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5.5. - ZCU - AV technika II 003-2016\"/>
    </mc:Choice>
  </mc:AlternateContent>
  <bookViews>
    <workbookView xWindow="0" yWindow="0" windowWidth="28800" windowHeight="12435" tabRatio="939"/>
  </bookViews>
  <sheets>
    <sheet name="AVT" sheetId="22" r:id="rId1"/>
  </sheets>
  <definedNames>
    <definedName name="_xlnm.Print_Area" localSheetId="0">AVT!$B$1:$T$16</definedName>
  </definedNames>
  <calcPr calcId="152511"/>
</workbook>
</file>

<file path=xl/calcChain.xml><?xml version="1.0" encoding="utf-8"?>
<calcChain xmlns="http://schemas.openxmlformats.org/spreadsheetml/2006/main">
  <c r="P8" i="22" l="1"/>
  <c r="O8" i="22"/>
  <c r="S7" i="22" l="1"/>
  <c r="T7" i="22"/>
  <c r="S8" i="22"/>
  <c r="T8" i="22"/>
  <c r="S9" i="22"/>
  <c r="T9" i="22"/>
  <c r="S10" i="22"/>
  <c r="T10" i="22"/>
  <c r="S11" i="22"/>
  <c r="T11" i="22"/>
  <c r="T12" i="22"/>
  <c r="T13" i="22"/>
  <c r="S12" i="22"/>
  <c r="S13" i="22"/>
  <c r="R16" i="22" l="1"/>
  <c r="O7" i="22"/>
  <c r="P7" i="22"/>
  <c r="O9" i="22"/>
  <c r="P9" i="22"/>
  <c r="O10" i="22"/>
  <c r="P10" i="22"/>
  <c r="O11" i="22"/>
  <c r="P11" i="22"/>
  <c r="O12" i="22"/>
  <c r="P12" i="22"/>
  <c r="O13" i="22"/>
  <c r="P13" i="22"/>
  <c r="Q16" i="22" l="1"/>
</calcChain>
</file>

<file path=xl/sharedStrings.xml><?xml version="1.0" encoding="utf-8"?>
<sst xmlns="http://schemas.openxmlformats.org/spreadsheetml/2006/main" count="69" uniqueCount="61">
  <si>
    <t>Množství</t>
  </si>
  <si>
    <t>Položka</t>
  </si>
  <si>
    <t>Obchodní název + typ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</si>
  <si>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</si>
  <si>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</si>
  <si>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</si>
  <si>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t>Vyplní se automaticky</t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</si>
  <si>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  <scheme val="minor"/>
      </rPr>
      <t>(viz list SOP)</t>
    </r>
  </si>
  <si>
    <t>VYHOVUJE / NEVYHOVUJE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</si>
  <si>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</si>
  <si>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t>CELKOVÁ MAXIMÁLNÍ CENA za celou VZ 
v Kč BEZ DPH</t>
  </si>
  <si>
    <t>NABÍDKOVÁ CENA za měrnou jednotku (MJ)
v Kč bez DPH</t>
  </si>
  <si>
    <t>NABÍDKOVÁ CENA CELKEM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</si>
  <si>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</si>
  <si>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</si>
  <si>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CELKOVÁ NABÍDKOVÁ CENA v Kč bez DPH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</si>
  <si>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</si>
  <si>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Diktafon</t>
  </si>
  <si>
    <t>ks</t>
  </si>
  <si>
    <t>ANO</t>
  </si>
  <si>
    <t>SGS-2016-030</t>
  </si>
  <si>
    <t>Mgr. Mudrová, 725 807 715</t>
  </si>
  <si>
    <t>Název</t>
  </si>
  <si>
    <t>Měrná jednotka [MJ]</t>
  </si>
  <si>
    <t>Popis</t>
  </si>
  <si>
    <t>Fakturace</t>
  </si>
  <si>
    <t>samostatná faktura</t>
  </si>
  <si>
    <t>Jungmannova 1, Plzeň,  JJ 307</t>
  </si>
  <si>
    <t>Místo dodání</t>
  </si>
  <si>
    <t>Kontaktní osoba 
k převzetí zboží</t>
  </si>
  <si>
    <t>Kontaktní osoba ve věci technické specifikace</t>
  </si>
  <si>
    <t>Financováno
 z projektových finančních prostředků</t>
  </si>
  <si>
    <t>Difuzní fotografický stan s příslušenstvím</t>
  </si>
  <si>
    <t>sada</t>
  </si>
  <si>
    <t>1x difuzní fotografický stan min. 60x60x60cm, 4x barevné pozadí (bílá, černá, červená, modrá); 2x lampa ke stanu, výkon min. 50W (každá), 5500K denní světlo;</t>
  </si>
  <si>
    <t>Difuzer pro vestavěný blesk Nikon D 7100</t>
  </si>
  <si>
    <t>1x difuzer pro vestavěný blesk Nikon D 7100, uchycení do sáněk blesku, bílý</t>
  </si>
  <si>
    <t>Foto deštníky s příslušenstvím</t>
  </si>
  <si>
    <t>Univerzální adaptér - redukce 1/4 na 3/8</t>
  </si>
  <si>
    <t>redukce klasický studiový čep (spignot) na fotostativ se závitem ¼ a 3/8</t>
  </si>
  <si>
    <t>Infrafiltr na objektiv</t>
  </si>
  <si>
    <t>1x infrafiltr, propustí pouze infrazáření, kompatibilní s Nikon 18-140 DX VR, prům. 67 mm</t>
  </si>
  <si>
    <t>Externí systémový blesk s příslušenstvím</t>
  </si>
  <si>
    <t>NE</t>
  </si>
  <si>
    <t>Michal Křížek,   tel. 377 638 230</t>
  </si>
  <si>
    <t>ZČU v Plzni, Univerzitní 22, budova RTI</t>
  </si>
  <si>
    <t>Digitální diktafon
• Displej: minimálně 27,6 x 23,9 mm
• Paměť: 2 GB
• Formát záznamu: WMA / MP3
• Kapacita záznamu: V režimu HQ minimálně 100 hodin, v režimu LQ minimálně 700 hodin
• Rozhraní: USB</t>
  </si>
  <si>
    <t>Oldřich Škach,  tel. 377 638 723</t>
  </si>
  <si>
    <t>AV technika II 003-2016</t>
  </si>
  <si>
    <t>Priloha_c._1_Kupni_smlouvy_technicka_specifikace_AVT-(II.)-003-2016</t>
  </si>
  <si>
    <r>
      <rPr>
        <sz val="11"/>
        <rFont val="Calibri"/>
        <family val="2"/>
        <charset val="238"/>
        <scheme val="minor"/>
      </rPr>
      <t>Externí systémový blesk, ohnisková vzdálenost v rozsahu min. 30</t>
    </r>
    <r>
      <rPr>
        <sz val="11"/>
        <rFont val="Calibri"/>
        <family val="2"/>
        <charset val="238"/>
      </rPr>
      <t>÷</t>
    </r>
    <r>
      <rPr>
        <sz val="9.35"/>
        <rFont val="Calibri"/>
        <family val="2"/>
        <charset val="238"/>
      </rPr>
      <t xml:space="preserve">100 mm, </t>
    </r>
    <r>
      <rPr>
        <sz val="11"/>
        <rFont val="Calibri"/>
        <family val="2"/>
        <charset val="238"/>
        <scheme val="minor"/>
      </rPr>
      <t xml:space="preserve">plně kompatibilní s Nikon D7100, i-TTL, směrné číslo na nejdelším ohnisku min. 50, bezdrátové řízení i-TTL v režimu slave, tak aby mohl být řízen fotoaparátem Nikon D7100; reflektor otočný rozsah min </t>
    </r>
    <r>
      <rPr>
        <sz val="11"/>
        <rFont val="Calibri"/>
        <family val="2"/>
        <charset val="238"/>
      </rPr>
      <t>± 180°, reflektor výklopný rozsah min 0°÷</t>
    </r>
    <r>
      <rPr>
        <sz val="11"/>
        <rFont val="Calibri"/>
        <family val="2"/>
        <charset val="238"/>
        <scheme val="minor"/>
      </rPr>
      <t>90°, stojánek;</t>
    </r>
  </si>
  <si>
    <t>1x deštník difúzní bílý průměr min. 90 mm; 1x deštník odrazivý stříbrný průměr min. 90 mm; 1xstudiový stativ, výška min. 2m, masivní kovová kontrukce, uchycení spignot; držák deštníku a externího systémového blesku, kompatibilní s blesky pro Nikon D7100, uchycení spignot; držák deštníku a žárovky E27, 230V, uchycení spignot</t>
  </si>
  <si>
    <t>Dodání zboží do místa plnění do 30 kalendářních dnů od dojití výzvy</t>
  </si>
  <si>
    <r>
      <rPr>
        <b/>
        <sz val="11"/>
        <color rgb="FFFF0000"/>
        <rFont val="Calibri"/>
        <family val="2"/>
        <charset val="238"/>
        <scheme val="minor"/>
      </rPr>
      <t xml:space="preserve"> UCHAZEČ (dodavatel)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 xml:space="preserve">na fakturu </t>
    </r>
    <r>
      <rPr>
        <b/>
        <sz val="11"/>
        <rFont val="Calibri"/>
        <family val="2"/>
        <charset val="238"/>
        <scheme val="minor"/>
      </rPr>
      <t>NÁZEV A ČÍSLO DOTAČNÍHO PROJEKTU</t>
    </r>
    <r>
      <rPr>
        <b/>
        <i/>
        <sz val="11"/>
        <rFont val="Calibri"/>
        <family val="2"/>
        <charset val="238"/>
        <scheme val="minor"/>
      </rPr>
      <t/>
    </r>
  </si>
  <si>
    <t>S1-60 - 1x difuzní fotografický stan 60x60x60cm, 4x barevné pozadí (bílá,černá,červená,modrá), 2x lampa s výkonem 50W 5500K denní světlo</t>
  </si>
  <si>
    <t>Spigot čep se závity 1/4 na 3/8, M-11</t>
  </si>
  <si>
    <t>HOYA filtr IR R72 67 mm</t>
  </si>
  <si>
    <t>GARY FONG Puffer Pop-Up Flash Diffuser pro MFT</t>
  </si>
  <si>
    <t>PIXEL blesk X800N Standard pro Nikon</t>
  </si>
  <si>
    <t>HELIOS bílý difuzní deštník 100cm + TERRONIC BS-110 stříbrný deštník odrazný 110 cm + stativ STA-25-V + držák deštníku a externího systémového blesku, kompatibilní s blesky pro Nikon D7100, uchycení spignot; držák deštníku a žárovky E27, 230V, uchycení spignot</t>
  </si>
  <si>
    <t>Olympus WS-831 silver + 4GB microSDHC karta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</si>
</sst>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9.35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C5D9F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2" fillId="0" borderId="0"/>
    <xf numFmtId="0" fontId="13" fillId="0" borderId="0"/>
  </cellStyleXfs>
  <cellXfs count="116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7" borderId="4" xfId="0" applyNumberFormat="1" applyFont="1" applyFill="1" applyBorder="1" applyAlignment="1" applyProtection="1">
      <alignment horizontal="center" vertical="center" wrapText="1"/>
    </xf>
    <xf numFmtId="0" fontId="6" fillId="3" borderId="4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5" borderId="4" xfId="0" applyNumberFormat="1" applyFill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  <protection locked="0"/>
    </xf>
    <xf numFmtId="164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6" fillId="3" borderId="7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5" borderId="7" xfId="0" applyNumberFormat="1" applyFill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  <protection locked="0"/>
    </xf>
    <xf numFmtId="164" fontId="0" fillId="0" borderId="7" xfId="0" applyNumberFormat="1" applyBorder="1" applyAlignment="1" applyProtection="1">
      <alignment horizontal="right" vertical="center" indent="1"/>
    </xf>
    <xf numFmtId="0" fontId="6" fillId="3" borderId="9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5" borderId="9" xfId="0" applyNumberFormat="1" applyFill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  <protection locked="0"/>
    </xf>
    <xf numFmtId="164" fontId="0" fillId="0" borderId="9" xfId="0" applyNumberFormat="1" applyBorder="1" applyAlignment="1" applyProtection="1">
      <alignment horizontal="right" vertical="center" indent="1"/>
    </xf>
    <xf numFmtId="0" fontId="6" fillId="3" borderId="11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5" borderId="11" xfId="0" applyNumberFormat="1" applyFill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  <protection locked="0"/>
    </xf>
    <xf numFmtId="164" fontId="0" fillId="0" borderId="11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4" borderId="3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horizontal="center" vertical="center" wrapText="1"/>
    </xf>
    <xf numFmtId="3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vertical="center" wrapText="1"/>
    </xf>
    <xf numFmtId="0" fontId="0" fillId="5" borderId="4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4" borderId="6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horizontal="center" vertical="center" wrapText="1"/>
    </xf>
    <xf numFmtId="3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vertical="center" wrapText="1"/>
    </xf>
    <xf numFmtId="0" fontId="0" fillId="5" borderId="7" xfId="0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5" borderId="9" xfId="0" applyNumberFormat="1" applyFont="1" applyFill="1" applyBorder="1" applyAlignment="1" applyProtection="1">
      <alignment horizontal="center" vertical="center" wrapText="1"/>
    </xf>
    <xf numFmtId="3" fontId="0" fillId="5" borderId="9" xfId="0" applyNumberFormat="1" applyFill="1" applyBorder="1" applyAlignment="1" applyProtection="1">
      <alignment horizontal="center" vertical="center" wrapText="1"/>
    </xf>
    <xf numFmtId="0" fontId="0" fillId="5" borderId="9" xfId="0" applyNumberFormat="1" applyFill="1" applyBorder="1" applyAlignment="1" applyProtection="1">
      <alignment horizontal="center" vertical="center" wrapText="1"/>
    </xf>
    <xf numFmtId="0" fontId="0" fillId="5" borderId="9" xfId="0" applyNumberFormat="1" applyFont="1" applyFill="1" applyBorder="1" applyAlignment="1" applyProtection="1">
      <alignment vertical="center" wrapText="1"/>
    </xf>
    <xf numFmtId="0" fontId="0" fillId="5" borderId="9" xfId="0" applyFill="1" applyBorder="1" applyAlignment="1" applyProtection="1">
      <alignment horizontal="center" vertical="center" wrapText="1"/>
    </xf>
    <xf numFmtId="0" fontId="4" fillId="5" borderId="9" xfId="0" applyNumberFormat="1" applyFont="1" applyFill="1" applyBorder="1" applyAlignment="1" applyProtection="1">
      <alignment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5" borderId="11" xfId="0" applyNumberFormat="1" applyFont="1" applyFill="1" applyBorder="1" applyAlignment="1" applyProtection="1">
      <alignment horizontal="center" vertical="center" wrapText="1"/>
    </xf>
    <xf numFmtId="3" fontId="0" fillId="5" borderId="11" xfId="0" applyNumberFormat="1" applyFill="1" applyBorder="1" applyAlignment="1" applyProtection="1">
      <alignment horizontal="center" vertical="center" wrapText="1"/>
    </xf>
    <xf numFmtId="0" fontId="0" fillId="5" borderId="11" xfId="0" applyNumberFormat="1" applyFill="1" applyBorder="1" applyAlignment="1" applyProtection="1">
      <alignment horizontal="center" vertical="center" wrapText="1"/>
    </xf>
    <xf numFmtId="0" fontId="4" fillId="5" borderId="11" xfId="0" applyNumberFormat="1" applyFont="1" applyFill="1" applyBorder="1" applyAlignment="1" applyProtection="1">
      <alignment vertical="center" wrapText="1"/>
    </xf>
    <xf numFmtId="0" fontId="0" fillId="5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5" fillId="6" borderId="0" xfId="0" applyNumberFormat="1" applyFont="1" applyFill="1" applyAlignment="1" applyProtection="1">
      <alignment horizontal="center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4" borderId="0" xfId="0" applyNumberFormat="1" applyFont="1" applyFill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Border="1" applyAlignment="1" applyProtection="1">
      <alignment vertical="center" wrapText="1"/>
    </xf>
    <xf numFmtId="0" fontId="0" fillId="0" borderId="5" xfId="0" applyNumberFormat="1" applyBorder="1" applyAlignment="1" applyProtection="1">
      <alignment vertical="center" wrapText="1"/>
    </xf>
    <xf numFmtId="0" fontId="0" fillId="5" borderId="12" xfId="0" applyFill="1" applyBorder="1" applyAlignment="1" applyProtection="1">
      <alignment horizontal="center" vertical="center" wrapText="1"/>
    </xf>
    <xf numFmtId="0" fontId="0" fillId="5" borderId="13" xfId="0" applyFill="1" applyBorder="1" applyAlignment="1" applyProtection="1">
      <alignment horizontal="center" vertical="center" wrapText="1"/>
    </xf>
    <xf numFmtId="0" fontId="0" fillId="5" borderId="14" xfId="0" applyFill="1" applyBorder="1" applyAlignment="1" applyProtection="1">
      <alignment horizontal="center" vertical="center" wrapText="1"/>
    </xf>
    <xf numFmtId="0" fontId="0" fillId="5" borderId="12" xfId="0" applyNumberFormat="1" applyFill="1" applyBorder="1" applyAlignment="1" applyProtection="1">
      <alignment horizontal="center" vertical="center" wrapText="1"/>
    </xf>
    <xf numFmtId="0" fontId="0" fillId="5" borderId="13" xfId="0" applyNumberFormat="1" applyFill="1" applyBorder="1" applyAlignment="1" applyProtection="1">
      <alignment horizontal="center" vertical="center" wrapText="1"/>
    </xf>
    <xf numFmtId="0" fontId="0" fillId="5" borderId="14" xfId="0" applyNumberFormat="1" applyFill="1" applyBorder="1" applyAlignment="1" applyProtection="1">
      <alignment horizontal="center" vertical="center" wrapText="1"/>
    </xf>
  </cellXfs>
  <cellStyles count="3">
    <cellStyle name="Normální" xfId="0" builtinId="0"/>
    <cellStyle name="Normální 2" xfId="2"/>
    <cellStyle name="normální 3" xfId="1"/>
  </cellStyles>
  <dxfs count="13">
    <dxf>
      <numFmt numFmtId="30" formatCode="@"/>
      <fill>
        <patternFill>
          <bgColor rgb="FFFF9F9F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E3C7EF"/>
      <color rgb="FFFFFFCC"/>
      <color rgb="FF8FFFC2"/>
      <color rgb="FFFCD9BC"/>
      <color rgb="FFF9A661"/>
      <color rgb="FFC5D9F1"/>
      <color rgb="FFC9F1FF"/>
      <color rgb="FF80F29B"/>
      <color rgb="FFFF71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4083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4083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4083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4083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7668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4083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4084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1362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2223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2401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7666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4082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1360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1360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1360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863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1360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864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1360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2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3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11674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12747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12747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9527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9524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16079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12747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9525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12748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9525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9526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11699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9525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9526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12747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9525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9524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14604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9525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9526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9525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12747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9525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9526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9526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12747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93</xdr:row>
      <xdr:rowOff>12747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94</xdr:row>
      <xdr:rowOff>9526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9525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96</xdr:row>
      <xdr:rowOff>9525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97</xdr:row>
      <xdr:rowOff>9525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98</xdr:row>
      <xdr:rowOff>12747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100</xdr:row>
      <xdr:rowOff>14604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101</xdr:row>
      <xdr:rowOff>12747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102</xdr:row>
      <xdr:rowOff>9526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103</xdr:row>
      <xdr:rowOff>9526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11673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9526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14605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9525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12748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12747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11672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14604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12747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9527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9525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12747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16079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9526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11701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9527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9526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9525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12747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12747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9524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9525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12747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12747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12747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12747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9525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9527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11700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14604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14604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12747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12748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9526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9524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11673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9525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12747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4084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4084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4084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4084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4084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4084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4084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4084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4084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4084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4084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4084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4084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4082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7666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1904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1904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2401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168728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4082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4082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1360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1361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1360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1360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863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863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1362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4083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4083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4083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7668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4083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4083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4083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4083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4083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4083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4083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4083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4083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4083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23</xdr:row>
      <xdr:rowOff>4083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23</xdr:row>
      <xdr:rowOff>4083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23</xdr:row>
      <xdr:rowOff>16946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23</xdr:row>
      <xdr:rowOff>4083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23</xdr:row>
      <xdr:rowOff>1905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23</xdr:row>
      <xdr:rowOff>1905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25</xdr:row>
      <xdr:rowOff>1906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</xdr:row>
      <xdr:rowOff>0</xdr:rowOff>
    </xdr:from>
    <xdr:to>
      <xdr:col>20</xdr:col>
      <xdr:colOff>91440</xdr:colOff>
      <xdr:row>3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37</xdr:row>
      <xdr:rowOff>5442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37</xdr:row>
      <xdr:rowOff>14967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37</xdr:row>
      <xdr:rowOff>14967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37</xdr:row>
      <xdr:rowOff>16945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42</xdr:row>
      <xdr:rowOff>10888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42</xdr:row>
      <xdr:rowOff>10888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57</xdr:row>
      <xdr:rowOff>11407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58</xdr:row>
      <xdr:rowOff>12989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60</xdr:row>
      <xdr:rowOff>9530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61</xdr:row>
      <xdr:rowOff>12986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63</xdr:row>
      <xdr:rowOff>16247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65</xdr:row>
      <xdr:rowOff>11411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66</xdr:row>
      <xdr:rowOff>11502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67</xdr:row>
      <xdr:rowOff>14970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69</xdr:row>
      <xdr:rowOff>11409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70</xdr:row>
      <xdr:rowOff>16246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71</xdr:row>
      <xdr:rowOff>9526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72</xdr:row>
      <xdr:rowOff>16248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74</xdr:row>
      <xdr:rowOff>16250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75</xdr:row>
      <xdr:rowOff>9526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77</xdr:row>
      <xdr:rowOff>11408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78</xdr:row>
      <xdr:rowOff>14964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79</xdr:row>
      <xdr:rowOff>9527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80</xdr:row>
      <xdr:rowOff>11502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81</xdr:row>
      <xdr:rowOff>11410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82</xdr:row>
      <xdr:rowOff>9529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83</xdr:row>
      <xdr:rowOff>12987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87</xdr:row>
      <xdr:rowOff>11503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88</xdr:row>
      <xdr:rowOff>9529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89</xdr:row>
      <xdr:rowOff>14966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90</xdr:row>
      <xdr:rowOff>9528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91</xdr:row>
      <xdr:rowOff>12986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93</xdr:row>
      <xdr:rowOff>11408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11503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95</xdr:row>
      <xdr:rowOff>9526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96</xdr:row>
      <xdr:rowOff>9528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99</xdr:row>
      <xdr:rowOff>9526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101</xdr:row>
      <xdr:rowOff>11504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103</xdr:row>
      <xdr:rowOff>9527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11407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9524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9527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11502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11412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11409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9524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11407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16248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9529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9525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9526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14964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9527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11406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9527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11408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9526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12986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9528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11500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14970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9526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9526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9524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12989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11504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11411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16247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11673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14604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11504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11504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12986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12986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9525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9525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11407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11409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11409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9525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14964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9528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11500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9529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9526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9526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25</xdr:row>
      <xdr:rowOff>1906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25</xdr:row>
      <xdr:rowOff>1906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25</xdr:row>
      <xdr:rowOff>1906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25</xdr:row>
      <xdr:rowOff>1906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25</xdr:row>
      <xdr:rowOff>1906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25</xdr:row>
      <xdr:rowOff>1906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25</xdr:row>
      <xdr:rowOff>1906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25</xdr:row>
      <xdr:rowOff>1906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25</xdr:row>
      <xdr:rowOff>1906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25</xdr:row>
      <xdr:rowOff>1906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25</xdr:row>
      <xdr:rowOff>1906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25</xdr:row>
      <xdr:rowOff>1906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25</xdr:row>
      <xdr:rowOff>1906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</xdr:row>
      <xdr:rowOff>0</xdr:rowOff>
    </xdr:from>
    <xdr:to>
      <xdr:col>20</xdr:col>
      <xdr:colOff>91440</xdr:colOff>
      <xdr:row>1</xdr:row>
      <xdr:rowOff>177163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91440</xdr:colOff>
      <xdr:row>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91440</xdr:colOff>
      <xdr:row>2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91440</xdr:colOff>
      <xdr:row>2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91440</xdr:colOff>
      <xdr:row>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180975</xdr:rowOff>
    </xdr:from>
    <xdr:to>
      <xdr:col>20</xdr:col>
      <xdr:colOff>91440</xdr:colOff>
      <xdr:row>41</xdr:row>
      <xdr:rowOff>126207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37</xdr:row>
      <xdr:rowOff>14967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37</xdr:row>
      <xdr:rowOff>14967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38</xdr:row>
      <xdr:rowOff>8164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38</xdr:row>
      <xdr:rowOff>1451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38</xdr:row>
      <xdr:rowOff>8164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39</xdr:row>
      <xdr:rowOff>14970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40</xdr:row>
      <xdr:rowOff>10141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41</xdr:row>
      <xdr:rowOff>17807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42</xdr:row>
      <xdr:rowOff>10888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23</xdr:row>
      <xdr:rowOff>4083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23</xdr:row>
      <xdr:rowOff>16946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23</xdr:row>
      <xdr:rowOff>4083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23</xdr:row>
      <xdr:rowOff>1905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23</xdr:row>
      <xdr:rowOff>1905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23</xdr:row>
      <xdr:rowOff>1905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23</xdr:row>
      <xdr:rowOff>1905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23</xdr:row>
      <xdr:rowOff>1905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23</xdr:row>
      <xdr:rowOff>1905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23</xdr:row>
      <xdr:rowOff>1905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23</xdr:row>
      <xdr:rowOff>1905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23</xdr:row>
      <xdr:rowOff>1905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23</xdr:row>
      <xdr:rowOff>1905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23</xdr:row>
      <xdr:rowOff>1905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104</xdr:row>
      <xdr:rowOff>9525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195543</xdr:colOff>
      <xdr:row>16</xdr:row>
      <xdr:rowOff>490385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861000" y="9163050"/>
          <a:ext cx="190500" cy="9022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125730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140970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365760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29</xdr:row>
      <xdr:rowOff>45991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29</xdr:row>
      <xdr:rowOff>45991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28849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11703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</xdr:row>
      <xdr:rowOff>0</xdr:rowOff>
    </xdr:from>
    <xdr:to>
      <xdr:col>20</xdr:col>
      <xdr:colOff>190500</xdr:colOff>
      <xdr:row>3</xdr:row>
      <xdr:rowOff>246529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43542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83547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53067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16945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10888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10888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11407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12989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9530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12986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16247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11411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11502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14970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11409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16246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9526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16248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16250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9526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11408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14964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9527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11502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11410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9529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12987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11503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9529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14966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9528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12986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93</xdr:row>
      <xdr:rowOff>11408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94</xdr:row>
      <xdr:rowOff>11503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9526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96</xdr:row>
      <xdr:rowOff>9528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99</xdr:row>
      <xdr:rowOff>9526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101</xdr:row>
      <xdr:rowOff>11504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103</xdr:row>
      <xdr:rowOff>9527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104</xdr:row>
      <xdr:rowOff>9525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11407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9524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9527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11502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11412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11409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9524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11407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16248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9529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9525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9526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14964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9527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11406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9527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11408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9526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12986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9528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11500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14970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9526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9526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9524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12989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11504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11411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16247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11673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14604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11504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11504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12986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12986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9525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9525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11407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11409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11409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9525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14964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9528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11500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9529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9526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9526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</xdr:row>
      <xdr:rowOff>0</xdr:rowOff>
    </xdr:from>
    <xdr:to>
      <xdr:col>20</xdr:col>
      <xdr:colOff>190500</xdr:colOff>
      <xdr:row>2</xdr:row>
      <xdr:rowOff>7618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3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3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180975</xdr:rowOff>
    </xdr:from>
    <xdr:to>
      <xdr:col>20</xdr:col>
      <xdr:colOff>190500</xdr:colOff>
      <xdr:row>41</xdr:row>
      <xdr:rowOff>130241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14967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14967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8164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1451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143285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14970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76470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17807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10888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490385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125730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140970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365760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29</xdr:row>
      <xdr:rowOff>45991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29</xdr:row>
      <xdr:rowOff>45991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28849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11703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490385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125730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125730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125730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326604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365760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103143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29</xdr:row>
      <xdr:rowOff>45991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28849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11703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490385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125730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140970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365760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29</xdr:row>
      <xdr:rowOff>45991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29</xdr:row>
      <xdr:rowOff>45991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28849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11703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</xdr:row>
      <xdr:rowOff>0</xdr:rowOff>
    </xdr:from>
    <xdr:to>
      <xdr:col>20</xdr:col>
      <xdr:colOff>190500</xdr:colOff>
      <xdr:row>3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43542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83547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53067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16945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10888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10888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11407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12989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9530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12986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16247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11411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11502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14970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11409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16246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9526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16248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16250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9526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11408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14964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9527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11502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11410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9529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12987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11503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9529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14966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9528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12986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93</xdr:row>
      <xdr:rowOff>11408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94</xdr:row>
      <xdr:rowOff>11503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9526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96</xdr:row>
      <xdr:rowOff>9528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99</xdr:row>
      <xdr:rowOff>9526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101</xdr:row>
      <xdr:rowOff>11504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103</xdr:row>
      <xdr:rowOff>9527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104</xdr:row>
      <xdr:rowOff>9525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11407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9524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9527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11502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11412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11409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9524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11407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</xdr:row>
      <xdr:rowOff>0</xdr:rowOff>
    </xdr:from>
    <xdr:to>
      <xdr:col>20</xdr:col>
      <xdr:colOff>190500</xdr:colOff>
      <xdr:row>1</xdr:row>
      <xdr:rowOff>184783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3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3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180975</xdr:rowOff>
    </xdr:from>
    <xdr:to>
      <xdr:col>20</xdr:col>
      <xdr:colOff>190500</xdr:colOff>
      <xdr:row>41</xdr:row>
      <xdr:rowOff>141447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14967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14967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8164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1451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143285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14970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76470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17807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10888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490385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125730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125730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125730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326604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365760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103143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29</xdr:row>
      <xdr:rowOff>45991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28849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11703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125730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326604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365760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103143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29</xdr:row>
      <xdr:rowOff>45991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28849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11703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12246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2994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3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</xdr:row>
      <xdr:rowOff>0</xdr:rowOff>
    </xdr:from>
    <xdr:to>
      <xdr:col>20</xdr:col>
      <xdr:colOff>190500</xdr:colOff>
      <xdr:row>3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76744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83547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14967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53067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16945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14967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8164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143285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14970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76470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10888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9526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11407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12989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11503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9530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9524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11411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11502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14970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9527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11409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9526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16248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9526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11408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14964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9527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9529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12987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9527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11405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11503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14966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12986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9526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93</xdr:row>
      <xdr:rowOff>11408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9526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98</xdr:row>
      <xdr:rowOff>11408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99</xdr:row>
      <xdr:rowOff>9526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101</xdr:row>
      <xdr:rowOff>11504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103</xdr:row>
      <xdr:rowOff>9527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104</xdr:row>
      <xdr:rowOff>9525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11407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9527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490385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125730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140970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365760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29</xdr:row>
      <xdr:rowOff>45991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29</xdr:row>
      <xdr:rowOff>45991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28849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11703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</xdr:row>
      <xdr:rowOff>0</xdr:rowOff>
    </xdr:from>
    <xdr:to>
      <xdr:col>20</xdr:col>
      <xdr:colOff>190500</xdr:colOff>
      <xdr:row>3</xdr:row>
      <xdr:rowOff>246529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43542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83547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53067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16945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</xdr:row>
      <xdr:rowOff>0</xdr:rowOff>
    </xdr:from>
    <xdr:to>
      <xdr:col>20</xdr:col>
      <xdr:colOff>190500</xdr:colOff>
      <xdr:row>1</xdr:row>
      <xdr:rowOff>184783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3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3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180975</xdr:rowOff>
    </xdr:from>
    <xdr:to>
      <xdr:col>20</xdr:col>
      <xdr:colOff>190500</xdr:colOff>
      <xdr:row>41</xdr:row>
      <xdr:rowOff>141447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14967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14967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8164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1451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143285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14970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76470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17807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490385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125730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125730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125730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326604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365760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103143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29</xdr:row>
      <xdr:rowOff>45991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28849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11703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490385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140970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326604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365760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103143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29</xdr:row>
      <xdr:rowOff>45991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28849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</xdr:row>
      <xdr:rowOff>0</xdr:rowOff>
    </xdr:from>
    <xdr:to>
      <xdr:col>20</xdr:col>
      <xdr:colOff>190500</xdr:colOff>
      <xdr:row>1</xdr:row>
      <xdr:rowOff>184783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3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3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</xdr:row>
      <xdr:rowOff>0</xdr:rowOff>
    </xdr:from>
    <xdr:to>
      <xdr:col>20</xdr:col>
      <xdr:colOff>190500</xdr:colOff>
      <xdr:row>3</xdr:row>
      <xdr:rowOff>246529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33</xdr:row>
      <xdr:rowOff>69939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76744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83547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16945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14967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8164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1451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143285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14970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76470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490385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125730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140970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365760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29</xdr:row>
      <xdr:rowOff>45991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29</xdr:row>
      <xdr:rowOff>45991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28849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11703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</xdr:row>
      <xdr:rowOff>0</xdr:rowOff>
    </xdr:from>
    <xdr:to>
      <xdr:col>20</xdr:col>
      <xdr:colOff>190500</xdr:colOff>
      <xdr:row>3</xdr:row>
      <xdr:rowOff>246529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43542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83547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53067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16945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10888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10888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11407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12989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9530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12986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16247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11411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11502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14970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11409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16246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9526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16248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16250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9526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11408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14964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9527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11502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11410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9529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12987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11503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9529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14966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9528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12986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93</xdr:row>
      <xdr:rowOff>11408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94</xdr:row>
      <xdr:rowOff>11503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9526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96</xdr:row>
      <xdr:rowOff>9528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99</xdr:row>
      <xdr:rowOff>9526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101</xdr:row>
      <xdr:rowOff>11504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103</xdr:row>
      <xdr:rowOff>9527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104</xdr:row>
      <xdr:rowOff>9525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11407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9524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9527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11502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11412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11409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9524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11407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16248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9529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9525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9526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14964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9527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11406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9527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11408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9526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12986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9528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11500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14970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9526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9526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9524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12989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11504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11411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16247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11673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14604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11504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11504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12986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12986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9525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9525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11407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11409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11409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9525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14964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9528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11500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9529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9526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9526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</xdr:row>
      <xdr:rowOff>0</xdr:rowOff>
    </xdr:from>
    <xdr:to>
      <xdr:col>20</xdr:col>
      <xdr:colOff>190500</xdr:colOff>
      <xdr:row>1</xdr:row>
      <xdr:rowOff>184783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3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3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180975</xdr:rowOff>
    </xdr:from>
    <xdr:to>
      <xdr:col>20</xdr:col>
      <xdr:colOff>190500</xdr:colOff>
      <xdr:row>41</xdr:row>
      <xdr:rowOff>141447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14967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14967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8164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1451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143285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14970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76470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17807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10888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490385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125730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125730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125730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326604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365760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103143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29</xdr:row>
      <xdr:rowOff>45991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28849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11703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490385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125730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140970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365760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29</xdr:row>
      <xdr:rowOff>45991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29</xdr:row>
      <xdr:rowOff>45991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28849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11703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490385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125730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125730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125730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326604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365760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103143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29</xdr:row>
      <xdr:rowOff>45991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28849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11703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12246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190500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11703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22587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11703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5714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2</xdr:row>
      <xdr:rowOff>190500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5442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34</xdr:row>
      <xdr:rowOff>9525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14967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22587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10888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10888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9526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11407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11503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9530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9527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9524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11411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11502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9527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11409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16246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9526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16250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12365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11408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14964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9527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11502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11410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9529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14968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11503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9529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14966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9528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9526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93</xdr:row>
      <xdr:rowOff>11408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94</xdr:row>
      <xdr:rowOff>11503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9526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98</xdr:row>
      <xdr:rowOff>11408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100</xdr:row>
      <xdr:rowOff>11702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102</xdr:row>
      <xdr:rowOff>12989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103</xdr:row>
      <xdr:rowOff>9527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104</xdr:row>
      <xdr:rowOff>9525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11407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9524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9527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11502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9525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11409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9524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11407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11504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9529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9525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9526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14964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9527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11504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9528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11408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9526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12986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9528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11500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14970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9526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11408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9524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12989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11504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11411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9527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11408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14604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14604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12366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12366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12986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9525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9525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9527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9527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11409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9525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14964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9528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11500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9529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9526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5714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5714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5714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5714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5714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5714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5714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5714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5714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5714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5714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5714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5714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</xdr:row>
      <xdr:rowOff>0</xdr:rowOff>
    </xdr:from>
    <xdr:to>
      <xdr:col>20</xdr:col>
      <xdr:colOff>190500</xdr:colOff>
      <xdr:row>1</xdr:row>
      <xdr:rowOff>184783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2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155344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16945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16945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1905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8164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1451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15784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14970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15782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17807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347382</xdr:colOff>
      <xdr:row>10</xdr:row>
      <xdr:rowOff>123264</xdr:rowOff>
    </xdr:from>
    <xdr:to>
      <xdr:col>19</xdr:col>
      <xdr:colOff>537882</xdr:colOff>
      <xdr:row>10</xdr:row>
      <xdr:rowOff>707859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56353" y="405652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490385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125730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140970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365760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29</xdr:row>
      <xdr:rowOff>45991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29</xdr:row>
      <xdr:rowOff>45991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28849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11703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1905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1906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</xdr:row>
      <xdr:rowOff>0</xdr:rowOff>
    </xdr:from>
    <xdr:to>
      <xdr:col>20</xdr:col>
      <xdr:colOff>190500</xdr:colOff>
      <xdr:row>3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43542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22587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53067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16945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10888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10888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14603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9526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9530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12986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16247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14605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11502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9528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11409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16246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9526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16248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14605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9527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11408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14964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9527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80</xdr:row>
      <xdr:rowOff>11502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11410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14605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12987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11503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9529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14966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9528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14604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93</xdr:row>
      <xdr:rowOff>11408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94</xdr:row>
      <xdr:rowOff>11503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9526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96</xdr:row>
      <xdr:rowOff>9528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99</xdr:row>
      <xdr:rowOff>14604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101</xdr:row>
      <xdr:rowOff>11410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103</xdr:row>
      <xdr:rowOff>9527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104</xdr:row>
      <xdr:rowOff>9525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11407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9524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9527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14604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9529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11409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9524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11407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16248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14606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9525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9527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14964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9527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11406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9527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14604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9527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12986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9528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11500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14970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9526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9526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9524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9526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11504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11411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16247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11673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14604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9526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9526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12986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12986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9525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9525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11407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11409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11409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9525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14964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9528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11500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9529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14604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9527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121378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</xdr:row>
      <xdr:rowOff>0</xdr:rowOff>
    </xdr:from>
    <xdr:to>
      <xdr:col>20</xdr:col>
      <xdr:colOff>190500</xdr:colOff>
      <xdr:row>1</xdr:row>
      <xdr:rowOff>184783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2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2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</xdr:row>
      <xdr:rowOff>0</xdr:rowOff>
    </xdr:from>
    <xdr:to>
      <xdr:col>20</xdr:col>
      <xdr:colOff>190500</xdr:colOff>
      <xdr:row>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180975</xdr:rowOff>
    </xdr:from>
    <xdr:to>
      <xdr:col>20</xdr:col>
      <xdr:colOff>190500</xdr:colOff>
      <xdr:row>41</xdr:row>
      <xdr:rowOff>141448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14967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37</xdr:row>
      <xdr:rowOff>14967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1450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38</xdr:row>
      <xdr:rowOff>1451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143286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14970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76470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17807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10888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60</xdr:row>
      <xdr:rowOff>9526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61</xdr:row>
      <xdr:rowOff>9524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63</xdr:row>
      <xdr:rowOff>16079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64</xdr:row>
      <xdr:rowOff>9524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65</xdr:row>
      <xdr:rowOff>9527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67</xdr:row>
      <xdr:rowOff>9526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69</xdr:row>
      <xdr:rowOff>9525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69</xdr:row>
      <xdr:rowOff>9525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70</xdr:row>
      <xdr:rowOff>11672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71</xdr:row>
      <xdr:rowOff>9524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72</xdr:row>
      <xdr:rowOff>9526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73</xdr:row>
      <xdr:rowOff>9526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76</xdr:row>
      <xdr:rowOff>9525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84</xdr:row>
      <xdr:rowOff>906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9525</xdr:rowOff>
    </xdr:from>
    <xdr:to>
      <xdr:col>20</xdr:col>
      <xdr:colOff>91440</xdr:colOff>
      <xdr:row>89</xdr:row>
      <xdr:rowOff>9525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87</xdr:row>
      <xdr:rowOff>9524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89</xdr:row>
      <xdr:rowOff>9525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90</xdr:row>
      <xdr:rowOff>9526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100</xdr:row>
      <xdr:rowOff>9526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100</xdr:row>
      <xdr:rowOff>9526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102</xdr:row>
      <xdr:rowOff>9526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103</xdr:row>
      <xdr:rowOff>9525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11673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9524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9525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9525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9525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11672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9526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9525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9527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9525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16079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9524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9525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9526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9526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9525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11673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9524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9526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9525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11674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9524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9526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9525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9524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9525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11673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9525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9526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9524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9524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9526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9526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9525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9525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16079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9526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9525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9527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9525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11673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9524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9525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9525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9526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9525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91440</xdr:colOff>
      <xdr:row>198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91440</xdr:colOff>
      <xdr:row>198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91440</xdr:colOff>
      <xdr:row>199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91440</xdr:colOff>
      <xdr:row>200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200</xdr:row>
      <xdr:rowOff>0</xdr:rowOff>
    </xdr:from>
    <xdr:to>
      <xdr:col>20</xdr:col>
      <xdr:colOff>91440</xdr:colOff>
      <xdr:row>201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91440</xdr:colOff>
      <xdr:row>202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202</xdr:row>
      <xdr:rowOff>0</xdr:rowOff>
    </xdr:from>
    <xdr:to>
      <xdr:col>20</xdr:col>
      <xdr:colOff>91440</xdr:colOff>
      <xdr:row>203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203</xdr:row>
      <xdr:rowOff>0</xdr:rowOff>
    </xdr:from>
    <xdr:to>
      <xdr:col>20</xdr:col>
      <xdr:colOff>91440</xdr:colOff>
      <xdr:row>204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204</xdr:row>
      <xdr:rowOff>0</xdr:rowOff>
    </xdr:from>
    <xdr:to>
      <xdr:col>20</xdr:col>
      <xdr:colOff>91440</xdr:colOff>
      <xdr:row>205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76</xdr:row>
      <xdr:rowOff>9525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76</xdr:row>
      <xdr:rowOff>9525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76</xdr:row>
      <xdr:rowOff>9525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76</xdr:row>
      <xdr:rowOff>9525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76</xdr:row>
      <xdr:rowOff>9525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76</xdr:row>
      <xdr:rowOff>9525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76</xdr:row>
      <xdr:rowOff>9525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76</xdr:row>
      <xdr:rowOff>9525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76</xdr:row>
      <xdr:rowOff>9525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76</xdr:row>
      <xdr:rowOff>9525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76</xdr:row>
      <xdr:rowOff>9525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76</xdr:row>
      <xdr:rowOff>9525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76</xdr:row>
      <xdr:rowOff>9525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79</xdr:row>
      <xdr:rowOff>9526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81</xdr:row>
      <xdr:rowOff>9526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81</xdr:row>
      <xdr:rowOff>9526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180975</xdr:rowOff>
    </xdr:from>
    <xdr:to>
      <xdr:col>20</xdr:col>
      <xdr:colOff>91440</xdr:colOff>
      <xdr:row>98</xdr:row>
      <xdr:rowOff>49531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91</xdr:row>
      <xdr:rowOff>11673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91</xdr:row>
      <xdr:rowOff>11673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93</xdr:row>
      <xdr:rowOff>9526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94</xdr:row>
      <xdr:rowOff>9525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95</xdr:row>
      <xdr:rowOff>9525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96</xdr:row>
      <xdr:rowOff>9525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97</xdr:row>
      <xdr:rowOff>9525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98</xdr:row>
      <xdr:rowOff>16078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99</xdr:row>
      <xdr:rowOff>9525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57</xdr:row>
      <xdr:rowOff>9524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57</xdr:row>
      <xdr:rowOff>9524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57</xdr:row>
      <xdr:rowOff>9524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57</xdr:row>
      <xdr:rowOff>9524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57</xdr:row>
      <xdr:rowOff>9524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57</xdr:row>
      <xdr:rowOff>9524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57</xdr:row>
      <xdr:rowOff>9524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57</xdr:row>
      <xdr:rowOff>9524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57</xdr:row>
      <xdr:rowOff>9524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57</xdr:row>
      <xdr:rowOff>9524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57</xdr:row>
      <xdr:rowOff>9524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57</xdr:row>
      <xdr:rowOff>9524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57</xdr:row>
      <xdr:rowOff>9524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59</xdr:row>
      <xdr:rowOff>9525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60</xdr:row>
      <xdr:rowOff>9526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61</xdr:row>
      <xdr:rowOff>9524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62</xdr:row>
      <xdr:rowOff>9525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63</xdr:row>
      <xdr:rowOff>16079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64</xdr:row>
      <xdr:rowOff>9524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64</xdr:row>
      <xdr:rowOff>9524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64</xdr:row>
      <xdr:rowOff>9524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66</xdr:row>
      <xdr:rowOff>9525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67</xdr:row>
      <xdr:rowOff>9526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68</xdr:row>
      <xdr:rowOff>9525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69</xdr:row>
      <xdr:rowOff>9525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70</xdr:row>
      <xdr:rowOff>11672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71</xdr:row>
      <xdr:rowOff>9524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72</xdr:row>
      <xdr:rowOff>9526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73</xdr:row>
      <xdr:rowOff>9526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73</xdr:row>
      <xdr:rowOff>9526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73</xdr:row>
      <xdr:rowOff>9526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73</xdr:row>
      <xdr:rowOff>9526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73</xdr:row>
      <xdr:rowOff>9526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73</xdr:row>
      <xdr:rowOff>9526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73</xdr:row>
      <xdr:rowOff>9526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73</xdr:row>
      <xdr:rowOff>9526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73</xdr:row>
      <xdr:rowOff>9526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73</xdr:row>
      <xdr:rowOff>9526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57</xdr:row>
      <xdr:rowOff>9524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57</xdr:row>
      <xdr:rowOff>9524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57</xdr:row>
      <xdr:rowOff>9524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57</xdr:row>
      <xdr:rowOff>9524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57</xdr:row>
      <xdr:rowOff>9524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57</xdr:row>
      <xdr:rowOff>9524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57</xdr:row>
      <xdr:rowOff>9524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57</xdr:row>
      <xdr:rowOff>9524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57</xdr:row>
      <xdr:rowOff>9524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57</xdr:row>
      <xdr:rowOff>9524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57</xdr:row>
      <xdr:rowOff>9524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57</xdr:row>
      <xdr:rowOff>9524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57</xdr:row>
      <xdr:rowOff>9524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9526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62</xdr:row>
      <xdr:rowOff>2179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269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66</xdr:row>
      <xdr:rowOff>160017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66</xdr:row>
      <xdr:rowOff>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67</xdr:row>
      <xdr:rowOff>2178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274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74</xdr:row>
      <xdr:rowOff>156208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74</xdr:row>
      <xdr:rowOff>156208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71</xdr:row>
      <xdr:rowOff>24126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17146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9526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62867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9525</xdr:rowOff>
    </xdr:from>
    <xdr:to>
      <xdr:col>20</xdr:col>
      <xdr:colOff>190500</xdr:colOff>
      <xdr:row>89</xdr:row>
      <xdr:rowOff>32383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62863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32383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9528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100</xdr:row>
      <xdr:rowOff>11702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100</xdr:row>
      <xdr:rowOff>11702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102</xdr:row>
      <xdr:rowOff>12989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103</xdr:row>
      <xdr:rowOff>9527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11407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9524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11502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9525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11409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9524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16248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11504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9529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9525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14964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9527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11504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9527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9528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11408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9526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12986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9528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9526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11408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9524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12989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11504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16247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9527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11673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11408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16250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12986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9525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11407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11507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9526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9527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11409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9525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9528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11500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9529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9526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11407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9525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11405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11507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11409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9525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190500</xdr:colOff>
      <xdr:row>200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200</xdr:row>
      <xdr:rowOff>0</xdr:rowOff>
    </xdr:from>
    <xdr:to>
      <xdr:col>20</xdr:col>
      <xdr:colOff>190500</xdr:colOff>
      <xdr:row>201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190500</xdr:colOff>
      <xdr:row>202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202</xdr:row>
      <xdr:rowOff>0</xdr:rowOff>
    </xdr:from>
    <xdr:to>
      <xdr:col>20</xdr:col>
      <xdr:colOff>190500</xdr:colOff>
      <xdr:row>203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203</xdr:row>
      <xdr:rowOff>0</xdr:rowOff>
    </xdr:from>
    <xdr:to>
      <xdr:col>20</xdr:col>
      <xdr:colOff>190500</xdr:colOff>
      <xdr:row>204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204</xdr:row>
      <xdr:rowOff>0</xdr:rowOff>
    </xdr:from>
    <xdr:to>
      <xdr:col>20</xdr:col>
      <xdr:colOff>190500</xdr:colOff>
      <xdr:row>205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62867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62866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62866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180975</xdr:rowOff>
    </xdr:from>
    <xdr:to>
      <xdr:col>20</xdr:col>
      <xdr:colOff>190500</xdr:colOff>
      <xdr:row>98</xdr:row>
      <xdr:rowOff>53565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12986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12986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93</xdr:row>
      <xdr:rowOff>11408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94</xdr:row>
      <xdr:rowOff>11503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97</xdr:row>
      <xdr:rowOff>81916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96</xdr:row>
      <xdr:rowOff>9528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98</xdr:row>
      <xdr:rowOff>41907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98</xdr:row>
      <xdr:rowOff>11408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99</xdr:row>
      <xdr:rowOff>9526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62</xdr:row>
      <xdr:rowOff>2179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269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66</xdr:row>
      <xdr:rowOff>160017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66</xdr:row>
      <xdr:rowOff>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67</xdr:row>
      <xdr:rowOff>2178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274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74</xdr:row>
      <xdr:rowOff>156208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74</xdr:row>
      <xdr:rowOff>156208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71</xdr:row>
      <xdr:rowOff>24126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17146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9526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62</xdr:row>
      <xdr:rowOff>60962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62</xdr:row>
      <xdr:rowOff>2179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269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64</xdr:row>
      <xdr:rowOff>0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66</xdr:row>
      <xdr:rowOff>160017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66</xdr:row>
      <xdr:rowOff>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66</xdr:row>
      <xdr:rowOff>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66</xdr:row>
      <xdr:rowOff>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69</xdr:row>
      <xdr:rowOff>1907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274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70</xdr:row>
      <xdr:rowOff>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74</xdr:row>
      <xdr:rowOff>156208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71</xdr:row>
      <xdr:rowOff>24126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17146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9526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62</xdr:row>
      <xdr:rowOff>2179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269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66</xdr:row>
      <xdr:rowOff>160017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66</xdr:row>
      <xdr:rowOff>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67</xdr:row>
      <xdr:rowOff>2178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274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74</xdr:row>
      <xdr:rowOff>156208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74</xdr:row>
      <xdr:rowOff>156208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71</xdr:row>
      <xdr:rowOff>24126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17146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9526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9526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9525</xdr:rowOff>
    </xdr:from>
    <xdr:to>
      <xdr:col>20</xdr:col>
      <xdr:colOff>190500</xdr:colOff>
      <xdr:row>89</xdr:row>
      <xdr:rowOff>32383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62863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32383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9528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100</xdr:row>
      <xdr:rowOff>11702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100</xdr:row>
      <xdr:rowOff>11702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102</xdr:row>
      <xdr:rowOff>12989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103</xdr:row>
      <xdr:rowOff>9527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11407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9524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11502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9525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11409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9524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16248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11504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9529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9525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14964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9527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11504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9527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9528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11408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9526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12986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9528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9526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11408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9524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12989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11504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16247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9527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11673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11408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16250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12986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9525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11407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11507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9526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9527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11409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9525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9528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11500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9529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9526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62866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62866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180975</xdr:rowOff>
    </xdr:from>
    <xdr:to>
      <xdr:col>20</xdr:col>
      <xdr:colOff>190500</xdr:colOff>
      <xdr:row>98</xdr:row>
      <xdr:rowOff>64771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12986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12986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93</xdr:row>
      <xdr:rowOff>11408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94</xdr:row>
      <xdr:rowOff>11503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97</xdr:row>
      <xdr:rowOff>81916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96</xdr:row>
      <xdr:rowOff>9528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98</xdr:row>
      <xdr:rowOff>41907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98</xdr:row>
      <xdr:rowOff>11408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99</xdr:row>
      <xdr:rowOff>9526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62</xdr:row>
      <xdr:rowOff>60962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62</xdr:row>
      <xdr:rowOff>2179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269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64</xdr:row>
      <xdr:rowOff>0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66</xdr:row>
      <xdr:rowOff>160017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66</xdr:row>
      <xdr:rowOff>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66</xdr:row>
      <xdr:rowOff>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66</xdr:row>
      <xdr:rowOff>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69</xdr:row>
      <xdr:rowOff>1907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274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70</xdr:row>
      <xdr:rowOff>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74</xdr:row>
      <xdr:rowOff>156208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71</xdr:row>
      <xdr:rowOff>24126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17146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9526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62</xdr:row>
      <xdr:rowOff>2179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269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64</xdr:row>
      <xdr:rowOff>0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66</xdr:row>
      <xdr:rowOff>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69</xdr:row>
      <xdr:rowOff>1907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274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70</xdr:row>
      <xdr:rowOff>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74</xdr:row>
      <xdr:rowOff>156208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71</xdr:row>
      <xdr:rowOff>24126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17146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9526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9526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11408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62866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9526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62865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62863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9526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32383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9528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12986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93</xdr:row>
      <xdr:rowOff>11408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97</xdr:row>
      <xdr:rowOff>81916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96</xdr:row>
      <xdr:rowOff>9528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98</xdr:row>
      <xdr:rowOff>41907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100</xdr:row>
      <xdr:rowOff>11702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101</xdr:row>
      <xdr:rowOff>11504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102</xdr:row>
      <xdr:rowOff>12989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103</xdr:row>
      <xdr:rowOff>9527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104</xdr:row>
      <xdr:rowOff>9525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11407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11412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9525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11409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9524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11407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16248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9529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9525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9526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9527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11504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9527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9528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12986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9528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11500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14970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9526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9524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11504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11411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16247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11673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11504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16250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12986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9525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11407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11507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9527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62</xdr:row>
      <xdr:rowOff>2179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269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66</xdr:row>
      <xdr:rowOff>160017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66</xdr:row>
      <xdr:rowOff>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67</xdr:row>
      <xdr:rowOff>2178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274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74</xdr:row>
      <xdr:rowOff>156208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74</xdr:row>
      <xdr:rowOff>156208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71</xdr:row>
      <xdr:rowOff>24126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17146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9526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62867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9525</xdr:rowOff>
    </xdr:from>
    <xdr:to>
      <xdr:col>20</xdr:col>
      <xdr:colOff>190500</xdr:colOff>
      <xdr:row>89</xdr:row>
      <xdr:rowOff>32383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62863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32383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9528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9526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62866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62866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180975</xdr:rowOff>
    </xdr:from>
    <xdr:to>
      <xdr:col>20</xdr:col>
      <xdr:colOff>190500</xdr:colOff>
      <xdr:row>98</xdr:row>
      <xdr:rowOff>64771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12986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12986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93</xdr:row>
      <xdr:rowOff>11408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94</xdr:row>
      <xdr:rowOff>11503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97</xdr:row>
      <xdr:rowOff>81916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96</xdr:row>
      <xdr:rowOff>9528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98</xdr:row>
      <xdr:rowOff>41907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98</xdr:row>
      <xdr:rowOff>11408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62</xdr:row>
      <xdr:rowOff>60962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62</xdr:row>
      <xdr:rowOff>2179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269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64</xdr:row>
      <xdr:rowOff>0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66</xdr:row>
      <xdr:rowOff>160017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66</xdr:row>
      <xdr:rowOff>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66</xdr:row>
      <xdr:rowOff>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66</xdr:row>
      <xdr:rowOff>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69</xdr:row>
      <xdr:rowOff>1907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274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70</xdr:row>
      <xdr:rowOff>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74</xdr:row>
      <xdr:rowOff>156208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71</xdr:row>
      <xdr:rowOff>24126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17146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9526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269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64</xdr:row>
      <xdr:rowOff>0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66</xdr:row>
      <xdr:rowOff>160017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67</xdr:row>
      <xdr:rowOff>2178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69</xdr:row>
      <xdr:rowOff>1907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274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70</xdr:row>
      <xdr:rowOff>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74</xdr:row>
      <xdr:rowOff>156208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71</xdr:row>
      <xdr:rowOff>24126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9526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9526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62866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62863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62867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85</xdr:row>
      <xdr:rowOff>62862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62865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62863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9528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12986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93</xdr:row>
      <xdr:rowOff>11408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94</xdr:row>
      <xdr:rowOff>11503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97</xdr:row>
      <xdr:rowOff>81916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96</xdr:row>
      <xdr:rowOff>9528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98</xdr:row>
      <xdr:rowOff>41907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62</xdr:row>
      <xdr:rowOff>2179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269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62</xdr:row>
      <xdr:rowOff>60962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62</xdr:row>
      <xdr:rowOff>2179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269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62</xdr:row>
      <xdr:rowOff>2179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269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66</xdr:row>
      <xdr:rowOff>160017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66</xdr:row>
      <xdr:rowOff>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67</xdr:row>
      <xdr:rowOff>2178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274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74</xdr:row>
      <xdr:rowOff>156208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74</xdr:row>
      <xdr:rowOff>156208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71</xdr:row>
      <xdr:rowOff>24126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17146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9526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62867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9525</xdr:rowOff>
    </xdr:from>
    <xdr:to>
      <xdr:col>20</xdr:col>
      <xdr:colOff>190500</xdr:colOff>
      <xdr:row>89</xdr:row>
      <xdr:rowOff>32383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62863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32383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9528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100</xdr:row>
      <xdr:rowOff>11702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100</xdr:row>
      <xdr:rowOff>11702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102</xdr:row>
      <xdr:rowOff>12989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103</xdr:row>
      <xdr:rowOff>9527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11407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9524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11502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9525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11409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9524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16248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11504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9529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9525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14964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9527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11504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9527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9528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11408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9526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12986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9528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9526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11408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9524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12989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11504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16247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9527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11673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11408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16250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12986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9525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11407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11507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9526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9527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11409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9525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9528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11500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9529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9526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11407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9525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11405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11507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11409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9525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190500</xdr:colOff>
      <xdr:row>200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200</xdr:row>
      <xdr:rowOff>0</xdr:rowOff>
    </xdr:from>
    <xdr:to>
      <xdr:col>20</xdr:col>
      <xdr:colOff>190500</xdr:colOff>
      <xdr:row>201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190500</xdr:colOff>
      <xdr:row>202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202</xdr:row>
      <xdr:rowOff>0</xdr:rowOff>
    </xdr:from>
    <xdr:to>
      <xdr:col>20</xdr:col>
      <xdr:colOff>190500</xdr:colOff>
      <xdr:row>203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203</xdr:row>
      <xdr:rowOff>0</xdr:rowOff>
    </xdr:from>
    <xdr:to>
      <xdr:col>20</xdr:col>
      <xdr:colOff>190500</xdr:colOff>
      <xdr:row>204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204</xdr:row>
      <xdr:rowOff>0</xdr:rowOff>
    </xdr:from>
    <xdr:to>
      <xdr:col>20</xdr:col>
      <xdr:colOff>190500</xdr:colOff>
      <xdr:row>205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9526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62866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62866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180975</xdr:rowOff>
    </xdr:from>
    <xdr:to>
      <xdr:col>20</xdr:col>
      <xdr:colOff>190500</xdr:colOff>
      <xdr:row>98</xdr:row>
      <xdr:rowOff>64771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12986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12986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93</xdr:row>
      <xdr:rowOff>11408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94</xdr:row>
      <xdr:rowOff>11503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97</xdr:row>
      <xdr:rowOff>81916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96</xdr:row>
      <xdr:rowOff>9528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98</xdr:row>
      <xdr:rowOff>41907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98</xdr:row>
      <xdr:rowOff>11408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99</xdr:row>
      <xdr:rowOff>9526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62</xdr:row>
      <xdr:rowOff>60962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62</xdr:row>
      <xdr:rowOff>2179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269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64</xdr:row>
      <xdr:rowOff>0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66</xdr:row>
      <xdr:rowOff>160017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66</xdr:row>
      <xdr:rowOff>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66</xdr:row>
      <xdr:rowOff>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66</xdr:row>
      <xdr:rowOff>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69</xdr:row>
      <xdr:rowOff>1907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274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70</xdr:row>
      <xdr:rowOff>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74</xdr:row>
      <xdr:rowOff>156208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71</xdr:row>
      <xdr:rowOff>24126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17146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9526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62</xdr:row>
      <xdr:rowOff>2179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269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66</xdr:row>
      <xdr:rowOff>160017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66</xdr:row>
      <xdr:rowOff>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67</xdr:row>
      <xdr:rowOff>2178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274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74</xdr:row>
      <xdr:rowOff>156208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74</xdr:row>
      <xdr:rowOff>156208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71</xdr:row>
      <xdr:rowOff>24126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17146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9526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9524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62</xdr:row>
      <xdr:rowOff>60962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62</xdr:row>
      <xdr:rowOff>2179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269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64</xdr:row>
      <xdr:rowOff>0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66</xdr:row>
      <xdr:rowOff>160017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66</xdr:row>
      <xdr:rowOff>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66</xdr:row>
      <xdr:rowOff>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66</xdr:row>
      <xdr:rowOff>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69</xdr:row>
      <xdr:rowOff>1907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274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70</xdr:row>
      <xdr:rowOff>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74</xdr:row>
      <xdr:rowOff>156208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71</xdr:row>
      <xdr:rowOff>24126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17146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9526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9526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9526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11506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9526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9528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16247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9527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12986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9524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12987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16248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16248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9526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16246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9525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9526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9526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11701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9525</xdr:rowOff>
    </xdr:from>
    <xdr:to>
      <xdr:col>20</xdr:col>
      <xdr:colOff>190500</xdr:colOff>
      <xdr:row>88</xdr:row>
      <xdr:rowOff>9526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9526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9526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16248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99</xdr:row>
      <xdr:rowOff>12989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99</xdr:row>
      <xdr:rowOff>12989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101</xdr:row>
      <xdr:rowOff>9526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102</xdr:row>
      <xdr:rowOff>16250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104</xdr:row>
      <xdr:rowOff>16247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9525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12990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9529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12987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9526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9525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16248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9525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9529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12989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16247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12986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9526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16250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9527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16248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9525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16247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9525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12988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9526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11700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9526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9528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16247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9527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12986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12989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9526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9525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16247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14604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9528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12989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9526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9525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16246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9526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16248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9529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9526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11673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12988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16247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9527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12989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9527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190500</xdr:colOff>
      <xdr:row>200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200</xdr:row>
      <xdr:rowOff>0</xdr:rowOff>
    </xdr:from>
    <xdr:to>
      <xdr:col>20</xdr:col>
      <xdr:colOff>190500</xdr:colOff>
      <xdr:row>201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190500</xdr:colOff>
      <xdr:row>202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202</xdr:row>
      <xdr:rowOff>0</xdr:rowOff>
    </xdr:from>
    <xdr:to>
      <xdr:col>20</xdr:col>
      <xdr:colOff>190500</xdr:colOff>
      <xdr:row>203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203</xdr:row>
      <xdr:rowOff>0</xdr:rowOff>
    </xdr:from>
    <xdr:to>
      <xdr:col>20</xdr:col>
      <xdr:colOff>190500</xdr:colOff>
      <xdr:row>204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9526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9526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9526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9526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9526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9526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9526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9526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9526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9526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9526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9526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9526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9526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9527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180975</xdr:rowOff>
    </xdr:from>
    <xdr:to>
      <xdr:col>20</xdr:col>
      <xdr:colOff>190500</xdr:colOff>
      <xdr:row>94</xdr:row>
      <xdr:rowOff>169767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9527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9527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9525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93</xdr:row>
      <xdr:rowOff>16248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94</xdr:row>
      <xdr:rowOff>9526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9526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96</xdr:row>
      <xdr:rowOff>12989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97</xdr:row>
      <xdr:rowOff>16248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98</xdr:row>
      <xdr:rowOff>9525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62</xdr:row>
      <xdr:rowOff>7061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62</xdr:row>
      <xdr:rowOff>269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66</xdr:row>
      <xdr:rowOff>160017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66</xdr:row>
      <xdr:rowOff>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67</xdr:row>
      <xdr:rowOff>2178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68</xdr:row>
      <xdr:rowOff>274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74</xdr:row>
      <xdr:rowOff>156208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74</xdr:row>
      <xdr:rowOff>156208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71</xdr:row>
      <xdr:rowOff>24126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17146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9526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11411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9526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9525</xdr:rowOff>
    </xdr:from>
    <xdr:to>
      <xdr:col>20</xdr:col>
      <xdr:colOff>190500</xdr:colOff>
      <xdr:row>89</xdr:row>
      <xdr:rowOff>32383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9524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32383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9528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100</xdr:row>
      <xdr:rowOff>11702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100</xdr:row>
      <xdr:rowOff>11702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102</xdr:row>
      <xdr:rowOff>11701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103</xdr:row>
      <xdr:rowOff>9528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11407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9524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11502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11701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11409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9525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16248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11504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9529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9525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11698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9528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11504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9527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9528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11408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9526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11698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9528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9526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11408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9524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12989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11701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16247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9527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11673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11408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11702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16247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9525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11407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11507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9526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9527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11700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9526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9528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11500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9529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9526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11699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9525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16247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11507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11409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9525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199</xdr:row>
      <xdr:rowOff>0</xdr:rowOff>
    </xdr:from>
    <xdr:to>
      <xdr:col>20</xdr:col>
      <xdr:colOff>190500</xdr:colOff>
      <xdr:row>200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200</xdr:row>
      <xdr:rowOff>0</xdr:rowOff>
    </xdr:from>
    <xdr:to>
      <xdr:col>20</xdr:col>
      <xdr:colOff>190500</xdr:colOff>
      <xdr:row>201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190500</xdr:colOff>
      <xdr:row>202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202</xdr:row>
      <xdr:rowOff>0</xdr:rowOff>
    </xdr:from>
    <xdr:to>
      <xdr:col>20</xdr:col>
      <xdr:colOff>190500</xdr:colOff>
      <xdr:row>203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203</xdr:row>
      <xdr:rowOff>0</xdr:rowOff>
    </xdr:from>
    <xdr:to>
      <xdr:col>20</xdr:col>
      <xdr:colOff>190500</xdr:colOff>
      <xdr:row>204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204</xdr:row>
      <xdr:rowOff>0</xdr:rowOff>
    </xdr:from>
    <xdr:to>
      <xdr:col>20</xdr:col>
      <xdr:colOff>190500</xdr:colOff>
      <xdr:row>205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116206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79</xdr:row>
      <xdr:rowOff>9526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9527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9527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180975</xdr:rowOff>
    </xdr:from>
    <xdr:to>
      <xdr:col>20</xdr:col>
      <xdr:colOff>190500</xdr:colOff>
      <xdr:row>98</xdr:row>
      <xdr:rowOff>64772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12986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91</xdr:row>
      <xdr:rowOff>12986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93</xdr:row>
      <xdr:rowOff>11700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94</xdr:row>
      <xdr:rowOff>11503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97</xdr:row>
      <xdr:rowOff>81917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96</xdr:row>
      <xdr:rowOff>9528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98</xdr:row>
      <xdr:rowOff>41907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98</xdr:row>
      <xdr:rowOff>11408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99</xdr:row>
      <xdr:rowOff>9526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42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42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3278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168088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879234" y="999564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9"/>
  <sheetViews>
    <sheetView tabSelected="1" topLeftCell="A10" zoomScale="80" zoomScaleNormal="80" workbookViewId="0">
      <selection activeCell="R8" sqref="R8"/>
    </sheetView>
  </sheetViews>
  <sheetFormatPr defaultColWidth="8.85546875" defaultRowHeight="15" x14ac:dyDescent="0.25"/>
  <cols>
    <col min="1" max="1" width="1.42578125" style="66" customWidth="1"/>
    <col min="2" max="2" width="5.7109375" style="66" customWidth="1"/>
    <col min="3" max="3" width="37.85546875" style="91" customWidth="1"/>
    <col min="4" max="4" width="9.7109375" style="92" customWidth="1"/>
    <col min="5" max="5" width="9" style="93" customWidth="1"/>
    <col min="6" max="6" width="43.7109375" style="91" customWidth="1"/>
    <col min="7" max="7" width="74.5703125" style="91" customWidth="1"/>
    <col min="8" max="8" width="23.5703125" style="91" customWidth="1"/>
    <col min="9" max="9" width="19" style="91" customWidth="1"/>
    <col min="10" max="10" width="30.85546875" style="66" customWidth="1"/>
    <col min="11" max="11" width="21.5703125" style="66" customWidth="1"/>
    <col min="12" max="12" width="17" style="66" hidden="1" customWidth="1"/>
    <col min="13" max="13" width="16.42578125" style="66" customWidth="1"/>
    <col min="14" max="14" width="22.140625" style="91" customWidth="1"/>
    <col min="15" max="15" width="22.140625" style="91" hidden="1" customWidth="1"/>
    <col min="16" max="16" width="20.42578125" style="91" hidden="1" customWidth="1"/>
    <col min="17" max="17" width="24" style="66" customWidth="1"/>
    <col min="18" max="18" width="21" style="66" customWidth="1"/>
    <col min="19" max="19" width="19.42578125" style="66" customWidth="1"/>
    <col min="20" max="20" width="20.5703125" style="66" customWidth="1"/>
    <col min="21" max="16384" width="8.85546875" style="66"/>
  </cols>
  <sheetData>
    <row r="1" spans="1:20" s="12" customFormat="1" ht="18.75" customHeight="1" x14ac:dyDescent="0.25">
      <c r="B1" s="100" t="s">
        <v>48</v>
      </c>
      <c r="C1" s="100"/>
      <c r="D1" s="9"/>
      <c r="E1" s="10"/>
      <c r="F1" s="11"/>
      <c r="G1" s="11"/>
      <c r="I1" s="13"/>
      <c r="N1" s="11"/>
      <c r="O1" s="11"/>
      <c r="P1" s="11"/>
    </row>
    <row r="2" spans="1:20" s="12" customFormat="1" ht="18.75" customHeight="1" x14ac:dyDescent="0.25">
      <c r="B2" s="9"/>
      <c r="C2" s="50"/>
      <c r="D2" s="9"/>
      <c r="E2" s="10"/>
      <c r="F2" s="11"/>
      <c r="G2" s="11"/>
      <c r="I2" s="13"/>
      <c r="N2" s="11"/>
      <c r="O2" s="11"/>
      <c r="P2" s="11"/>
      <c r="R2" s="106" t="s">
        <v>49</v>
      </c>
      <c r="S2" s="106"/>
      <c r="T2" s="106"/>
    </row>
    <row r="3" spans="1:20" s="12" customFormat="1" ht="19.899999999999999" customHeight="1" x14ac:dyDescent="0.25">
      <c r="B3" s="51"/>
      <c r="C3" s="52" t="s">
        <v>6</v>
      </c>
      <c r="D3" s="53"/>
      <c r="E3" s="53"/>
      <c r="F3" s="53"/>
      <c r="G3" s="54"/>
      <c r="H3" s="54"/>
      <c r="I3" s="54"/>
      <c r="J3" s="54"/>
      <c r="K3" s="54"/>
      <c r="L3" s="54"/>
      <c r="M3" s="55"/>
      <c r="N3" s="56"/>
      <c r="O3" s="56"/>
      <c r="P3" s="56"/>
      <c r="Q3" s="55"/>
      <c r="R3" s="55"/>
      <c r="T3" s="55"/>
    </row>
    <row r="4" spans="1:20" s="12" customFormat="1" ht="19.899999999999999" customHeight="1" thickBot="1" x14ac:dyDescent="0.3">
      <c r="B4" s="57"/>
      <c r="C4" s="58" t="s">
        <v>4</v>
      </c>
      <c r="D4" s="53"/>
      <c r="E4" s="53"/>
      <c r="F4" s="53"/>
      <c r="G4" s="53"/>
      <c r="H4" s="55"/>
      <c r="I4" s="55"/>
      <c r="J4" s="55"/>
      <c r="K4" s="55"/>
      <c r="L4" s="55"/>
      <c r="M4" s="55"/>
      <c r="N4" s="11"/>
      <c r="O4" s="11"/>
      <c r="P4" s="11"/>
      <c r="Q4" s="55"/>
      <c r="R4" s="55"/>
      <c r="T4" s="55"/>
    </row>
    <row r="5" spans="1:20" s="12" customFormat="1" ht="28.15" customHeight="1" thickBot="1" x14ac:dyDescent="0.3">
      <c r="B5" s="14"/>
      <c r="C5" s="15"/>
      <c r="D5" s="16"/>
      <c r="E5" s="16"/>
      <c r="F5" s="11"/>
      <c r="G5" s="17" t="s">
        <v>3</v>
      </c>
      <c r="H5" s="11"/>
      <c r="I5" s="11"/>
      <c r="N5" s="11"/>
      <c r="O5" s="18"/>
      <c r="P5" s="18"/>
      <c r="R5" s="17" t="s">
        <v>3</v>
      </c>
    </row>
    <row r="6" spans="1:20" s="12" customFormat="1" ht="76.5" thickTop="1" thickBot="1" x14ac:dyDescent="0.3">
      <c r="B6" s="19" t="s">
        <v>1</v>
      </c>
      <c r="C6" s="20" t="s">
        <v>22</v>
      </c>
      <c r="D6" s="20" t="s">
        <v>0</v>
      </c>
      <c r="E6" s="20" t="s">
        <v>23</v>
      </c>
      <c r="F6" s="20" t="s">
        <v>24</v>
      </c>
      <c r="G6" s="21" t="s">
        <v>2</v>
      </c>
      <c r="H6" s="20" t="s">
        <v>25</v>
      </c>
      <c r="I6" s="20" t="s">
        <v>31</v>
      </c>
      <c r="J6" s="20" t="s">
        <v>53</v>
      </c>
      <c r="K6" s="20" t="s">
        <v>7</v>
      </c>
      <c r="L6" s="22" t="s">
        <v>30</v>
      </c>
      <c r="M6" s="22" t="s">
        <v>29</v>
      </c>
      <c r="N6" s="20" t="s">
        <v>28</v>
      </c>
      <c r="O6" s="23" t="s">
        <v>16</v>
      </c>
      <c r="P6" s="23" t="s">
        <v>13</v>
      </c>
      <c r="Q6" s="20" t="s">
        <v>14</v>
      </c>
      <c r="R6" s="49" t="s">
        <v>11</v>
      </c>
      <c r="S6" s="49" t="s">
        <v>12</v>
      </c>
      <c r="T6" s="49" t="s">
        <v>8</v>
      </c>
    </row>
    <row r="7" spans="1:20" ht="154.5" customHeight="1" thickTop="1" thickBot="1" x14ac:dyDescent="0.3">
      <c r="A7" s="59"/>
      <c r="B7" s="60">
        <v>1</v>
      </c>
      <c r="C7" s="61" t="s">
        <v>17</v>
      </c>
      <c r="D7" s="62">
        <v>1</v>
      </c>
      <c r="E7" s="63" t="s">
        <v>18</v>
      </c>
      <c r="F7" s="64" t="s">
        <v>46</v>
      </c>
      <c r="G7" s="24" t="s">
        <v>60</v>
      </c>
      <c r="H7" s="65" t="s">
        <v>26</v>
      </c>
      <c r="I7" s="63" t="s">
        <v>19</v>
      </c>
      <c r="J7" s="65" t="s">
        <v>20</v>
      </c>
      <c r="K7" s="63"/>
      <c r="L7" s="65" t="s">
        <v>21</v>
      </c>
      <c r="M7" s="65" t="s">
        <v>21</v>
      </c>
      <c r="N7" s="65" t="s">
        <v>27</v>
      </c>
      <c r="O7" s="25" t="e">
        <f>D7*#REF!</f>
        <v>#REF!</v>
      </c>
      <c r="P7" s="25">
        <f t="shared" ref="P7:P13" si="0">D7*Q7</f>
        <v>1200</v>
      </c>
      <c r="Q7" s="26">
        <v>1200</v>
      </c>
      <c r="R7" s="27">
        <v>1200</v>
      </c>
      <c r="S7" s="28">
        <f t="shared" ref="S7:S13" si="1">D7*R7</f>
        <v>1200</v>
      </c>
      <c r="T7" s="29" t="str">
        <f>IF(ISNUMBER(R7), IF(R7&gt;Q7,"NEVYHOVUJE","VYHOVUJE")," ")</f>
        <v>VYHOVUJE</v>
      </c>
    </row>
    <row r="8" spans="1:20" ht="60.75" thickTop="1" x14ac:dyDescent="0.25">
      <c r="B8" s="67">
        <v>2</v>
      </c>
      <c r="C8" s="68" t="s">
        <v>32</v>
      </c>
      <c r="D8" s="69">
        <v>2</v>
      </c>
      <c r="E8" s="70" t="s">
        <v>33</v>
      </c>
      <c r="F8" s="71" t="s">
        <v>34</v>
      </c>
      <c r="G8" s="30" t="s">
        <v>54</v>
      </c>
      <c r="H8" s="110" t="s">
        <v>26</v>
      </c>
      <c r="I8" s="113" t="s">
        <v>43</v>
      </c>
      <c r="J8" s="72"/>
      <c r="K8" s="113" t="s">
        <v>52</v>
      </c>
      <c r="L8" s="110" t="s">
        <v>44</v>
      </c>
      <c r="M8" s="110" t="s">
        <v>47</v>
      </c>
      <c r="N8" s="110" t="s">
        <v>45</v>
      </c>
      <c r="O8" s="31" t="e">
        <f>D8*#REF!</f>
        <v>#REF!</v>
      </c>
      <c r="P8" s="31">
        <f t="shared" si="0"/>
        <v>2400</v>
      </c>
      <c r="Q8" s="32">
        <v>1200</v>
      </c>
      <c r="R8" s="33">
        <v>1200</v>
      </c>
      <c r="S8" s="34">
        <f t="shared" si="1"/>
        <v>2400</v>
      </c>
      <c r="T8" s="45" t="str">
        <f t="shared" ref="T8:T13" si="2">IF(ISNUMBER(R8), IF(R8&gt;Q8,"NEVYHOVUJE","VYHOVUJE")," ")</f>
        <v>VYHOVUJE</v>
      </c>
    </row>
    <row r="9" spans="1:20" ht="60" customHeight="1" x14ac:dyDescent="0.25">
      <c r="B9" s="73">
        <v>3</v>
      </c>
      <c r="C9" s="74" t="s">
        <v>35</v>
      </c>
      <c r="D9" s="75">
        <v>1</v>
      </c>
      <c r="E9" s="76" t="s">
        <v>18</v>
      </c>
      <c r="F9" s="77" t="s">
        <v>36</v>
      </c>
      <c r="G9" s="35" t="s">
        <v>57</v>
      </c>
      <c r="H9" s="111"/>
      <c r="I9" s="114"/>
      <c r="J9" s="78"/>
      <c r="K9" s="114"/>
      <c r="L9" s="111"/>
      <c r="M9" s="111"/>
      <c r="N9" s="111"/>
      <c r="O9" s="36" t="e">
        <f>D9*#REF!</f>
        <v>#REF!</v>
      </c>
      <c r="P9" s="36">
        <f t="shared" si="0"/>
        <v>200</v>
      </c>
      <c r="Q9" s="37">
        <v>200</v>
      </c>
      <c r="R9" s="38">
        <v>200</v>
      </c>
      <c r="S9" s="39">
        <f t="shared" si="1"/>
        <v>200</v>
      </c>
      <c r="T9" s="46" t="str">
        <f t="shared" si="2"/>
        <v>VYHOVUJE</v>
      </c>
    </row>
    <row r="10" spans="1:20" ht="131.25" customHeight="1" x14ac:dyDescent="0.25">
      <c r="B10" s="73">
        <v>4</v>
      </c>
      <c r="C10" s="74" t="s">
        <v>37</v>
      </c>
      <c r="D10" s="75">
        <v>1</v>
      </c>
      <c r="E10" s="76" t="s">
        <v>33</v>
      </c>
      <c r="F10" s="79" t="s">
        <v>51</v>
      </c>
      <c r="G10" s="35" t="s">
        <v>59</v>
      </c>
      <c r="H10" s="111"/>
      <c r="I10" s="114"/>
      <c r="J10" s="78"/>
      <c r="K10" s="114"/>
      <c r="L10" s="111"/>
      <c r="M10" s="111"/>
      <c r="N10" s="111"/>
      <c r="O10" s="36" t="e">
        <f>D10*#REF!</f>
        <v>#REF!</v>
      </c>
      <c r="P10" s="36">
        <f t="shared" si="0"/>
        <v>1600</v>
      </c>
      <c r="Q10" s="37">
        <v>1600</v>
      </c>
      <c r="R10" s="38">
        <v>1600</v>
      </c>
      <c r="S10" s="39">
        <f t="shared" si="1"/>
        <v>1600</v>
      </c>
      <c r="T10" s="46" t="str">
        <f t="shared" si="2"/>
        <v>VYHOVUJE</v>
      </c>
    </row>
    <row r="11" spans="1:20" ht="60" customHeight="1" x14ac:dyDescent="0.25">
      <c r="B11" s="73">
        <v>5</v>
      </c>
      <c r="C11" s="74" t="s">
        <v>38</v>
      </c>
      <c r="D11" s="75">
        <v>1</v>
      </c>
      <c r="E11" s="76" t="s">
        <v>18</v>
      </c>
      <c r="F11" s="77" t="s">
        <v>39</v>
      </c>
      <c r="G11" s="35" t="s">
        <v>55</v>
      </c>
      <c r="H11" s="111"/>
      <c r="I11" s="114"/>
      <c r="J11" s="78"/>
      <c r="K11" s="114"/>
      <c r="L11" s="111"/>
      <c r="M11" s="111"/>
      <c r="N11" s="111"/>
      <c r="O11" s="36" t="e">
        <f>D11*#REF!</f>
        <v>#REF!</v>
      </c>
      <c r="P11" s="36">
        <f t="shared" si="0"/>
        <v>100</v>
      </c>
      <c r="Q11" s="37">
        <v>100</v>
      </c>
      <c r="R11" s="38">
        <v>100</v>
      </c>
      <c r="S11" s="39">
        <f t="shared" si="1"/>
        <v>100</v>
      </c>
      <c r="T11" s="46" t="str">
        <f t="shared" si="2"/>
        <v>VYHOVUJE</v>
      </c>
    </row>
    <row r="12" spans="1:20" ht="60" customHeight="1" x14ac:dyDescent="0.25">
      <c r="B12" s="73">
        <v>6</v>
      </c>
      <c r="C12" s="74" t="s">
        <v>40</v>
      </c>
      <c r="D12" s="75">
        <v>1</v>
      </c>
      <c r="E12" s="76" t="s">
        <v>18</v>
      </c>
      <c r="F12" s="77" t="s">
        <v>41</v>
      </c>
      <c r="G12" s="35" t="s">
        <v>56</v>
      </c>
      <c r="H12" s="111"/>
      <c r="I12" s="114"/>
      <c r="J12" s="78"/>
      <c r="K12" s="114"/>
      <c r="L12" s="111"/>
      <c r="M12" s="111"/>
      <c r="N12" s="111"/>
      <c r="O12" s="36" t="e">
        <f>D12*#REF!</f>
        <v>#REF!</v>
      </c>
      <c r="P12" s="36">
        <f t="shared" si="0"/>
        <v>2200</v>
      </c>
      <c r="Q12" s="37">
        <v>2200</v>
      </c>
      <c r="R12" s="38">
        <v>2200</v>
      </c>
      <c r="S12" s="39">
        <f t="shared" si="1"/>
        <v>2200</v>
      </c>
      <c r="T12" s="46" t="str">
        <f t="shared" si="2"/>
        <v>VYHOVUJE</v>
      </c>
    </row>
    <row r="13" spans="1:20" ht="150.75" customHeight="1" thickBot="1" x14ac:dyDescent="0.3">
      <c r="B13" s="80">
        <v>7</v>
      </c>
      <c r="C13" s="81" t="s">
        <v>42</v>
      </c>
      <c r="D13" s="82">
        <v>1</v>
      </c>
      <c r="E13" s="83" t="s">
        <v>18</v>
      </c>
      <c r="F13" s="84" t="s">
        <v>50</v>
      </c>
      <c r="G13" s="40" t="s">
        <v>58</v>
      </c>
      <c r="H13" s="112"/>
      <c r="I13" s="115"/>
      <c r="J13" s="85"/>
      <c r="K13" s="115"/>
      <c r="L13" s="112"/>
      <c r="M13" s="112"/>
      <c r="N13" s="112"/>
      <c r="O13" s="41" t="e">
        <f>D13*#REF!</f>
        <v>#REF!</v>
      </c>
      <c r="P13" s="41">
        <f t="shared" si="0"/>
        <v>4000</v>
      </c>
      <c r="Q13" s="42">
        <v>4000</v>
      </c>
      <c r="R13" s="43">
        <v>4000</v>
      </c>
      <c r="S13" s="44">
        <f t="shared" si="1"/>
        <v>4000</v>
      </c>
      <c r="T13" s="47" t="str">
        <f t="shared" si="2"/>
        <v>VYHOVUJE</v>
      </c>
    </row>
    <row r="14" spans="1:20" ht="13.5" customHeight="1" thickTop="1" thickBot="1" x14ac:dyDescent="0.3">
      <c r="A14" s="86"/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</row>
    <row r="15" spans="1:20" ht="60.75" customHeight="1" thickTop="1" thickBot="1" x14ac:dyDescent="0.3">
      <c r="A15" s="87"/>
      <c r="B15" s="104" t="s">
        <v>9</v>
      </c>
      <c r="C15" s="104"/>
      <c r="D15" s="104"/>
      <c r="E15" s="104"/>
      <c r="F15" s="104"/>
      <c r="G15" s="104"/>
      <c r="H15" s="7"/>
      <c r="I15" s="7"/>
      <c r="J15" s="7"/>
      <c r="K15" s="88"/>
      <c r="L15" s="89"/>
      <c r="M15" s="89"/>
      <c r="N15" s="89"/>
      <c r="O15" s="2"/>
      <c r="P15" s="2"/>
      <c r="Q15" s="20" t="s">
        <v>10</v>
      </c>
      <c r="R15" s="107" t="s">
        <v>15</v>
      </c>
      <c r="S15" s="108"/>
      <c r="T15" s="109"/>
    </row>
    <row r="16" spans="1:20" ht="33" customHeight="1" thickTop="1" thickBot="1" x14ac:dyDescent="0.3">
      <c r="A16" s="87"/>
      <c r="B16" s="105" t="s">
        <v>5</v>
      </c>
      <c r="C16" s="105"/>
      <c r="D16" s="105"/>
      <c r="E16" s="105"/>
      <c r="F16" s="105"/>
      <c r="G16" s="105"/>
      <c r="H16" s="90"/>
      <c r="K16" s="8"/>
      <c r="L16" s="8"/>
      <c r="M16" s="8"/>
      <c r="N16" s="8"/>
      <c r="O16" s="3"/>
      <c r="P16" s="3"/>
      <c r="Q16" s="48">
        <f>SUM(P7:P13)</f>
        <v>11700</v>
      </c>
      <c r="R16" s="101">
        <f>SUM(S7:S13)</f>
        <v>11700</v>
      </c>
      <c r="S16" s="102"/>
      <c r="T16" s="103"/>
    </row>
    <row r="17" spans="1:20" ht="39.75" customHeight="1" thickTop="1" x14ac:dyDescent="0.25">
      <c r="A17" s="87"/>
      <c r="I17" s="6"/>
      <c r="J17" s="6"/>
      <c r="K17" s="5"/>
      <c r="L17" s="5"/>
      <c r="M17" s="5"/>
      <c r="N17" s="5"/>
      <c r="O17" s="94"/>
      <c r="P17" s="94"/>
      <c r="Q17" s="95"/>
      <c r="R17" s="95"/>
      <c r="S17" s="95"/>
      <c r="T17" s="1"/>
    </row>
    <row r="18" spans="1:20" ht="19.899999999999999" customHeight="1" x14ac:dyDescent="0.25">
      <c r="A18" s="87"/>
      <c r="K18" s="5"/>
      <c r="L18" s="5"/>
      <c r="M18" s="5"/>
      <c r="N18" s="5"/>
      <c r="O18" s="94"/>
      <c r="P18" s="94"/>
      <c r="Q18" s="4"/>
      <c r="R18" s="4"/>
      <c r="S18" s="95"/>
      <c r="T18" s="1"/>
    </row>
    <row r="19" spans="1:20" ht="71.25" customHeight="1" x14ac:dyDescent="0.25">
      <c r="A19" s="87"/>
      <c r="K19" s="5"/>
      <c r="L19" s="5"/>
      <c r="M19" s="5"/>
      <c r="N19" s="5"/>
      <c r="O19" s="94"/>
      <c r="P19" s="94"/>
      <c r="Q19" s="4"/>
      <c r="R19" s="4"/>
      <c r="S19" s="95"/>
      <c r="T19" s="94"/>
    </row>
    <row r="20" spans="1:20" ht="36" customHeight="1" x14ac:dyDescent="0.25">
      <c r="A20" s="87"/>
      <c r="K20" s="7"/>
      <c r="L20" s="96"/>
      <c r="M20" s="96"/>
      <c r="N20" s="96"/>
      <c r="O20" s="96"/>
      <c r="P20" s="96"/>
      <c r="Q20" s="95"/>
      <c r="R20" s="95"/>
      <c r="S20" s="95"/>
      <c r="T20" s="95"/>
    </row>
    <row r="21" spans="1:20" ht="14.25" customHeight="1" x14ac:dyDescent="0.25">
      <c r="A21" s="87"/>
      <c r="B21" s="95"/>
      <c r="C21" s="94"/>
      <c r="D21" s="97"/>
      <c r="E21" s="98"/>
      <c r="F21" s="94"/>
      <c r="G21" s="94"/>
      <c r="H21" s="94"/>
      <c r="I21" s="94"/>
      <c r="J21" s="95"/>
      <c r="K21" s="95"/>
      <c r="L21" s="95"/>
      <c r="M21" s="95"/>
      <c r="N21" s="94"/>
      <c r="O21" s="94"/>
      <c r="P21" s="94"/>
      <c r="Q21" s="95"/>
      <c r="R21" s="95"/>
      <c r="S21" s="95"/>
      <c r="T21" s="95"/>
    </row>
    <row r="22" spans="1:20" ht="14.25" customHeight="1" x14ac:dyDescent="0.25">
      <c r="A22" s="87"/>
      <c r="B22" s="95"/>
      <c r="C22" s="94"/>
      <c r="D22" s="97"/>
      <c r="E22" s="98"/>
      <c r="F22" s="94"/>
      <c r="G22" s="94"/>
      <c r="H22" s="94"/>
      <c r="I22" s="94"/>
      <c r="J22" s="95"/>
      <c r="K22" s="95"/>
      <c r="L22" s="95"/>
      <c r="M22" s="95"/>
      <c r="N22" s="94"/>
      <c r="O22" s="94"/>
      <c r="P22" s="94"/>
      <c r="Q22" s="95"/>
      <c r="R22" s="95"/>
      <c r="S22" s="95"/>
      <c r="T22" s="95"/>
    </row>
    <row r="23" spans="1:20" ht="14.25" customHeight="1" x14ac:dyDescent="0.25">
      <c r="A23" s="87"/>
      <c r="B23" s="95"/>
      <c r="C23" s="94"/>
      <c r="D23" s="97"/>
      <c r="E23" s="98"/>
      <c r="F23" s="94"/>
      <c r="G23" s="94"/>
      <c r="H23" s="94"/>
      <c r="I23" s="94"/>
      <c r="J23" s="95"/>
      <c r="K23" s="95"/>
      <c r="L23" s="95"/>
      <c r="M23" s="95"/>
      <c r="N23" s="94"/>
      <c r="O23" s="94"/>
      <c r="P23" s="94"/>
      <c r="Q23" s="95"/>
      <c r="R23" s="95"/>
      <c r="S23" s="95"/>
      <c r="T23" s="95"/>
    </row>
    <row r="24" spans="1:20" ht="14.25" customHeight="1" x14ac:dyDescent="0.25">
      <c r="A24" s="87"/>
      <c r="B24" s="95"/>
      <c r="C24" s="94"/>
      <c r="D24" s="97"/>
      <c r="E24" s="98"/>
      <c r="F24" s="94"/>
      <c r="G24" s="94"/>
      <c r="H24" s="94"/>
      <c r="I24" s="94"/>
      <c r="J24" s="95"/>
      <c r="K24" s="95"/>
      <c r="L24" s="95"/>
      <c r="M24" s="95"/>
      <c r="N24" s="94"/>
      <c r="O24" s="94"/>
      <c r="P24" s="94"/>
      <c r="Q24" s="95"/>
      <c r="R24" s="95"/>
      <c r="S24" s="95"/>
      <c r="T24" s="95"/>
    </row>
    <row r="25" spans="1:20" ht="14.25" customHeight="1" x14ac:dyDescent="0.25">
      <c r="A25" s="87"/>
      <c r="B25" s="95"/>
      <c r="C25" s="94"/>
      <c r="D25" s="97"/>
      <c r="E25" s="98"/>
      <c r="F25" s="94"/>
      <c r="G25" s="94"/>
      <c r="H25" s="94"/>
      <c r="I25" s="94"/>
      <c r="J25" s="95"/>
      <c r="K25" s="95"/>
      <c r="L25" s="95"/>
      <c r="M25" s="95"/>
      <c r="N25" s="94"/>
      <c r="O25" s="94"/>
      <c r="P25" s="94"/>
      <c r="Q25" s="95"/>
      <c r="R25" s="95"/>
      <c r="S25" s="95"/>
      <c r="T25" s="95"/>
    </row>
    <row r="26" spans="1:20" ht="14.25" customHeight="1" x14ac:dyDescent="0.25">
      <c r="A26" s="87"/>
      <c r="B26" s="95"/>
      <c r="C26" s="94"/>
      <c r="D26" s="97"/>
      <c r="E26" s="98"/>
      <c r="F26" s="94"/>
      <c r="G26" s="94"/>
      <c r="H26" s="94"/>
      <c r="I26" s="94"/>
      <c r="J26" s="95"/>
      <c r="K26" s="95"/>
      <c r="L26" s="95"/>
      <c r="M26" s="95"/>
      <c r="N26" s="94"/>
      <c r="O26" s="94"/>
      <c r="P26" s="94"/>
      <c r="Q26" s="95"/>
      <c r="R26" s="95"/>
      <c r="S26" s="95"/>
      <c r="T26" s="95"/>
    </row>
    <row r="27" spans="1:20" ht="14.25" customHeight="1" x14ac:dyDescent="0.25">
      <c r="A27" s="87"/>
      <c r="B27" s="95"/>
      <c r="C27" s="94"/>
      <c r="D27" s="97"/>
      <c r="E27" s="98"/>
      <c r="F27" s="94"/>
      <c r="G27" s="94"/>
      <c r="H27" s="94"/>
      <c r="I27" s="94"/>
      <c r="J27" s="95"/>
      <c r="K27" s="95"/>
      <c r="L27" s="95"/>
      <c r="M27" s="95"/>
      <c r="N27" s="94"/>
      <c r="O27" s="94"/>
      <c r="P27" s="94"/>
      <c r="Q27" s="95"/>
      <c r="R27" s="95"/>
      <c r="S27" s="95"/>
      <c r="T27" s="95"/>
    </row>
    <row r="28" spans="1:20" ht="14.25" customHeight="1" x14ac:dyDescent="0.25">
      <c r="A28" s="87"/>
      <c r="B28" s="95"/>
      <c r="C28" s="94"/>
      <c r="D28" s="97"/>
      <c r="E28" s="98"/>
      <c r="F28" s="94"/>
      <c r="G28" s="94"/>
      <c r="H28" s="94"/>
      <c r="I28" s="94"/>
      <c r="J28" s="95"/>
      <c r="K28" s="95"/>
      <c r="L28" s="95"/>
      <c r="M28" s="95"/>
      <c r="N28" s="94"/>
      <c r="O28" s="94"/>
      <c r="P28" s="94"/>
      <c r="Q28" s="95"/>
      <c r="R28" s="95"/>
      <c r="S28" s="95"/>
      <c r="T28" s="95"/>
    </row>
    <row r="29" spans="1:20" ht="14.25" customHeight="1" x14ac:dyDescent="0.25">
      <c r="A29" s="87"/>
      <c r="B29" s="95"/>
      <c r="C29" s="94"/>
      <c r="D29" s="97"/>
      <c r="E29" s="98"/>
      <c r="F29" s="94"/>
      <c r="G29" s="94"/>
      <c r="H29" s="94"/>
      <c r="I29" s="94"/>
      <c r="J29" s="95"/>
      <c r="K29" s="95"/>
      <c r="L29" s="95"/>
      <c r="M29" s="95"/>
      <c r="N29" s="94"/>
      <c r="O29" s="94"/>
      <c r="P29" s="94"/>
      <c r="Q29" s="95"/>
      <c r="R29" s="95"/>
      <c r="S29" s="95"/>
      <c r="T29" s="95"/>
    </row>
    <row r="30" spans="1:20" ht="14.25" customHeight="1" x14ac:dyDescent="0.25">
      <c r="A30" s="87"/>
      <c r="B30" s="95"/>
      <c r="C30" s="94"/>
      <c r="D30" s="97"/>
      <c r="E30" s="98"/>
      <c r="F30" s="94"/>
      <c r="G30" s="94"/>
      <c r="H30" s="94"/>
      <c r="I30" s="94"/>
      <c r="J30" s="95"/>
      <c r="K30" s="95"/>
      <c r="L30" s="95"/>
      <c r="M30" s="95"/>
      <c r="N30" s="94"/>
      <c r="O30" s="94"/>
      <c r="P30" s="94"/>
      <c r="Q30" s="95"/>
      <c r="R30" s="95"/>
      <c r="S30" s="95"/>
      <c r="T30" s="95"/>
    </row>
    <row r="31" spans="1:20" ht="14.25" customHeight="1" x14ac:dyDescent="0.25">
      <c r="A31" s="87"/>
      <c r="B31" s="95"/>
      <c r="C31" s="94"/>
      <c r="D31" s="97"/>
      <c r="E31" s="98"/>
      <c r="F31" s="94"/>
      <c r="G31" s="94"/>
      <c r="H31" s="94"/>
      <c r="I31" s="94"/>
      <c r="J31" s="95"/>
      <c r="K31" s="95"/>
      <c r="L31" s="95"/>
      <c r="M31" s="95"/>
      <c r="N31" s="94"/>
      <c r="O31" s="94"/>
      <c r="P31" s="94"/>
      <c r="Q31" s="95"/>
      <c r="R31" s="95"/>
      <c r="S31" s="95"/>
      <c r="T31" s="95"/>
    </row>
    <row r="32" spans="1:20" ht="14.25" customHeight="1" x14ac:dyDescent="0.25">
      <c r="A32" s="87"/>
      <c r="B32" s="95"/>
      <c r="C32" s="94"/>
      <c r="D32" s="97"/>
      <c r="E32" s="98"/>
      <c r="F32" s="94"/>
      <c r="G32" s="94"/>
      <c r="H32" s="94"/>
      <c r="I32" s="94"/>
      <c r="J32" s="95"/>
      <c r="K32" s="95"/>
      <c r="L32" s="95"/>
      <c r="M32" s="95"/>
      <c r="N32" s="94"/>
      <c r="O32" s="94"/>
      <c r="P32" s="94"/>
      <c r="Q32" s="95"/>
      <c r="R32" s="95"/>
      <c r="S32" s="95"/>
      <c r="T32" s="95"/>
    </row>
    <row r="33" spans="1:20" ht="14.25" customHeight="1" x14ac:dyDescent="0.25">
      <c r="A33" s="87"/>
      <c r="B33" s="95"/>
      <c r="C33" s="94"/>
      <c r="D33" s="97"/>
      <c r="E33" s="98"/>
      <c r="F33" s="94"/>
      <c r="G33" s="94"/>
      <c r="H33" s="94"/>
      <c r="I33" s="94"/>
      <c r="J33" s="95"/>
      <c r="K33" s="95"/>
      <c r="L33" s="95"/>
      <c r="M33" s="95"/>
      <c r="N33" s="94"/>
      <c r="O33" s="94"/>
      <c r="P33" s="94"/>
      <c r="Q33" s="95"/>
      <c r="R33" s="95"/>
      <c r="S33" s="95"/>
      <c r="T33" s="95"/>
    </row>
    <row r="34" spans="1:20" ht="14.25" customHeight="1" x14ac:dyDescent="0.25">
      <c r="A34" s="87"/>
      <c r="B34" s="95"/>
      <c r="C34" s="94"/>
      <c r="D34" s="97"/>
      <c r="E34" s="98"/>
      <c r="F34" s="94"/>
      <c r="G34" s="94"/>
      <c r="H34" s="94"/>
      <c r="I34" s="94"/>
      <c r="J34" s="95"/>
      <c r="K34" s="95"/>
      <c r="L34" s="95"/>
      <c r="M34" s="95"/>
      <c r="N34" s="94"/>
      <c r="O34" s="94"/>
      <c r="P34" s="94"/>
      <c r="Q34" s="95"/>
      <c r="R34" s="95"/>
      <c r="S34" s="95"/>
      <c r="T34" s="95"/>
    </row>
    <row r="35" spans="1:20" ht="14.25" customHeight="1" x14ac:dyDescent="0.25">
      <c r="A35" s="87"/>
      <c r="B35" s="95"/>
      <c r="C35" s="94"/>
      <c r="D35" s="97"/>
      <c r="E35" s="98"/>
      <c r="F35" s="94"/>
      <c r="G35" s="94"/>
      <c r="H35" s="94"/>
      <c r="I35" s="94"/>
      <c r="J35" s="95"/>
      <c r="K35" s="95"/>
      <c r="L35" s="95"/>
      <c r="M35" s="95"/>
      <c r="N35" s="94"/>
      <c r="O35" s="94"/>
      <c r="P35" s="94"/>
      <c r="Q35" s="95"/>
      <c r="R35" s="95"/>
      <c r="S35" s="95"/>
      <c r="T35" s="95"/>
    </row>
    <row r="36" spans="1:20" ht="14.25" customHeight="1" x14ac:dyDescent="0.25">
      <c r="A36" s="87"/>
      <c r="B36" s="95"/>
      <c r="C36" s="94"/>
      <c r="D36" s="97"/>
      <c r="E36" s="98"/>
      <c r="F36" s="94"/>
      <c r="G36" s="94"/>
      <c r="H36" s="94"/>
      <c r="I36" s="94"/>
      <c r="J36" s="95"/>
      <c r="K36" s="95"/>
      <c r="L36" s="95"/>
      <c r="M36" s="95"/>
      <c r="N36" s="94"/>
      <c r="O36" s="94"/>
      <c r="P36" s="94"/>
      <c r="Q36" s="95"/>
      <c r="R36" s="95"/>
      <c r="S36" s="95"/>
      <c r="T36" s="95"/>
    </row>
    <row r="37" spans="1:20" ht="14.25" customHeight="1" x14ac:dyDescent="0.25">
      <c r="A37" s="87"/>
      <c r="B37" s="95"/>
      <c r="C37" s="94"/>
      <c r="D37" s="97"/>
      <c r="E37" s="98"/>
      <c r="F37" s="94"/>
      <c r="G37" s="94"/>
      <c r="H37" s="94"/>
      <c r="I37" s="94"/>
      <c r="J37" s="95"/>
      <c r="K37" s="95"/>
      <c r="L37" s="95"/>
      <c r="M37" s="95"/>
      <c r="N37" s="94"/>
      <c r="O37" s="94"/>
      <c r="P37" s="94"/>
      <c r="Q37" s="95"/>
      <c r="R37" s="95"/>
      <c r="S37" s="95"/>
      <c r="T37" s="95"/>
    </row>
    <row r="38" spans="1:20" ht="14.25" customHeight="1" x14ac:dyDescent="0.25">
      <c r="A38" s="87"/>
      <c r="B38" s="95"/>
      <c r="C38" s="94"/>
      <c r="D38" s="97"/>
      <c r="E38" s="98"/>
      <c r="F38" s="94"/>
      <c r="G38" s="94"/>
      <c r="H38" s="94"/>
      <c r="I38" s="94"/>
      <c r="J38" s="95"/>
      <c r="K38" s="95"/>
      <c r="L38" s="95"/>
      <c r="M38" s="95"/>
      <c r="N38" s="94"/>
      <c r="O38" s="94"/>
      <c r="P38" s="94"/>
      <c r="Q38" s="95"/>
      <c r="R38" s="95"/>
      <c r="S38" s="95"/>
      <c r="T38" s="95"/>
    </row>
    <row r="39" spans="1:20" ht="14.25" customHeight="1" x14ac:dyDescent="0.25">
      <c r="B39" s="99"/>
      <c r="C39" s="94"/>
      <c r="D39" s="97"/>
      <c r="E39" s="98"/>
      <c r="F39" s="94"/>
      <c r="G39" s="94"/>
      <c r="H39" s="94"/>
      <c r="I39" s="94"/>
      <c r="J39" s="99"/>
      <c r="K39" s="99"/>
      <c r="L39" s="99"/>
      <c r="M39" s="99"/>
      <c r="N39" s="94"/>
      <c r="O39" s="94"/>
      <c r="P39" s="94"/>
      <c r="Q39" s="99"/>
      <c r="R39" s="99"/>
      <c r="S39" s="99"/>
      <c r="T39" s="99"/>
    </row>
    <row r="40" spans="1:20" ht="14.25" customHeight="1" x14ac:dyDescent="0.25">
      <c r="B40" s="99"/>
      <c r="C40" s="94"/>
      <c r="D40" s="97"/>
      <c r="E40" s="98"/>
      <c r="F40" s="94"/>
      <c r="G40" s="94"/>
      <c r="H40" s="94"/>
      <c r="I40" s="94"/>
      <c r="J40" s="99"/>
      <c r="K40" s="99"/>
      <c r="L40" s="99"/>
      <c r="M40" s="99"/>
      <c r="N40" s="94"/>
      <c r="O40" s="94"/>
      <c r="P40" s="94"/>
      <c r="Q40" s="99"/>
      <c r="R40" s="99"/>
      <c r="S40" s="99"/>
      <c r="T40" s="99"/>
    </row>
    <row r="41" spans="1:20" ht="14.25" customHeight="1" x14ac:dyDescent="0.25"/>
    <row r="42" spans="1:20" ht="14.25" customHeight="1" x14ac:dyDescent="0.25"/>
    <row r="43" spans="1:20" ht="14.25" customHeight="1" x14ac:dyDescent="0.25"/>
    <row r="44" spans="1:20" ht="14.25" customHeight="1" x14ac:dyDescent="0.25"/>
    <row r="45" spans="1:20" ht="14.25" customHeight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6" ht="14.25" customHeight="1" x14ac:dyDescent="0.25"/>
    <row r="162" spans="3:16" ht="14.25" customHeight="1" x14ac:dyDescent="0.25"/>
    <row r="163" spans="3:16" ht="14.25" customHeight="1" x14ac:dyDescent="0.25"/>
    <row r="164" spans="3:16" ht="14.25" customHeight="1" x14ac:dyDescent="0.25"/>
    <row r="165" spans="3:16" ht="14.25" customHeight="1" x14ac:dyDescent="0.25"/>
    <row r="166" spans="3:16" ht="14.25" customHeight="1" x14ac:dyDescent="0.25"/>
    <row r="167" spans="3:16" ht="14.25" customHeight="1" x14ac:dyDescent="0.25"/>
    <row r="168" spans="3:16" x14ac:dyDescent="0.25">
      <c r="C168" s="66"/>
      <c r="D168" s="66"/>
      <c r="E168" s="66"/>
      <c r="F168" s="66"/>
      <c r="G168" s="66"/>
      <c r="H168" s="66"/>
      <c r="I168" s="66"/>
      <c r="N168" s="66"/>
      <c r="O168" s="66"/>
      <c r="P168" s="66"/>
    </row>
    <row r="169" spans="3:16" x14ac:dyDescent="0.25">
      <c r="C169" s="66"/>
      <c r="D169" s="66"/>
      <c r="E169" s="66"/>
      <c r="F169" s="66"/>
      <c r="G169" s="66"/>
      <c r="H169" s="66"/>
      <c r="I169" s="66"/>
      <c r="N169" s="66"/>
      <c r="O169" s="66"/>
      <c r="P169" s="66"/>
    </row>
    <row r="170" spans="3:16" x14ac:dyDescent="0.25">
      <c r="C170" s="66"/>
      <c r="D170" s="66"/>
      <c r="E170" s="66"/>
      <c r="F170" s="66"/>
      <c r="G170" s="66"/>
      <c r="H170" s="66"/>
      <c r="I170" s="66"/>
      <c r="N170" s="66"/>
      <c r="O170" s="66"/>
      <c r="P170" s="66"/>
    </row>
    <row r="171" spans="3:16" x14ac:dyDescent="0.25">
      <c r="C171" s="66"/>
      <c r="D171" s="66"/>
      <c r="E171" s="66"/>
      <c r="F171" s="66"/>
      <c r="G171" s="66"/>
      <c r="H171" s="66"/>
      <c r="I171" s="66"/>
      <c r="N171" s="66"/>
      <c r="O171" s="66"/>
      <c r="P171" s="66"/>
    </row>
    <row r="172" spans="3:16" x14ac:dyDescent="0.25">
      <c r="C172" s="66"/>
      <c r="D172" s="66"/>
      <c r="E172" s="66"/>
      <c r="F172" s="66"/>
      <c r="G172" s="66"/>
      <c r="H172" s="66"/>
      <c r="I172" s="66"/>
      <c r="N172" s="66"/>
      <c r="O172" s="66"/>
      <c r="P172" s="66"/>
    </row>
    <row r="173" spans="3:16" x14ac:dyDescent="0.25">
      <c r="C173" s="66"/>
      <c r="D173" s="66"/>
      <c r="E173" s="66"/>
      <c r="F173" s="66"/>
      <c r="G173" s="66"/>
      <c r="H173" s="66"/>
      <c r="I173" s="66"/>
      <c r="N173" s="66"/>
      <c r="O173" s="66"/>
      <c r="P173" s="66"/>
    </row>
    <row r="174" spans="3:16" x14ac:dyDescent="0.25">
      <c r="C174" s="66"/>
      <c r="D174" s="66"/>
      <c r="E174" s="66"/>
      <c r="F174" s="66"/>
      <c r="G174" s="66"/>
      <c r="H174" s="66"/>
      <c r="I174" s="66"/>
      <c r="N174" s="66"/>
      <c r="O174" s="66"/>
      <c r="P174" s="66"/>
    </row>
    <row r="175" spans="3:16" x14ac:dyDescent="0.25">
      <c r="C175" s="66"/>
      <c r="D175" s="66"/>
      <c r="E175" s="66"/>
      <c r="F175" s="66"/>
      <c r="G175" s="66"/>
      <c r="H175" s="66"/>
      <c r="I175" s="66"/>
      <c r="N175" s="66"/>
      <c r="O175" s="66"/>
      <c r="P175" s="66"/>
    </row>
    <row r="176" spans="3:16" x14ac:dyDescent="0.25">
      <c r="C176" s="66"/>
      <c r="D176" s="66"/>
      <c r="E176" s="66"/>
      <c r="F176" s="66"/>
      <c r="G176" s="66"/>
      <c r="H176" s="66"/>
      <c r="I176" s="66"/>
      <c r="N176" s="66"/>
      <c r="O176" s="66"/>
      <c r="P176" s="66"/>
    </row>
    <row r="177" spans="3:16" x14ac:dyDescent="0.25">
      <c r="C177" s="66"/>
      <c r="D177" s="66"/>
      <c r="E177" s="66"/>
      <c r="F177" s="66"/>
      <c r="G177" s="66"/>
      <c r="H177" s="66"/>
      <c r="I177" s="66"/>
      <c r="N177" s="66"/>
      <c r="O177" s="66"/>
      <c r="P177" s="66"/>
    </row>
    <row r="178" spans="3:16" x14ac:dyDescent="0.25">
      <c r="C178" s="66"/>
      <c r="D178" s="66"/>
      <c r="E178" s="66"/>
      <c r="F178" s="66"/>
      <c r="G178" s="66"/>
      <c r="H178" s="66"/>
      <c r="I178" s="66"/>
      <c r="N178" s="66"/>
      <c r="O178" s="66"/>
      <c r="P178" s="66"/>
    </row>
    <row r="179" spans="3:16" x14ac:dyDescent="0.25">
      <c r="C179" s="66"/>
      <c r="D179" s="66"/>
      <c r="E179" s="66"/>
      <c r="F179" s="66"/>
      <c r="G179" s="66"/>
      <c r="H179" s="66"/>
      <c r="I179" s="66"/>
      <c r="N179" s="66"/>
      <c r="O179" s="66"/>
      <c r="P179" s="66"/>
    </row>
    <row r="180" spans="3:16" x14ac:dyDescent="0.25">
      <c r="C180" s="66"/>
      <c r="D180" s="66"/>
      <c r="E180" s="66"/>
      <c r="F180" s="66"/>
      <c r="G180" s="66"/>
      <c r="H180" s="66"/>
      <c r="I180" s="66"/>
      <c r="N180" s="66"/>
      <c r="O180" s="66"/>
      <c r="P180" s="66"/>
    </row>
    <row r="181" spans="3:16" x14ac:dyDescent="0.25">
      <c r="C181" s="66"/>
      <c r="D181" s="66"/>
      <c r="E181" s="66"/>
      <c r="F181" s="66"/>
      <c r="G181" s="66"/>
      <c r="H181" s="66"/>
      <c r="I181" s="66"/>
      <c r="N181" s="66"/>
      <c r="O181" s="66"/>
      <c r="P181" s="66"/>
    </row>
    <row r="182" spans="3:16" x14ac:dyDescent="0.25">
      <c r="C182" s="66"/>
      <c r="D182" s="66"/>
      <c r="E182" s="66"/>
      <c r="F182" s="66"/>
      <c r="G182" s="66"/>
      <c r="H182" s="66"/>
      <c r="I182" s="66"/>
      <c r="N182" s="66"/>
      <c r="O182" s="66"/>
      <c r="P182" s="66"/>
    </row>
    <row r="183" spans="3:16" x14ac:dyDescent="0.25">
      <c r="C183" s="66"/>
      <c r="D183" s="66"/>
      <c r="E183" s="66"/>
      <c r="F183" s="66"/>
      <c r="G183" s="66"/>
      <c r="H183" s="66"/>
      <c r="I183" s="66"/>
      <c r="N183" s="66"/>
      <c r="O183" s="66"/>
      <c r="P183" s="66"/>
    </row>
    <row r="184" spans="3:16" x14ac:dyDescent="0.25">
      <c r="C184" s="66"/>
      <c r="D184" s="66"/>
      <c r="E184" s="66"/>
      <c r="F184" s="66"/>
      <c r="G184" s="66"/>
      <c r="H184" s="66"/>
      <c r="I184" s="66"/>
      <c r="N184" s="66"/>
      <c r="O184" s="66"/>
      <c r="P184" s="66"/>
    </row>
    <row r="185" spans="3:16" x14ac:dyDescent="0.25">
      <c r="C185" s="66"/>
      <c r="D185" s="66"/>
      <c r="E185" s="66"/>
      <c r="F185" s="66"/>
      <c r="G185" s="66"/>
      <c r="H185" s="66"/>
      <c r="I185" s="66"/>
      <c r="N185" s="66"/>
      <c r="O185" s="66"/>
      <c r="P185" s="66"/>
    </row>
    <row r="186" spans="3:16" x14ac:dyDescent="0.25">
      <c r="C186" s="66"/>
      <c r="D186" s="66"/>
      <c r="E186" s="66"/>
      <c r="F186" s="66"/>
      <c r="G186" s="66"/>
      <c r="H186" s="66"/>
      <c r="I186" s="66"/>
      <c r="N186" s="66"/>
      <c r="O186" s="66"/>
      <c r="P186" s="66"/>
    </row>
    <row r="187" spans="3:16" x14ac:dyDescent="0.25">
      <c r="C187" s="66"/>
      <c r="D187" s="66"/>
      <c r="E187" s="66"/>
      <c r="F187" s="66"/>
      <c r="G187" s="66"/>
      <c r="H187" s="66"/>
      <c r="I187" s="66"/>
      <c r="N187" s="66"/>
      <c r="O187" s="66"/>
      <c r="P187" s="66"/>
    </row>
    <row r="188" spans="3:16" x14ac:dyDescent="0.25">
      <c r="C188" s="66"/>
      <c r="D188" s="66"/>
      <c r="E188" s="66"/>
      <c r="F188" s="66"/>
      <c r="G188" s="66"/>
      <c r="H188" s="66"/>
      <c r="I188" s="66"/>
      <c r="N188" s="66"/>
      <c r="O188" s="66"/>
      <c r="P188" s="66"/>
    </row>
    <row r="189" spans="3:16" x14ac:dyDescent="0.25">
      <c r="C189" s="66"/>
      <c r="D189" s="66"/>
      <c r="E189" s="66"/>
      <c r="F189" s="66"/>
      <c r="G189" s="66"/>
      <c r="H189" s="66"/>
      <c r="I189" s="66"/>
      <c r="N189" s="66"/>
      <c r="O189" s="66"/>
      <c r="P189" s="66"/>
    </row>
    <row r="190" spans="3:16" x14ac:dyDescent="0.25">
      <c r="C190" s="66"/>
      <c r="D190" s="66"/>
      <c r="E190" s="66"/>
      <c r="F190" s="66"/>
      <c r="G190" s="66"/>
      <c r="H190" s="66"/>
      <c r="I190" s="66"/>
      <c r="N190" s="66"/>
      <c r="O190" s="66"/>
      <c r="P190" s="66"/>
    </row>
    <row r="191" spans="3:16" x14ac:dyDescent="0.25">
      <c r="C191" s="66"/>
      <c r="D191" s="66"/>
      <c r="E191" s="66"/>
      <c r="F191" s="66"/>
      <c r="G191" s="66"/>
      <c r="H191" s="66"/>
      <c r="I191" s="66"/>
      <c r="N191" s="66"/>
      <c r="O191" s="66"/>
      <c r="P191" s="66"/>
    </row>
    <row r="192" spans="3:16" x14ac:dyDescent="0.25">
      <c r="C192" s="66"/>
      <c r="D192" s="66"/>
      <c r="E192" s="66"/>
      <c r="F192" s="66"/>
      <c r="G192" s="66"/>
      <c r="H192" s="66"/>
      <c r="I192" s="66"/>
      <c r="N192" s="66"/>
      <c r="O192" s="66"/>
      <c r="P192" s="66"/>
    </row>
    <row r="193" spans="3:16" x14ac:dyDescent="0.25">
      <c r="C193" s="66"/>
      <c r="D193" s="66"/>
      <c r="E193" s="66"/>
      <c r="F193" s="66"/>
      <c r="G193" s="66"/>
      <c r="H193" s="66"/>
      <c r="I193" s="66"/>
      <c r="N193" s="66"/>
      <c r="O193" s="66"/>
      <c r="P193" s="66"/>
    </row>
    <row r="194" spans="3:16" x14ac:dyDescent="0.25">
      <c r="C194" s="66"/>
      <c r="D194" s="66"/>
      <c r="E194" s="66"/>
      <c r="F194" s="66"/>
      <c r="G194" s="66"/>
      <c r="H194" s="66"/>
      <c r="I194" s="66"/>
      <c r="N194" s="66"/>
      <c r="O194" s="66"/>
      <c r="P194" s="66"/>
    </row>
    <row r="195" spans="3:16" x14ac:dyDescent="0.25">
      <c r="C195" s="66"/>
      <c r="D195" s="66"/>
      <c r="E195" s="66"/>
      <c r="F195" s="66"/>
      <c r="G195" s="66"/>
      <c r="H195" s="66"/>
      <c r="I195" s="66"/>
      <c r="N195" s="66"/>
      <c r="O195" s="66"/>
      <c r="P195" s="66"/>
    </row>
    <row r="196" spans="3:16" x14ac:dyDescent="0.25">
      <c r="C196" s="66"/>
      <c r="D196" s="66"/>
      <c r="E196" s="66"/>
      <c r="F196" s="66"/>
      <c r="G196" s="66"/>
      <c r="H196" s="66"/>
      <c r="I196" s="66"/>
      <c r="N196" s="66"/>
      <c r="O196" s="66"/>
      <c r="P196" s="66"/>
    </row>
    <row r="197" spans="3:16" x14ac:dyDescent="0.25">
      <c r="C197" s="66"/>
      <c r="D197" s="66"/>
      <c r="E197" s="66"/>
      <c r="F197" s="66"/>
      <c r="G197" s="66"/>
      <c r="H197" s="66"/>
      <c r="I197" s="66"/>
      <c r="N197" s="66"/>
      <c r="O197" s="66"/>
      <c r="P197" s="66"/>
    </row>
    <row r="198" spans="3:16" x14ac:dyDescent="0.25">
      <c r="C198" s="66"/>
      <c r="D198" s="66"/>
      <c r="E198" s="66"/>
      <c r="F198" s="66"/>
      <c r="G198" s="66"/>
      <c r="H198" s="66"/>
      <c r="I198" s="66"/>
      <c r="N198" s="66"/>
      <c r="O198" s="66"/>
      <c r="P198" s="66"/>
    </row>
    <row r="199" spans="3:16" x14ac:dyDescent="0.25">
      <c r="C199" s="66"/>
      <c r="D199" s="66"/>
      <c r="E199" s="66"/>
      <c r="F199" s="66"/>
      <c r="G199" s="66"/>
      <c r="H199" s="66"/>
      <c r="I199" s="66"/>
      <c r="N199" s="66"/>
      <c r="O199" s="66"/>
      <c r="P199" s="66"/>
    </row>
    <row r="200" spans="3:16" x14ac:dyDescent="0.25">
      <c r="C200" s="66"/>
      <c r="D200" s="66"/>
      <c r="E200" s="66"/>
      <c r="F200" s="66"/>
      <c r="G200" s="66"/>
      <c r="H200" s="66"/>
      <c r="I200" s="66"/>
      <c r="N200" s="66"/>
      <c r="O200" s="66"/>
      <c r="P200" s="66"/>
    </row>
    <row r="201" spans="3:16" x14ac:dyDescent="0.25">
      <c r="C201" s="66"/>
      <c r="D201" s="66"/>
      <c r="E201" s="66"/>
      <c r="F201" s="66"/>
      <c r="G201" s="66"/>
      <c r="H201" s="66"/>
      <c r="I201" s="66"/>
      <c r="N201" s="66"/>
      <c r="O201" s="66"/>
      <c r="P201" s="66"/>
    </row>
    <row r="202" spans="3:16" x14ac:dyDescent="0.25">
      <c r="C202" s="66"/>
      <c r="D202" s="66"/>
      <c r="E202" s="66"/>
      <c r="F202" s="66"/>
      <c r="G202" s="66"/>
      <c r="H202" s="66"/>
      <c r="I202" s="66"/>
      <c r="N202" s="66"/>
      <c r="O202" s="66"/>
      <c r="P202" s="66"/>
    </row>
    <row r="203" spans="3:16" x14ac:dyDescent="0.25">
      <c r="C203" s="66"/>
      <c r="D203" s="66"/>
      <c r="E203" s="66"/>
      <c r="F203" s="66"/>
      <c r="G203" s="66"/>
      <c r="H203" s="66"/>
      <c r="I203" s="66"/>
      <c r="N203" s="66"/>
      <c r="O203" s="66"/>
      <c r="P203" s="66"/>
    </row>
    <row r="204" spans="3:16" x14ac:dyDescent="0.25">
      <c r="C204" s="66"/>
      <c r="D204" s="66"/>
      <c r="E204" s="66"/>
      <c r="F204" s="66"/>
      <c r="G204" s="66"/>
      <c r="H204" s="66"/>
      <c r="I204" s="66"/>
      <c r="N204" s="66"/>
      <c r="O204" s="66"/>
      <c r="P204" s="66"/>
    </row>
    <row r="205" spans="3:16" x14ac:dyDescent="0.25">
      <c r="C205" s="66"/>
      <c r="D205" s="66"/>
      <c r="E205" s="66"/>
      <c r="F205" s="66"/>
      <c r="G205" s="66"/>
      <c r="H205" s="66"/>
      <c r="I205" s="66"/>
      <c r="N205" s="66"/>
      <c r="O205" s="66"/>
      <c r="P205" s="66"/>
    </row>
    <row r="206" spans="3:16" x14ac:dyDescent="0.25">
      <c r="C206" s="66"/>
      <c r="D206" s="66"/>
      <c r="E206" s="66"/>
      <c r="F206" s="66"/>
      <c r="G206" s="66"/>
      <c r="H206" s="66"/>
      <c r="I206" s="66"/>
      <c r="N206" s="66"/>
      <c r="O206" s="66"/>
      <c r="P206" s="66"/>
    </row>
    <row r="207" spans="3:16" x14ac:dyDescent="0.25">
      <c r="C207" s="66"/>
      <c r="D207" s="66"/>
      <c r="E207" s="66"/>
      <c r="F207" s="66"/>
      <c r="G207" s="66"/>
      <c r="H207" s="66"/>
      <c r="I207" s="66"/>
      <c r="N207" s="66"/>
      <c r="O207" s="66"/>
      <c r="P207" s="66"/>
    </row>
    <row r="208" spans="3:16" x14ac:dyDescent="0.25">
      <c r="C208" s="66"/>
      <c r="D208" s="66"/>
      <c r="E208" s="66"/>
      <c r="F208" s="66"/>
      <c r="G208" s="66"/>
      <c r="H208" s="66"/>
      <c r="I208" s="66"/>
      <c r="N208" s="66"/>
      <c r="O208" s="66"/>
      <c r="P208" s="66"/>
    </row>
    <row r="209" spans="3:16" x14ac:dyDescent="0.25">
      <c r="C209" s="66"/>
      <c r="D209" s="66"/>
      <c r="E209" s="66"/>
      <c r="F209" s="66"/>
      <c r="G209" s="66"/>
      <c r="H209" s="66"/>
      <c r="I209" s="66"/>
      <c r="N209" s="66"/>
      <c r="O209" s="66"/>
      <c r="P209" s="66"/>
    </row>
    <row r="210" spans="3:16" x14ac:dyDescent="0.25">
      <c r="C210" s="66"/>
      <c r="D210" s="66"/>
      <c r="E210" s="66"/>
      <c r="F210" s="66"/>
      <c r="G210" s="66"/>
      <c r="H210" s="66"/>
      <c r="I210" s="66"/>
      <c r="N210" s="66"/>
      <c r="O210" s="66"/>
      <c r="P210" s="66"/>
    </row>
    <row r="211" spans="3:16" x14ac:dyDescent="0.25">
      <c r="C211" s="66"/>
      <c r="D211" s="66"/>
      <c r="E211" s="66"/>
      <c r="F211" s="66"/>
      <c r="G211" s="66"/>
      <c r="H211" s="66"/>
      <c r="I211" s="66"/>
      <c r="N211" s="66"/>
      <c r="O211" s="66"/>
      <c r="P211" s="66"/>
    </row>
    <row r="212" spans="3:16" x14ac:dyDescent="0.25">
      <c r="C212" s="66"/>
      <c r="D212" s="66"/>
      <c r="E212" s="66"/>
      <c r="F212" s="66"/>
      <c r="G212" s="66"/>
      <c r="H212" s="66"/>
      <c r="I212" s="66"/>
      <c r="N212" s="66"/>
      <c r="O212" s="66"/>
      <c r="P212" s="66"/>
    </row>
    <row r="213" spans="3:16" x14ac:dyDescent="0.25">
      <c r="C213" s="66"/>
      <c r="D213" s="66"/>
      <c r="E213" s="66"/>
      <c r="F213" s="66"/>
      <c r="G213" s="66"/>
      <c r="H213" s="66"/>
      <c r="I213" s="66"/>
      <c r="N213" s="66"/>
      <c r="O213" s="66"/>
      <c r="P213" s="66"/>
    </row>
    <row r="214" spans="3:16" x14ac:dyDescent="0.25">
      <c r="C214" s="66"/>
      <c r="D214" s="66"/>
      <c r="E214" s="66"/>
      <c r="F214" s="66"/>
      <c r="G214" s="66"/>
      <c r="H214" s="66"/>
      <c r="I214" s="66"/>
      <c r="N214" s="66"/>
      <c r="O214" s="66"/>
      <c r="P214" s="66"/>
    </row>
    <row r="215" spans="3:16" x14ac:dyDescent="0.25">
      <c r="C215" s="66"/>
      <c r="D215" s="66"/>
      <c r="E215" s="66"/>
      <c r="F215" s="66"/>
      <c r="G215" s="66"/>
      <c r="H215" s="66"/>
      <c r="I215" s="66"/>
      <c r="N215" s="66"/>
      <c r="O215" s="66"/>
      <c r="P215" s="66"/>
    </row>
    <row r="216" spans="3:16" x14ac:dyDescent="0.25">
      <c r="C216" s="66"/>
      <c r="D216" s="66"/>
      <c r="E216" s="66"/>
      <c r="F216" s="66"/>
      <c r="G216" s="66"/>
      <c r="H216" s="66"/>
      <c r="I216" s="66"/>
      <c r="N216" s="66"/>
      <c r="O216" s="66"/>
      <c r="P216" s="66"/>
    </row>
    <row r="217" spans="3:16" x14ac:dyDescent="0.25">
      <c r="C217" s="66"/>
      <c r="D217" s="66"/>
      <c r="E217" s="66"/>
      <c r="F217" s="66"/>
      <c r="G217" s="66"/>
      <c r="H217" s="66"/>
      <c r="I217" s="66"/>
      <c r="N217" s="66"/>
      <c r="O217" s="66"/>
      <c r="P217" s="66"/>
    </row>
    <row r="218" spans="3:16" x14ac:dyDescent="0.25">
      <c r="C218" s="66"/>
      <c r="D218" s="66"/>
      <c r="E218" s="66"/>
      <c r="F218" s="66"/>
      <c r="G218" s="66"/>
      <c r="H218" s="66"/>
      <c r="I218" s="66"/>
      <c r="N218" s="66"/>
      <c r="O218" s="66"/>
      <c r="P218" s="66"/>
    </row>
    <row r="219" spans="3:16" x14ac:dyDescent="0.25">
      <c r="C219" s="66"/>
      <c r="D219" s="66"/>
      <c r="E219" s="66"/>
      <c r="F219" s="66"/>
      <c r="G219" s="66"/>
      <c r="H219" s="66"/>
      <c r="I219" s="66"/>
      <c r="N219" s="66"/>
      <c r="O219" s="66"/>
      <c r="P219" s="66"/>
    </row>
    <row r="220" spans="3:16" x14ac:dyDescent="0.25">
      <c r="C220" s="66"/>
      <c r="D220" s="66"/>
      <c r="E220" s="66"/>
      <c r="F220" s="66"/>
      <c r="G220" s="66"/>
      <c r="H220" s="66"/>
      <c r="I220" s="66"/>
      <c r="N220" s="66"/>
      <c r="O220" s="66"/>
      <c r="P220" s="66"/>
    </row>
    <row r="221" spans="3:16" x14ac:dyDescent="0.25">
      <c r="C221" s="66"/>
      <c r="D221" s="66"/>
      <c r="E221" s="66"/>
      <c r="F221" s="66"/>
      <c r="G221" s="66"/>
      <c r="H221" s="66"/>
      <c r="I221" s="66"/>
      <c r="N221" s="66"/>
      <c r="O221" s="66"/>
      <c r="P221" s="66"/>
    </row>
    <row r="222" spans="3:16" x14ac:dyDescent="0.25">
      <c r="C222" s="66"/>
      <c r="D222" s="66"/>
      <c r="E222" s="66"/>
      <c r="F222" s="66"/>
      <c r="G222" s="66"/>
      <c r="H222" s="66"/>
      <c r="I222" s="66"/>
      <c r="N222" s="66"/>
      <c r="O222" s="66"/>
      <c r="P222" s="66"/>
    </row>
    <row r="223" spans="3:16" x14ac:dyDescent="0.25">
      <c r="C223" s="66"/>
      <c r="D223" s="66"/>
      <c r="E223" s="66"/>
      <c r="F223" s="66"/>
      <c r="G223" s="66"/>
      <c r="H223" s="66"/>
      <c r="I223" s="66"/>
      <c r="N223" s="66"/>
      <c r="O223" s="66"/>
      <c r="P223" s="66"/>
    </row>
    <row r="224" spans="3:16" x14ac:dyDescent="0.25">
      <c r="C224" s="66"/>
      <c r="D224" s="66"/>
      <c r="E224" s="66"/>
      <c r="F224" s="66"/>
      <c r="G224" s="66"/>
      <c r="H224" s="66"/>
      <c r="I224" s="66"/>
      <c r="N224" s="66"/>
      <c r="O224" s="66"/>
      <c r="P224" s="66"/>
    </row>
    <row r="225" spans="3:16" x14ac:dyDescent="0.25">
      <c r="C225" s="66"/>
      <c r="D225" s="66"/>
      <c r="E225" s="66"/>
      <c r="F225" s="66"/>
      <c r="G225" s="66"/>
      <c r="H225" s="66"/>
      <c r="I225" s="66"/>
      <c r="N225" s="66"/>
      <c r="O225" s="66"/>
      <c r="P225" s="66"/>
    </row>
    <row r="226" spans="3:16" x14ac:dyDescent="0.25">
      <c r="C226" s="66"/>
      <c r="D226" s="66"/>
      <c r="E226" s="66"/>
      <c r="F226" s="66"/>
      <c r="G226" s="66"/>
      <c r="H226" s="66"/>
      <c r="I226" s="66"/>
      <c r="N226" s="66"/>
      <c r="O226" s="66"/>
      <c r="P226" s="66"/>
    </row>
    <row r="227" spans="3:16" x14ac:dyDescent="0.25">
      <c r="C227" s="66"/>
      <c r="D227" s="66"/>
      <c r="E227" s="66"/>
      <c r="F227" s="66"/>
      <c r="G227" s="66"/>
      <c r="H227" s="66"/>
      <c r="I227" s="66"/>
      <c r="N227" s="66"/>
      <c r="O227" s="66"/>
      <c r="P227" s="66"/>
    </row>
    <row r="228" spans="3:16" x14ac:dyDescent="0.25">
      <c r="C228" s="66"/>
      <c r="D228" s="66"/>
      <c r="E228" s="66"/>
      <c r="F228" s="66"/>
      <c r="G228" s="66"/>
      <c r="H228" s="66"/>
      <c r="I228" s="66"/>
      <c r="N228" s="66"/>
      <c r="O228" s="66"/>
      <c r="P228" s="66"/>
    </row>
    <row r="229" spans="3:16" x14ac:dyDescent="0.25">
      <c r="C229" s="66"/>
      <c r="D229" s="66"/>
      <c r="E229" s="66"/>
      <c r="F229" s="66"/>
      <c r="G229" s="66"/>
      <c r="H229" s="66"/>
      <c r="I229" s="66"/>
      <c r="N229" s="66"/>
      <c r="O229" s="66"/>
      <c r="P229" s="66"/>
    </row>
    <row r="230" spans="3:16" x14ac:dyDescent="0.25">
      <c r="C230" s="66"/>
      <c r="D230" s="66"/>
      <c r="E230" s="66"/>
      <c r="F230" s="66"/>
      <c r="G230" s="66"/>
      <c r="H230" s="66"/>
      <c r="I230" s="66"/>
      <c r="N230" s="66"/>
      <c r="O230" s="66"/>
      <c r="P230" s="66"/>
    </row>
    <row r="231" spans="3:16" x14ac:dyDescent="0.25">
      <c r="C231" s="66"/>
      <c r="D231" s="66"/>
      <c r="E231" s="66"/>
      <c r="F231" s="66"/>
      <c r="G231" s="66"/>
      <c r="H231" s="66"/>
      <c r="I231" s="66"/>
      <c r="N231" s="66"/>
      <c r="O231" s="66"/>
      <c r="P231" s="66"/>
    </row>
    <row r="232" spans="3:16" x14ac:dyDescent="0.25">
      <c r="C232" s="66"/>
      <c r="D232" s="66"/>
      <c r="E232" s="66"/>
      <c r="F232" s="66"/>
      <c r="G232" s="66"/>
      <c r="H232" s="66"/>
      <c r="I232" s="66"/>
      <c r="N232" s="66"/>
      <c r="O232" s="66"/>
      <c r="P232" s="66"/>
    </row>
    <row r="233" spans="3:16" x14ac:dyDescent="0.25">
      <c r="C233" s="66"/>
      <c r="D233" s="66"/>
      <c r="E233" s="66"/>
      <c r="F233" s="66"/>
      <c r="G233" s="66"/>
      <c r="H233" s="66"/>
      <c r="I233" s="66"/>
      <c r="N233" s="66"/>
      <c r="O233" s="66"/>
      <c r="P233" s="66"/>
    </row>
    <row r="234" spans="3:16" x14ac:dyDescent="0.25">
      <c r="C234" s="66"/>
      <c r="D234" s="66"/>
      <c r="E234" s="66"/>
      <c r="F234" s="66"/>
      <c r="G234" s="66"/>
      <c r="H234" s="66"/>
      <c r="I234" s="66"/>
      <c r="N234" s="66"/>
      <c r="O234" s="66"/>
      <c r="P234" s="66"/>
    </row>
    <row r="235" spans="3:16" x14ac:dyDescent="0.25">
      <c r="C235" s="66"/>
      <c r="D235" s="66"/>
      <c r="E235" s="66"/>
      <c r="F235" s="66"/>
      <c r="G235" s="66"/>
      <c r="H235" s="66"/>
      <c r="I235" s="66"/>
      <c r="N235" s="66"/>
      <c r="O235" s="66"/>
      <c r="P235" s="66"/>
    </row>
    <row r="236" spans="3:16" x14ac:dyDescent="0.25">
      <c r="C236" s="66"/>
      <c r="D236" s="66"/>
      <c r="E236" s="66"/>
      <c r="F236" s="66"/>
      <c r="G236" s="66"/>
      <c r="H236" s="66"/>
      <c r="I236" s="66"/>
      <c r="N236" s="66"/>
      <c r="O236" s="66"/>
      <c r="P236" s="66"/>
    </row>
    <row r="237" spans="3:16" x14ac:dyDescent="0.25">
      <c r="C237" s="66"/>
      <c r="D237" s="66"/>
      <c r="E237" s="66"/>
      <c r="F237" s="66"/>
      <c r="G237" s="66"/>
      <c r="H237" s="66"/>
      <c r="I237" s="66"/>
      <c r="N237" s="66"/>
      <c r="O237" s="66"/>
      <c r="P237" s="66"/>
    </row>
    <row r="238" spans="3:16" x14ac:dyDescent="0.25">
      <c r="C238" s="66"/>
      <c r="D238" s="66"/>
      <c r="E238" s="66"/>
      <c r="F238" s="66"/>
      <c r="G238" s="66"/>
      <c r="H238" s="66"/>
      <c r="I238" s="66"/>
      <c r="N238" s="66"/>
      <c r="O238" s="66"/>
      <c r="P238" s="66"/>
    </row>
    <row r="239" spans="3:16" x14ac:dyDescent="0.25">
      <c r="C239" s="66"/>
      <c r="D239" s="66"/>
      <c r="E239" s="66"/>
      <c r="F239" s="66"/>
      <c r="G239" s="66"/>
      <c r="H239" s="66"/>
      <c r="I239" s="66"/>
      <c r="N239" s="66"/>
      <c r="O239" s="66"/>
      <c r="P239" s="66"/>
    </row>
    <row r="240" spans="3:16" x14ac:dyDescent="0.25">
      <c r="C240" s="66"/>
      <c r="D240" s="66"/>
      <c r="E240" s="66"/>
      <c r="F240" s="66"/>
      <c r="G240" s="66"/>
      <c r="H240" s="66"/>
      <c r="I240" s="66"/>
      <c r="N240" s="66"/>
      <c r="O240" s="66"/>
      <c r="P240" s="66"/>
    </row>
    <row r="241" spans="3:16" x14ac:dyDescent="0.25">
      <c r="C241" s="66"/>
      <c r="D241" s="66"/>
      <c r="E241" s="66"/>
      <c r="F241" s="66"/>
      <c r="G241" s="66"/>
      <c r="H241" s="66"/>
      <c r="I241" s="66"/>
      <c r="N241" s="66"/>
      <c r="O241" s="66"/>
      <c r="P241" s="66"/>
    </row>
    <row r="242" spans="3:16" x14ac:dyDescent="0.25">
      <c r="C242" s="66"/>
      <c r="D242" s="66"/>
      <c r="E242" s="66"/>
      <c r="F242" s="66"/>
      <c r="G242" s="66"/>
      <c r="H242" s="66"/>
      <c r="I242" s="66"/>
      <c r="N242" s="66"/>
      <c r="O242" s="66"/>
      <c r="P242" s="66"/>
    </row>
    <row r="243" spans="3:16" x14ac:dyDescent="0.25">
      <c r="C243" s="66"/>
      <c r="D243" s="66"/>
      <c r="E243" s="66"/>
      <c r="F243" s="66"/>
      <c r="G243" s="66"/>
      <c r="H243" s="66"/>
      <c r="I243" s="66"/>
      <c r="N243" s="66"/>
      <c r="O243" s="66"/>
      <c r="P243" s="66"/>
    </row>
    <row r="244" spans="3:16" x14ac:dyDescent="0.25">
      <c r="C244" s="66"/>
      <c r="D244" s="66"/>
      <c r="E244" s="66"/>
      <c r="F244" s="66"/>
      <c r="G244" s="66"/>
      <c r="H244" s="66"/>
      <c r="I244" s="66"/>
      <c r="N244" s="66"/>
      <c r="O244" s="66"/>
      <c r="P244" s="66"/>
    </row>
    <row r="245" spans="3:16" x14ac:dyDescent="0.25">
      <c r="C245" s="66"/>
      <c r="D245" s="66"/>
      <c r="E245" s="66"/>
      <c r="F245" s="66"/>
      <c r="G245" s="66"/>
      <c r="H245" s="66"/>
      <c r="I245" s="66"/>
      <c r="N245" s="66"/>
      <c r="O245" s="66"/>
      <c r="P245" s="66"/>
    </row>
    <row r="246" spans="3:16" x14ac:dyDescent="0.25">
      <c r="C246" s="66"/>
      <c r="D246" s="66"/>
      <c r="E246" s="66"/>
      <c r="F246" s="66"/>
      <c r="G246" s="66"/>
      <c r="H246" s="66"/>
      <c r="I246" s="66"/>
      <c r="N246" s="66"/>
      <c r="O246" s="66"/>
      <c r="P246" s="66"/>
    </row>
    <row r="247" spans="3:16" x14ac:dyDescent="0.25">
      <c r="C247" s="66"/>
      <c r="D247" s="66"/>
      <c r="E247" s="66"/>
      <c r="F247" s="66"/>
      <c r="G247" s="66"/>
      <c r="H247" s="66"/>
      <c r="I247" s="66"/>
      <c r="N247" s="66"/>
      <c r="O247" s="66"/>
      <c r="P247" s="66"/>
    </row>
    <row r="248" spans="3:16" x14ac:dyDescent="0.25">
      <c r="C248" s="66"/>
      <c r="D248" s="66"/>
      <c r="E248" s="66"/>
      <c r="F248" s="66"/>
      <c r="G248" s="66"/>
      <c r="H248" s="66"/>
      <c r="I248" s="66"/>
      <c r="N248" s="66"/>
      <c r="O248" s="66"/>
      <c r="P248" s="66"/>
    </row>
    <row r="249" spans="3:16" x14ac:dyDescent="0.25">
      <c r="N249" s="66"/>
      <c r="O249" s="66"/>
      <c r="P249" s="66"/>
    </row>
  </sheetData>
  <mergeCells count="12">
    <mergeCell ref="B1:C1"/>
    <mergeCell ref="R16:T16"/>
    <mergeCell ref="B15:G15"/>
    <mergeCell ref="B16:G16"/>
    <mergeCell ref="R2:T2"/>
    <mergeCell ref="R15:T15"/>
    <mergeCell ref="H8:H13"/>
    <mergeCell ref="I8:I13"/>
    <mergeCell ref="N8:N13"/>
    <mergeCell ref="M8:M13"/>
    <mergeCell ref="L8:L13"/>
    <mergeCell ref="K8:K13"/>
  </mergeCells>
  <conditionalFormatting sqref="B7:B13 D7">
    <cfRule type="containsBlanks" dxfId="12" priority="29">
      <formula>LEN(TRIM(B7))=0</formula>
    </cfRule>
  </conditionalFormatting>
  <conditionalFormatting sqref="G7:G13">
    <cfRule type="containsBlanks" dxfId="11" priority="27">
      <formula>LEN(TRIM(G7))=0</formula>
    </cfRule>
    <cfRule type="notContainsBlanks" dxfId="10" priority="28">
      <formula>LEN(TRIM(G7))&gt;0</formula>
    </cfRule>
  </conditionalFormatting>
  <conditionalFormatting sqref="B7:B13">
    <cfRule type="cellIs" dxfId="9" priority="24" operator="greaterThanOrEqual">
      <formula>1</formula>
    </cfRule>
  </conditionalFormatting>
  <conditionalFormatting sqref="R7:R9 R11:R12">
    <cfRule type="notContainsBlanks" dxfId="8" priority="22">
      <formula>LEN(TRIM(R7))&gt;0</formula>
    </cfRule>
    <cfRule type="containsBlanks" dxfId="7" priority="23">
      <formula>LEN(TRIM(R7))=0</formula>
    </cfRule>
  </conditionalFormatting>
  <conditionalFormatting sqref="T7:T13">
    <cfRule type="cellIs" dxfId="6" priority="20" operator="equal">
      <formula>"NEVYHOVUJE"</formula>
    </cfRule>
    <cfRule type="cellIs" dxfId="5" priority="21" operator="equal">
      <formula>"VYHOVUJE"</formula>
    </cfRule>
  </conditionalFormatting>
  <conditionalFormatting sqref="R10 R13">
    <cfRule type="notContainsBlanks" dxfId="4" priority="18">
      <formula>LEN(TRIM(R10))&gt;0</formula>
    </cfRule>
    <cfRule type="containsBlanks" dxfId="3" priority="19">
      <formula>LEN(TRIM(R10))=0</formula>
    </cfRule>
  </conditionalFormatting>
  <conditionalFormatting sqref="B4">
    <cfRule type="containsBlanks" dxfId="2" priority="2">
      <formula>LEN(TRIM(B4))=0</formula>
    </cfRule>
    <cfRule type="notContainsBlanks" dxfId="1" priority="3">
      <formula>LEN(TRIM(B4))&gt;0</formula>
    </cfRule>
  </conditionalFormatting>
  <conditionalFormatting sqref="D8:D13">
    <cfRule type="containsBlanks" dxfId="0" priority="1">
      <formula>LEN(TRIM(D8))=0</formula>
    </cfRule>
  </conditionalFormatting>
  <dataValidations count="2">
    <dataValidation type="list" showInputMessage="1" showErrorMessage="1" sqref="I7:I8">
      <formula1>"ANO,NE"</formula1>
    </dataValidation>
    <dataValidation type="list" showInputMessage="1" showErrorMessage="1" sqref="E7:E13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1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p6/of1suWTNEeurcdzuNJWEtb/U=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SOVRoPtqOXDpdQ8dQVNWx/BJCQQ=</DigestValue>
    </Reference>
  </SignedInfo>
  <SignatureValue>jBCUIhIUvrvmNaRQyiTbTHz4/yfVC/NqVSzteCxurH47nGzPoEhCZR0jJYWN8BJdqrTzeH9mSojz
i7gQJc0T83eoavchmEzZ/oN5pn/8Ni41Mf4LcJKzwMgLh42inelFJXhAY4QNCFPSTjXSTJPusTsK
mdKSLa+asZ1WyEduU034gTQ/rs+kjb2ZyPw2GBXgoNlh1VCUmjNP2VuBwLoQYUEApNVL+Ar9Uptj
elhSvI3+lkdRHpYWm0en44eylp9/CdBalxKEMBoySyvfvbTkB5h9AvaYo+xGBOHVG6jY8v5dt/cj
TNRxYE8Kg6c0J7VIryq5UX7S3tDMyLOp1vjqAg==</SignatureValue>
  <KeyInfo>
    <X509Data>
      <X509Certificate>MIIGljCCBX6gAwIBAgIDG5/wMA0GCSqGSIb3DQEBCwUAMF8xCzAJBgNVBAYTAkNaMSwwKgYDVQQK
DCPEjGVza8OhIHBvxaF0YSwgcy5wLiBbScSMIDQ3MTE0OTgzXTEiMCAGA1UEAxMZUG9zdFNpZ251
bSBRdWFsaWZpZWQgQ0EgMjAeFw0xNTA2MDUwNjQxMTFaFw0xNjA2MjQwNjQxMTFaMHgxCzAJBgNV
BAYTAkNaMS0wKwYDVQQKDCRBeGVzIENvbXB1dGVycyBzLnIuby4gW0nEjCAyNTIzMjMxMl0xCjAI
BgNVBAsTATExHDAaBgNVBAMME01nci4gSmnFmcOtIEJsYcW+ZWsxEDAOBgNVBAUTB1AyNzgwMzcw
ggEiMA0GCSqGSIb3DQEBAQUAA4IBDwAwggEKAoIBAQCNEu+g4M6co+TyohuJcPLKMyLj36Kufedl
lJDmpzHKFhbbRlWTSFtXVUoDSd7fHa32w89zIBVg/sM3zImdcFkhe/jz+1jZjfEIJpxSH5+yD8ol
xV17Kv5EIx4US+ysNW9QtQ9fqFzTipp74cZ0jPZZIS0gor4FoB62QvB9M6WMFBUYraagrNQLxKPd
FP61HohyFD5jRbFpTugdjzOFUeyLOsDh0hUYUHKzhts+tQIfL+8ldUuJtqhLMi/MpitFPoiojisT
XbNou1FKUwbwY4RY4bhjwWoOBHfqhsxGR73uUV+yzCcrye+obNfJRkOlaX3qaJHLPbCCw2gJjgoy
2FtbAgMBAAGjggNAMIIDPDA/BgNVHREEODA2gQ5ibGF6ZWtAYXhlcy5jeqAZBgkrBgEEAdwZAgGg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dWFsaWZpZWRjYTIuY3JsMB0GA1UdDgQWBBTlPTVv2B9DzbNo0eODRAeC8qsfbTANBgkqhkiG9w0B
AQsFAAOCAQEACT1OEKLxDIulvQs6gQ2UHPYQEkcID839BFtyouZO++liEfMrW5hb4GYE7v4Dikcc
QoSyM9lq3yodbLjqgWAN6HlSNzKeRwRVkj7V3+dGkpbCfComINyFrxTHCaDP38kT78v5LlebVyNM
O7ZOsGKO89GEbEDN4f76g5cSPj71/1VhEldo+MVVSgj3V5Y+Klh6XWUe1OnJBVz7lBYdnh/Tltml
bG47RsZtBQtl7Uruky621F4IrkjUVIWZHGHdBECO6Z3SMF9ETPSeJNszRG014xwktDjkd58u1BtT
JfHDpsaofI5igBNFPyGBSF2iFwFov5Ci1jhhzZbP2xPTmZ2Spw==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aNLxb54mWYN2h409hCe85Vlj8Us=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89MpQnQYv1oOPjRyfuA0WlloaIo=</DigestValue>
      </Reference>
      <Reference URI="/xl/styles.xml?ContentType=application/vnd.openxmlformats-officedocument.spreadsheetml.styles+xml">
        <DigestMethod Algorithm="http://www.w3.org/2000/09/xmldsig#sha1"/>
        <DigestValue>BbHCGLNN33Yuhks+YYdI6A1bwuA=</DigestValue>
      </Reference>
      <Reference URI="/xl/worksheets/sheet1.xml?ContentType=application/vnd.openxmlformats-officedocument.spreadsheetml.worksheet+xml">
        <DigestMethod Algorithm="http://www.w3.org/2000/09/xmldsig#sha1"/>
        <DigestValue>bof14JAPHflP3omAOAQ3dMQZ9gc=</DigestValue>
      </Reference>
      <Reference URI="/xl/sharedStrings.xml?ContentType=application/vnd.openxmlformats-officedocument.spreadsheetml.sharedStrings+xml">
        <DigestMethod Algorithm="http://www.w3.org/2000/09/xmldsig#sha1"/>
        <DigestValue>r3pqXcfF4Hy0Xeo42VOhZqp3KKE=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tAWwewAjoak4AQBGNVIa3Ys0gvU=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2016-05-24T11:55:46Z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2016-05-24T11:55:46Z</xd:SigningTime>
          <xd:SigningCertificate>
            <xd:Cert>
              <xd:CertDigest>
                <DigestMethod Algorithm="http://www.w3.org/2000/09/xmldsig#sha1"/>
                <DigestValue>Q6sh/WMMPF9u92nl8IThAVzBGog=</DigestValue>
              </xd:CertDigest>
              <xd:IssuerSerial>
                <X509IssuerName>CN=PostSignum Qualified CA 2, O="Česká pošta, s.p. [IČ 47114983]", C=CZ</X509IssuerName>
                <X509SerialNumber>1810416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2014-08-22T08:44:13Z</cp:lastPrinted>
  <dcterms:created xsi:type="dcterms:W3CDTF">2014-03-05T12:43:32Z</dcterms:created>
  <dcterms:modified xsi:type="dcterms:W3CDTF">2016-05-24T07:22:04Z</dcterms:modified>
</cp:coreProperties>
</file>