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17400" windowHeight="10890"/>
  </bookViews>
  <sheets>
    <sheet name="DATA" sheetId="2" r:id="rId1"/>
  </sheets>
  <definedNames>
    <definedName name="_xlnm.Print_Titles" localSheetId="0">DATA!$B:$B,DATA!$5:$5</definedName>
    <definedName name="_xlnm.Print_Area" localSheetId="0">DATA!$B:$J</definedName>
  </definedNames>
  <calcPr calcId="145621" concurrentCalc="0"/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K7" i="2"/>
  <c r="K8" i="2"/>
  <c r="K9" i="2"/>
  <c r="K10" i="2"/>
  <c r="K6" i="2"/>
  <c r="J11" i="2"/>
  <c r="L17" i="2"/>
  <c r="K17" i="2"/>
</calcChain>
</file>

<file path=xl/sharedStrings.xml><?xml version="1.0" encoding="utf-8"?>
<sst xmlns="http://schemas.openxmlformats.org/spreadsheetml/2006/main" count="49" uniqueCount="44">
  <si>
    <t>Název</t>
  </si>
  <si>
    <t>Množství</t>
  </si>
  <si>
    <t>Jednotka [MJ]</t>
  </si>
  <si>
    <t>Popis</t>
  </si>
  <si>
    <t>Položka</t>
  </si>
  <si>
    <t>MÍSTO DODÁNÍ</t>
  </si>
  <si>
    <t>Propagace</t>
  </si>
  <si>
    <t>22462000-6 - Reklamní materiály</t>
  </si>
  <si>
    <t>39294100-0 - Informační a propagační výrobky</t>
  </si>
  <si>
    <t>papírová taška</t>
  </si>
  <si>
    <t>Univerzitní 18, Plzeň</t>
  </si>
  <si>
    <t>ks</t>
  </si>
  <si>
    <r>
      <t xml:space="preserve">papírová taška - bílá s uchem, rozměry Š260xH120xV370mm (+/-50mm u každého rozměru) s jednostranným potiskem = logo ZČU název školy, pod tím nápis Univerzitní knihovna a odkaz na www stránky UK, tisk modrý (potisk a jeho </t>
    </r>
    <r>
      <rPr>
        <b/>
        <sz val="11"/>
        <color theme="1"/>
        <rFont val="Calibri"/>
        <family val="2"/>
        <charset val="238"/>
        <scheme val="minor"/>
      </rPr>
      <t>minimální</t>
    </r>
    <r>
      <rPr>
        <sz val="11"/>
        <color theme="1"/>
        <rFont val="Calibri"/>
        <family val="2"/>
        <charset val="238"/>
        <scheme val="minor"/>
      </rPr>
      <t xml:space="preserve"> rozměry viz příloha: </t>
    </r>
    <r>
      <rPr>
        <b/>
        <sz val="11"/>
        <color rgb="FFFF0000"/>
        <rFont val="Calibri"/>
        <family val="2"/>
        <charset val="238"/>
        <scheme val="minor"/>
      </rPr>
      <t>Priloha_c_2_KS-taska_potisk-PP_014_2015.doc</t>
    </r>
    <r>
      <rPr>
        <sz val="11"/>
        <color theme="1"/>
        <rFont val="Calibri"/>
        <family val="2"/>
        <charset val="238"/>
        <scheme val="minor"/>
      </rPr>
      <t xml:space="preserve">,
ilustrační obrázek tašky viz: </t>
    </r>
    <r>
      <rPr>
        <b/>
        <sz val="11"/>
        <color rgb="FFFF0000"/>
        <rFont val="Calibri"/>
        <family val="2"/>
        <charset val="238"/>
        <scheme val="minor"/>
      </rPr>
      <t>Priloha_c_3_KS-ilustracni_obr._taska-PP_014_2015.jpg</t>
    </r>
    <r>
      <rPr>
        <sz val="11"/>
        <color theme="1"/>
        <rFont val="Calibri"/>
        <family val="2"/>
        <charset val="238"/>
        <scheme val="minor"/>
      </rPr>
      <t>)</t>
    </r>
  </si>
  <si>
    <t>propiska s potiskem</t>
  </si>
  <si>
    <t>UCV, Univerzitní 20, Plzeň, UI 120</t>
  </si>
  <si>
    <t>Roll up</t>
  </si>
  <si>
    <t>Ing. Josef Dvořák, 
tel.: 37763 8274, 
mail: dvorakj@kks.zcu.cz</t>
  </si>
  <si>
    <t>kuličkové pero s potiskem názvu fakulty v angličtině</t>
  </si>
  <si>
    <t>kuličkové pero s potiskem názvu fakulty v češtině</t>
  </si>
  <si>
    <t>Univerzitní 22, Plzeň</t>
  </si>
  <si>
    <t>Děkanát FAV, Technická 8, Plzeň</t>
  </si>
  <si>
    <r>
      <t xml:space="preserve">Propagační roll up pro prezentační sestavu s nátiskem dle vlastních požadavků, rozměr 85cm x 200cm, polypropelenová folie s nátiskem (ilustrační obrázky viz přílohy: </t>
    </r>
    <r>
      <rPr>
        <b/>
        <sz val="11"/>
        <color rgb="FFFF0000"/>
        <rFont val="Calibri"/>
        <family val="2"/>
        <charset val="238"/>
        <scheme val="minor"/>
      </rPr>
      <t>Priloha_c_5_KS-ilustr._obr._Roll_Up1-PP_014_2015.pdf</t>
    </r>
    <r>
      <rPr>
        <sz val="11"/>
        <color theme="1"/>
        <rFont val="Calibri"/>
        <family val="2"/>
        <charset val="238"/>
        <scheme val="minor"/>
      </rPr>
      <t xml:space="preserve">
a
</t>
    </r>
    <r>
      <rPr>
        <b/>
        <sz val="11"/>
        <color rgb="FFFF0000"/>
        <rFont val="Calibri"/>
        <family val="2"/>
        <charset val="238"/>
        <scheme val="minor"/>
      </rPr>
      <t>Priloha_c_6_KS-ilustr._obr._Roll_Up2-PP_014_2015.pdf</t>
    </r>
    <r>
      <rPr>
        <sz val="11"/>
        <rFont val="Calibri"/>
        <family val="2"/>
        <charset val="238"/>
        <scheme val="minor"/>
      </rPr>
      <t>)</t>
    </r>
  </si>
  <si>
    <r>
      <t xml:space="preserve">kuličkové pero s metalízou jednobarevné stříbrné +1bar.
 tampontisk modrý, rozměr 134x10mm, potisk 40x6,5mm - logo ZČU + text: Ústav celoživotního vzdělávání, modrá náplň (potisk viz příloha: </t>
    </r>
    <r>
      <rPr>
        <b/>
        <sz val="11"/>
        <color rgb="FFFF0000"/>
        <rFont val="Calibri"/>
        <family val="2"/>
        <charset val="238"/>
        <scheme val="minor"/>
      </rPr>
      <t>Priloha_c_4_KS-pero_potisk-PP_014_2015.doc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</si>
  <si>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plastové kuličkové pero, modrá náplň, rozměr: průměr 1 cm, délka 13,8 cm, tvar a vzhled propisky uveden na obrázku (viz: </t>
    </r>
    <r>
      <rPr>
        <b/>
        <sz val="11"/>
        <color rgb="FFFF0000"/>
        <rFont val="Calibri"/>
        <family val="2"/>
        <charset val="238"/>
        <scheme val="minor"/>
      </rPr>
      <t>Priloha_c_7_KS-vzhled_propisky-PP_014_2015.jpg</t>
    </r>
    <r>
      <rPr>
        <sz val="11"/>
        <color theme="1"/>
        <rFont val="Calibri"/>
        <family val="2"/>
        <charset val="238"/>
        <scheme val="minor"/>
      </rPr>
      <t xml:space="preserve">)
Celkový počet 500ks, barva bude upřesněna
Vzor potisku s českým textem je v příloze (viz </t>
    </r>
    <r>
      <rPr>
        <b/>
        <sz val="11"/>
        <color rgb="FFFF0000"/>
        <rFont val="Calibri"/>
        <family val="2"/>
        <charset val="238"/>
        <scheme val="minor"/>
      </rPr>
      <t>Priloha_c_8_KS-tuzka_FAV_CZ-PP_014_2015.pdf</t>
    </r>
    <r>
      <rPr>
        <sz val="11"/>
        <rFont val="Calibri"/>
        <family val="2"/>
        <charset val="238"/>
        <scheme val="minor"/>
      </rPr>
      <t>)</t>
    </r>
    <r>
      <rPr>
        <sz val="11"/>
        <color theme="1"/>
        <rFont val="Calibri"/>
        <family val="2"/>
        <charset val="238"/>
        <scheme val="minor"/>
      </rPr>
      <t>, potisk jednou barvou, bude upřesněno dle barvy propisky, velikost potisku je: délka minimálně 4,2cm x výška dle poměru stran vzoru</t>
    </r>
  </si>
  <si>
    <r>
      <t>plastové kuličkové pero, modrá náplň, rozměr: průměr 1 cm, délka 13,8 cm, tvar a vzhled propisky uveden na obrázku (viz:</t>
    </r>
    <r>
      <rPr>
        <b/>
        <sz val="11"/>
        <color rgb="FFFF0000"/>
        <rFont val="Calibri"/>
        <family val="2"/>
        <charset val="238"/>
        <scheme val="minor"/>
      </rPr>
      <t xml:space="preserve"> Priloha_c_7_KS-vzhled_propisky-PP_014_2015.jpg</t>
    </r>
    <r>
      <rPr>
        <sz val="11"/>
        <color theme="1"/>
        <rFont val="Calibri"/>
        <family val="2"/>
        <charset val="238"/>
        <scheme val="minor"/>
      </rPr>
      <t>)
Celkový počet 100ks, barva bude upřesněna
Vzor potisku s anglickým textem je v příloze (</t>
    </r>
    <r>
      <rPr>
        <b/>
        <sz val="11"/>
        <color rgb="FFFF0000"/>
        <rFont val="Calibri"/>
        <family val="2"/>
        <charset val="238"/>
        <scheme val="minor"/>
      </rPr>
      <t>viz Priloha_c_9_KS-tuzka_FAV_EN-PP_014_2015.pdf</t>
    </r>
    <r>
      <rPr>
        <sz val="11"/>
        <color theme="1"/>
        <rFont val="Calibri"/>
        <family val="2"/>
        <charset val="238"/>
        <scheme val="minor"/>
      </rPr>
      <t>), potisk jednou barvou, bude upřesněno dle barvy propisky, velikost potisku je: délka minimálně 4 cm x výška dle poměru stran vzoru</t>
    </r>
  </si>
  <si>
    <t>PP 014 - 2015</t>
  </si>
  <si>
    <t>[Doplní uchazeč]</t>
  </si>
  <si>
    <t xml:space="preserve">Jednotková cena v Kč bez DPH </t>
  </si>
  <si>
    <t>Cena celkem 
v Kč bez DPH</t>
  </si>
  <si>
    <t>Cena za MJ (ks) 
VYHOVUJE = OK / NEVYHOVUJE</t>
  </si>
  <si>
    <t>Priloha_1_KS_technicka_specifikace_PP_014_2015</t>
  </si>
  <si>
    <t>Podmínka Zadavatele:</t>
  </si>
  <si>
    <t>Maximální (nepřekročitelná) celková nabídková cena  
v Kč bez DPH</t>
  </si>
  <si>
    <t>Nabídková cena celkem 
VYHOVUJE = OK / NEVYHOVUJE</t>
  </si>
  <si>
    <t>Celková nabídková cena v Kč bez DPH</t>
  </si>
  <si>
    <t>Ihned po uzavření smlouvy je nutné spojit s příslušným zástupcem Zadavatele uvedeným v tabulce - (kontektní osoba pro předání a převzetí zboží), který upřesní umístění obrázků a textů na propagačních předmětech. 
PŘED POTISKEM POŽÁDÁ DODAVATEL ŘEŠITELE O ODSOUHLASENÍ FINÁLNÍ VERZE POTISKU.</t>
  </si>
  <si>
    <t>Kontaktní osoba pro předání a převzetí zboží / tel.</t>
  </si>
  <si>
    <r>
      <t xml:space="preserve">Maximální jednotková cena v Kč </t>
    </r>
    <r>
      <rPr>
        <b/>
        <u/>
        <sz val="11"/>
        <rFont val="Calibri"/>
        <family val="2"/>
        <charset val="238"/>
        <scheme val="minor"/>
      </rPr>
      <t>BEZ</t>
    </r>
    <r>
      <rPr>
        <b/>
        <sz val="11"/>
        <rFont val="Calibri"/>
        <family val="2"/>
        <charset val="238"/>
        <scheme val="minor"/>
      </rPr>
      <t xml:space="preserve"> DPH</t>
    </r>
  </si>
  <si>
    <t xml:space="preserve">Dodavatel uvede na fakturu: </t>
  </si>
  <si>
    <t>Financováno z operačního programu "REGIOPOPULAR - CZ.1.07/2.3.00/45.0012"</t>
  </si>
  <si>
    <t>Vendulka Vacíková, sekretariát UK, 
tel. 377 637 701</t>
  </si>
  <si>
    <t>Hefertová Leona, 
tel. 37763 1901</t>
  </si>
  <si>
    <t>Ing. Jaroslav Toninger, 
tel. 37763 2029</t>
  </si>
  <si>
    <t>"NEVYHOVUJE" ve sloupci nazvaném: "Cena za MJ VYHOVUJE (ks)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(ks) v Kč bez DPH" objeví se ve sloupci nazvaném "Cena za MJ (ks) 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když bude ve výše uvedené buňce nebo sloupci červeně podbarvený text "NEVYHOVUJE".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</si>
</sst>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AB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7" fillId="0" borderId="0" xfId="0" applyFont="1" applyProtection="1"/>
    <xf numFmtId="0" fontId="0" fillId="2" borderId="1" xfId="0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3" borderId="9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164" fontId="0" fillId="0" borderId="12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center" vertical="center"/>
    </xf>
    <xf numFmtId="49" fontId="1" fillId="0" borderId="31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164" fontId="0" fillId="0" borderId="35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justify" vertical="center" wrapText="1"/>
    </xf>
    <xf numFmtId="49" fontId="0" fillId="0" borderId="29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164" fontId="0" fillId="0" borderId="30" xfId="0" applyNumberFormat="1" applyFill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23" xfId="0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justify" vertical="center" wrapText="1"/>
    </xf>
    <xf numFmtId="49" fontId="0" fillId="0" borderId="26" xfId="0" applyNumberForma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justify" vertical="center" wrapText="1"/>
    </xf>
    <xf numFmtId="164" fontId="0" fillId="0" borderId="6" xfId="0" applyNumberForma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justify" vertical="center" wrapText="1"/>
    </xf>
    <xf numFmtId="164" fontId="0" fillId="0" borderId="16" xfId="0" applyNumberFormat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/>
    <xf numFmtId="164" fontId="0" fillId="0" borderId="34" xfId="0" applyNumberFormat="1" applyBorder="1" applyAlignment="1" applyProtection="1">
      <alignment horizontal="center" vertical="center"/>
    </xf>
    <xf numFmtId="164" fontId="0" fillId="0" borderId="36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6" fillId="0" borderId="0" xfId="1" applyNumberFormat="1" applyFill="1" applyBorder="1" applyAlignment="1" applyProtection="1">
      <alignment vertical="top" wrapText="1"/>
    </xf>
    <xf numFmtId="0" fontId="0" fillId="0" borderId="0" xfId="0" applyFont="1" applyProtection="1"/>
    <xf numFmtId="164" fontId="0" fillId="2" borderId="13" xfId="0" quotePrefix="1" applyNumberFormat="1" applyFill="1" applyBorder="1" applyAlignment="1" applyProtection="1">
      <alignment horizontal="center" vertical="center"/>
      <protection locked="0"/>
    </xf>
    <xf numFmtId="164" fontId="0" fillId="2" borderId="18" xfId="0" quotePrefix="1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wrapText="1"/>
    </xf>
    <xf numFmtId="0" fontId="1" fillId="0" borderId="0" xfId="0" applyFont="1" applyAlignment="1" applyProtection="1">
      <alignment horizontal="left" vertical="center"/>
    </xf>
    <xf numFmtId="49" fontId="0" fillId="0" borderId="26" xfId="0" applyNumberFormat="1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164" fontId="9" fillId="0" borderId="20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4">
    <dxf>
      <fill>
        <patternFill>
          <bgColor rgb="FF80F4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8FAB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179294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179294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13</xdr:row>
      <xdr:rowOff>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13</xdr:row>
      <xdr:rowOff>1494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14</xdr:row>
      <xdr:rowOff>81322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185058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18</xdr:row>
      <xdr:rowOff>32658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18</xdr:row>
      <xdr:rowOff>32658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19</xdr:row>
      <xdr:rowOff>32657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20</xdr:row>
      <xdr:rowOff>32657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190500</xdr:colOff>
      <xdr:row>21</xdr:row>
      <xdr:rowOff>2307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190500</xdr:colOff>
      <xdr:row>27</xdr:row>
      <xdr:rowOff>5443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29</xdr:row>
      <xdr:rowOff>9525</xdr:rowOff>
    </xdr:from>
    <xdr:to>
      <xdr:col>45</xdr:col>
      <xdr:colOff>190500</xdr:colOff>
      <xdr:row>29</xdr:row>
      <xdr:rowOff>185056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190500</xdr:colOff>
      <xdr:row>28</xdr:row>
      <xdr:rowOff>1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190500</xdr:colOff>
      <xdr:row>29</xdr:row>
      <xdr:rowOff>185056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190500</xdr:colOff>
      <xdr:row>31</xdr:row>
      <xdr:rowOff>1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190500</xdr:colOff>
      <xdr:row>41</xdr:row>
      <xdr:rowOff>1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190500</xdr:colOff>
      <xdr:row>41</xdr:row>
      <xdr:rowOff>1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190500</xdr:colOff>
      <xdr:row>43</xdr:row>
      <xdr:rowOff>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190500</xdr:colOff>
      <xdr:row>44</xdr:row>
      <xdr:rowOff>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190500</xdr:colOff>
      <xdr:row>45</xdr:row>
      <xdr:rowOff>177799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190500</xdr:colOff>
      <xdr:row>47</xdr:row>
      <xdr:rowOff>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190500</xdr:colOff>
      <xdr:row>49</xdr:row>
      <xdr:rowOff>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190500</xdr:colOff>
      <xdr:row>51</xdr:row>
      <xdr:rowOff>7256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190500</xdr:colOff>
      <xdr:row>52</xdr:row>
      <xdr:rowOff>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52</xdr:row>
      <xdr:rowOff>0</xdr:rowOff>
    </xdr:from>
    <xdr:to>
      <xdr:col>45</xdr:col>
      <xdr:colOff>190500</xdr:colOff>
      <xdr:row>52</xdr:row>
      <xdr:rowOff>177799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190500</xdr:colOff>
      <xdr:row>55</xdr:row>
      <xdr:rowOff>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190500</xdr:colOff>
      <xdr:row>56</xdr:row>
      <xdr:rowOff>3584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190500</xdr:colOff>
      <xdr:row>57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190500</xdr:colOff>
      <xdr:row>58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190500</xdr:colOff>
      <xdr:row>60</xdr:row>
      <xdr:rowOff>7255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190500</xdr:colOff>
      <xdr:row>61</xdr:row>
      <xdr:rowOff>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190500</xdr:colOff>
      <xdr:row>63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190500</xdr:colOff>
      <xdr:row>64</xdr:row>
      <xdr:rowOff>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190500</xdr:colOff>
      <xdr:row>65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190500</xdr:colOff>
      <xdr:row>66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66</xdr:row>
      <xdr:rowOff>0</xdr:rowOff>
    </xdr:from>
    <xdr:to>
      <xdr:col>45</xdr:col>
      <xdr:colOff>190500</xdr:colOff>
      <xdr:row>66</xdr:row>
      <xdr:rowOff>177799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190500</xdr:colOff>
      <xdr:row>68</xdr:row>
      <xdr:rowOff>2308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190500</xdr:colOff>
      <xdr:row>69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190500</xdr:colOff>
      <xdr:row>73</xdr:row>
      <xdr:rowOff>3585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190500</xdr:colOff>
      <xdr:row>73</xdr:row>
      <xdr:rowOff>190499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74</xdr:row>
      <xdr:rowOff>0</xdr:rowOff>
    </xdr:from>
    <xdr:to>
      <xdr:col>45</xdr:col>
      <xdr:colOff>190500</xdr:colOff>
      <xdr:row>75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75</xdr:row>
      <xdr:rowOff>0</xdr:rowOff>
    </xdr:from>
    <xdr:to>
      <xdr:col>45</xdr:col>
      <xdr:colOff>190500</xdr:colOff>
      <xdr:row>76</xdr:row>
      <xdr:rowOff>1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76</xdr:row>
      <xdr:rowOff>0</xdr:rowOff>
    </xdr:from>
    <xdr:to>
      <xdr:col>45</xdr:col>
      <xdr:colOff>190500</xdr:colOff>
      <xdr:row>77</xdr:row>
      <xdr:rowOff>2308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78</xdr:row>
      <xdr:rowOff>0</xdr:rowOff>
    </xdr:from>
    <xdr:to>
      <xdr:col>45</xdr:col>
      <xdr:colOff>190500</xdr:colOff>
      <xdr:row>79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190500</xdr:colOff>
      <xdr:row>80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80</xdr:row>
      <xdr:rowOff>0</xdr:rowOff>
    </xdr:from>
    <xdr:to>
      <xdr:col>45</xdr:col>
      <xdr:colOff>190500</xdr:colOff>
      <xdr:row>80</xdr:row>
      <xdr:rowOff>185056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81</xdr:row>
      <xdr:rowOff>0</xdr:rowOff>
    </xdr:from>
    <xdr:to>
      <xdr:col>45</xdr:col>
      <xdr:colOff>190500</xdr:colOff>
      <xdr:row>82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84</xdr:row>
      <xdr:rowOff>0</xdr:rowOff>
    </xdr:from>
    <xdr:to>
      <xdr:col>45</xdr:col>
      <xdr:colOff>190500</xdr:colOff>
      <xdr:row>85</xdr:row>
      <xdr:rowOff>7256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86</xdr:row>
      <xdr:rowOff>0</xdr:rowOff>
    </xdr:from>
    <xdr:to>
      <xdr:col>45</xdr:col>
      <xdr:colOff>190500</xdr:colOff>
      <xdr:row>87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88</xdr:row>
      <xdr:rowOff>0</xdr:rowOff>
    </xdr:from>
    <xdr:to>
      <xdr:col>45</xdr:col>
      <xdr:colOff>190500</xdr:colOff>
      <xdr:row>89</xdr:row>
      <xdr:rowOff>1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190500</xdr:colOff>
      <xdr:row>90</xdr:row>
      <xdr:rowOff>3585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90</xdr:row>
      <xdr:rowOff>0</xdr:rowOff>
    </xdr:from>
    <xdr:to>
      <xdr:col>45</xdr:col>
      <xdr:colOff>190500</xdr:colOff>
      <xdr:row>91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91</xdr:row>
      <xdr:rowOff>0</xdr:rowOff>
    </xdr:from>
    <xdr:to>
      <xdr:col>45</xdr:col>
      <xdr:colOff>190500</xdr:colOff>
      <xdr:row>92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92</xdr:row>
      <xdr:rowOff>0</xdr:rowOff>
    </xdr:from>
    <xdr:to>
      <xdr:col>45</xdr:col>
      <xdr:colOff>190500</xdr:colOff>
      <xdr:row>93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93</xdr:row>
      <xdr:rowOff>0</xdr:rowOff>
    </xdr:from>
    <xdr:to>
      <xdr:col>45</xdr:col>
      <xdr:colOff>190500</xdr:colOff>
      <xdr:row>94</xdr:row>
      <xdr:rowOff>7257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177799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96</xdr:row>
      <xdr:rowOff>0</xdr:rowOff>
    </xdr:from>
    <xdr:to>
      <xdr:col>45</xdr:col>
      <xdr:colOff>190500</xdr:colOff>
      <xdr:row>97</xdr:row>
      <xdr:rowOff>1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97</xdr:row>
      <xdr:rowOff>0</xdr:rowOff>
    </xdr:from>
    <xdr:to>
      <xdr:col>45</xdr:col>
      <xdr:colOff>190500</xdr:colOff>
      <xdr:row>98</xdr:row>
      <xdr:rowOff>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98</xdr:row>
      <xdr:rowOff>0</xdr:rowOff>
    </xdr:from>
    <xdr:to>
      <xdr:col>45</xdr:col>
      <xdr:colOff>190500</xdr:colOff>
      <xdr:row>99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99</xdr:row>
      <xdr:rowOff>0</xdr:rowOff>
    </xdr:from>
    <xdr:to>
      <xdr:col>45</xdr:col>
      <xdr:colOff>190500</xdr:colOff>
      <xdr:row>100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101</xdr:row>
      <xdr:rowOff>0</xdr:rowOff>
    </xdr:from>
    <xdr:to>
      <xdr:col>45</xdr:col>
      <xdr:colOff>190500</xdr:colOff>
      <xdr:row>102</xdr:row>
      <xdr:rowOff>2307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102</xdr:row>
      <xdr:rowOff>0</xdr:rowOff>
    </xdr:from>
    <xdr:to>
      <xdr:col>45</xdr:col>
      <xdr:colOff>190500</xdr:colOff>
      <xdr:row>103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103</xdr:row>
      <xdr:rowOff>0</xdr:rowOff>
    </xdr:from>
    <xdr:to>
      <xdr:col>45</xdr:col>
      <xdr:colOff>190500</xdr:colOff>
      <xdr:row>104</xdr:row>
      <xdr:rowOff>1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104</xdr:row>
      <xdr:rowOff>0</xdr:rowOff>
    </xdr:from>
    <xdr:to>
      <xdr:col>45</xdr:col>
      <xdr:colOff>190500</xdr:colOff>
      <xdr:row>105</xdr:row>
      <xdr:rowOff>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105</xdr:row>
      <xdr:rowOff>0</xdr:rowOff>
    </xdr:from>
    <xdr:to>
      <xdr:col>45</xdr:col>
      <xdr:colOff>190500</xdr:colOff>
      <xdr:row>106</xdr:row>
      <xdr:rowOff>1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106</xdr:row>
      <xdr:rowOff>0</xdr:rowOff>
    </xdr:from>
    <xdr:to>
      <xdr:col>45</xdr:col>
      <xdr:colOff>190500</xdr:colOff>
      <xdr:row>107</xdr:row>
      <xdr:rowOff>3584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108</xdr:row>
      <xdr:rowOff>0</xdr:rowOff>
    </xdr:from>
    <xdr:to>
      <xdr:col>45</xdr:col>
      <xdr:colOff>190500</xdr:colOff>
      <xdr:row>108</xdr:row>
      <xdr:rowOff>177799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110</xdr:row>
      <xdr:rowOff>0</xdr:rowOff>
    </xdr:from>
    <xdr:to>
      <xdr:col>45</xdr:col>
      <xdr:colOff>190500</xdr:colOff>
      <xdr:row>111</xdr:row>
      <xdr:rowOff>2308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111</xdr:row>
      <xdr:rowOff>0</xdr:rowOff>
    </xdr:from>
    <xdr:to>
      <xdr:col>45</xdr:col>
      <xdr:colOff>190500</xdr:colOff>
      <xdr:row>112</xdr:row>
      <xdr:rowOff>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112</xdr:row>
      <xdr:rowOff>0</xdr:rowOff>
    </xdr:from>
    <xdr:to>
      <xdr:col>45</xdr:col>
      <xdr:colOff>190500</xdr:colOff>
      <xdr:row>113</xdr:row>
      <xdr:rowOff>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113</xdr:row>
      <xdr:rowOff>0</xdr:rowOff>
    </xdr:from>
    <xdr:to>
      <xdr:col>45</xdr:col>
      <xdr:colOff>190500</xdr:colOff>
      <xdr:row>114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114</xdr:row>
      <xdr:rowOff>0</xdr:rowOff>
    </xdr:from>
    <xdr:to>
      <xdr:col>45</xdr:col>
      <xdr:colOff>190500</xdr:colOff>
      <xdr:row>115</xdr:row>
      <xdr:rowOff>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115</xdr:row>
      <xdr:rowOff>0</xdr:rowOff>
    </xdr:from>
    <xdr:to>
      <xdr:col>45</xdr:col>
      <xdr:colOff>190500</xdr:colOff>
      <xdr:row>115</xdr:row>
      <xdr:rowOff>177799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116</xdr:row>
      <xdr:rowOff>0</xdr:rowOff>
    </xdr:from>
    <xdr:to>
      <xdr:col>45</xdr:col>
      <xdr:colOff>190500</xdr:colOff>
      <xdr:row>117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117</xdr:row>
      <xdr:rowOff>0</xdr:rowOff>
    </xdr:from>
    <xdr:to>
      <xdr:col>45</xdr:col>
      <xdr:colOff>190500</xdr:colOff>
      <xdr:row>118</xdr:row>
      <xdr:rowOff>1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119</xdr:row>
      <xdr:rowOff>0</xdr:rowOff>
    </xdr:from>
    <xdr:to>
      <xdr:col>45</xdr:col>
      <xdr:colOff>190500</xdr:colOff>
      <xdr:row>120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120</xdr:row>
      <xdr:rowOff>0</xdr:rowOff>
    </xdr:from>
    <xdr:to>
      <xdr:col>45</xdr:col>
      <xdr:colOff>190500</xdr:colOff>
      <xdr:row>121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121</xdr:row>
      <xdr:rowOff>0</xdr:rowOff>
    </xdr:from>
    <xdr:to>
      <xdr:col>45</xdr:col>
      <xdr:colOff>190500</xdr:colOff>
      <xdr:row>122</xdr:row>
      <xdr:rowOff>2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122</xdr:row>
      <xdr:rowOff>0</xdr:rowOff>
    </xdr:from>
    <xdr:to>
      <xdr:col>45</xdr:col>
      <xdr:colOff>190500</xdr:colOff>
      <xdr:row>122</xdr:row>
      <xdr:rowOff>190499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123</xdr:row>
      <xdr:rowOff>0</xdr:rowOff>
    </xdr:from>
    <xdr:to>
      <xdr:col>45</xdr:col>
      <xdr:colOff>190500</xdr:colOff>
      <xdr:row>124</xdr:row>
      <xdr:rowOff>3584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125</xdr:row>
      <xdr:rowOff>0</xdr:rowOff>
    </xdr:from>
    <xdr:to>
      <xdr:col>45</xdr:col>
      <xdr:colOff>190500</xdr:colOff>
      <xdr:row>126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127</xdr:row>
      <xdr:rowOff>0</xdr:rowOff>
    </xdr:from>
    <xdr:to>
      <xdr:col>45</xdr:col>
      <xdr:colOff>190500</xdr:colOff>
      <xdr:row>128</xdr:row>
      <xdr:rowOff>7256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128</xdr:row>
      <xdr:rowOff>0</xdr:rowOff>
    </xdr:from>
    <xdr:to>
      <xdr:col>45</xdr:col>
      <xdr:colOff>190500</xdr:colOff>
      <xdr:row>129</xdr:row>
      <xdr:rowOff>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128</xdr:row>
      <xdr:rowOff>0</xdr:rowOff>
    </xdr:from>
    <xdr:to>
      <xdr:col>45</xdr:col>
      <xdr:colOff>190500</xdr:colOff>
      <xdr:row>129</xdr:row>
      <xdr:rowOff>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131</xdr:row>
      <xdr:rowOff>0</xdr:rowOff>
    </xdr:from>
    <xdr:to>
      <xdr:col>45</xdr:col>
      <xdr:colOff>190500</xdr:colOff>
      <xdr:row>132</xdr:row>
      <xdr:rowOff>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131</xdr:row>
      <xdr:rowOff>0</xdr:rowOff>
    </xdr:from>
    <xdr:to>
      <xdr:col>45</xdr:col>
      <xdr:colOff>190500</xdr:colOff>
      <xdr:row>132</xdr:row>
      <xdr:rowOff>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132</xdr:row>
      <xdr:rowOff>0</xdr:rowOff>
    </xdr:from>
    <xdr:to>
      <xdr:col>45</xdr:col>
      <xdr:colOff>190500</xdr:colOff>
      <xdr:row>133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133</xdr:row>
      <xdr:rowOff>0</xdr:rowOff>
    </xdr:from>
    <xdr:to>
      <xdr:col>45</xdr:col>
      <xdr:colOff>190500</xdr:colOff>
      <xdr:row>134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134</xdr:row>
      <xdr:rowOff>0</xdr:rowOff>
    </xdr:from>
    <xdr:to>
      <xdr:col>45</xdr:col>
      <xdr:colOff>190500</xdr:colOff>
      <xdr:row>135</xdr:row>
      <xdr:rowOff>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138</xdr:row>
      <xdr:rowOff>0</xdr:rowOff>
    </xdr:from>
    <xdr:to>
      <xdr:col>45</xdr:col>
      <xdr:colOff>190500</xdr:colOff>
      <xdr:row>139</xdr:row>
      <xdr:rowOff>2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138</xdr:row>
      <xdr:rowOff>0</xdr:rowOff>
    </xdr:from>
    <xdr:to>
      <xdr:col>45</xdr:col>
      <xdr:colOff>190500</xdr:colOff>
      <xdr:row>139</xdr:row>
      <xdr:rowOff>2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139</xdr:row>
      <xdr:rowOff>0</xdr:rowOff>
    </xdr:from>
    <xdr:to>
      <xdr:col>45</xdr:col>
      <xdr:colOff>190500</xdr:colOff>
      <xdr:row>140</xdr:row>
      <xdr:rowOff>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140</xdr:row>
      <xdr:rowOff>0</xdr:rowOff>
    </xdr:from>
    <xdr:to>
      <xdr:col>45</xdr:col>
      <xdr:colOff>190500</xdr:colOff>
      <xdr:row>141</xdr:row>
      <xdr:rowOff>3584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141</xdr:row>
      <xdr:rowOff>0</xdr:rowOff>
    </xdr:from>
    <xdr:to>
      <xdr:col>45</xdr:col>
      <xdr:colOff>190500</xdr:colOff>
      <xdr:row>142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142</xdr:row>
      <xdr:rowOff>0</xdr:rowOff>
    </xdr:from>
    <xdr:to>
      <xdr:col>45</xdr:col>
      <xdr:colOff>190500</xdr:colOff>
      <xdr:row>143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143</xdr:row>
      <xdr:rowOff>0</xdr:rowOff>
    </xdr:from>
    <xdr:to>
      <xdr:col>45</xdr:col>
      <xdr:colOff>190500</xdr:colOff>
      <xdr:row>143</xdr:row>
      <xdr:rowOff>177799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144</xdr:row>
      <xdr:rowOff>0</xdr:rowOff>
    </xdr:from>
    <xdr:to>
      <xdr:col>45</xdr:col>
      <xdr:colOff>190500</xdr:colOff>
      <xdr:row>145</xdr:row>
      <xdr:rowOff>2308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145</xdr:row>
      <xdr:rowOff>0</xdr:rowOff>
    </xdr:from>
    <xdr:to>
      <xdr:col>45</xdr:col>
      <xdr:colOff>190500</xdr:colOff>
      <xdr:row>146</xdr:row>
      <xdr:rowOff>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23</xdr:row>
      <xdr:rowOff>0</xdr:rowOff>
    </xdr:from>
    <xdr:to>
      <xdr:col>45</xdr:col>
      <xdr:colOff>190500</xdr:colOff>
      <xdr:row>24</xdr:row>
      <xdr:rowOff>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190500</xdr:colOff>
      <xdr:row>27</xdr:row>
      <xdr:rowOff>5443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190500</xdr:colOff>
      <xdr:row>27</xdr:row>
      <xdr:rowOff>5443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190500</xdr:colOff>
      <xdr:row>27</xdr:row>
      <xdr:rowOff>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190500</xdr:colOff>
      <xdr:row>27</xdr:row>
      <xdr:rowOff>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190500</xdr:colOff>
      <xdr:row>27</xdr:row>
      <xdr:rowOff>5443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35</xdr:row>
      <xdr:rowOff>180975</xdr:rowOff>
    </xdr:from>
    <xdr:to>
      <xdr:col>45</xdr:col>
      <xdr:colOff>190500</xdr:colOff>
      <xdr:row>36</xdr:row>
      <xdr:rowOff>160244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190500</xdr:colOff>
      <xdr:row>31</xdr:row>
      <xdr:rowOff>177799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190500</xdr:colOff>
      <xdr:row>31</xdr:row>
      <xdr:rowOff>177799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190500</xdr:colOff>
      <xdr:row>34</xdr:row>
      <xdr:rowOff>2308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34</xdr:row>
      <xdr:rowOff>0</xdr:rowOff>
    </xdr:from>
    <xdr:to>
      <xdr:col>45</xdr:col>
      <xdr:colOff>190500</xdr:colOff>
      <xdr:row>35</xdr:row>
      <xdr:rowOff>1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190500</xdr:colOff>
      <xdr:row>36</xdr:row>
      <xdr:rowOff>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190500</xdr:colOff>
      <xdr:row>37</xdr:row>
      <xdr:rowOff>1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190500</xdr:colOff>
      <xdr:row>38</xdr:row>
      <xdr:rowOff>1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190500</xdr:colOff>
      <xdr:row>39</xdr:row>
      <xdr:rowOff>1491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190500</xdr:colOff>
      <xdr:row>40</xdr:row>
      <xdr:rowOff>1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T243"/>
  <sheetViews>
    <sheetView showGridLines="0" tabSelected="1" topLeftCell="F4" zoomScale="85" zoomScaleNormal="85" workbookViewId="0">
      <selection activeCell="L8" sqref="L8"/>
    </sheetView>
  </sheetViews>
  <sheetFormatPr defaultColWidth="8.85546875" defaultRowHeight="15" x14ac:dyDescent="0.25"/>
  <cols>
    <col min="1" max="1" width="1.7109375" style="16" customWidth="1"/>
    <col min="2" max="2" width="8.140625" style="19" customWidth="1"/>
    <col min="3" max="3" width="14.7109375" style="13" customWidth="1"/>
    <col min="4" max="4" width="11.5703125" style="14" customWidth="1"/>
    <col min="5" max="5" width="11.7109375" style="15" customWidth="1"/>
    <col min="6" max="6" width="37.28515625" style="13" customWidth="1"/>
    <col min="7" max="7" width="23.28515625" style="13" customWidth="1"/>
    <col min="8" max="8" width="18.42578125" style="16" customWidth="1"/>
    <col min="9" max="9" width="21.85546875" style="16" customWidth="1"/>
    <col min="10" max="11" width="15.85546875" style="16" customWidth="1"/>
    <col min="12" max="13" width="18.7109375" style="16" customWidth="1"/>
    <col min="14" max="45" width="8.85546875" style="16"/>
    <col min="46" max="46" width="9.140625" style="18" customWidth="1"/>
    <col min="47" max="16384" width="8.85546875" style="16"/>
  </cols>
  <sheetData>
    <row r="2" spans="2:46" ht="18.75" x14ac:dyDescent="0.3">
      <c r="B2" s="1" t="s">
        <v>25</v>
      </c>
      <c r="M2" s="17" t="s">
        <v>30</v>
      </c>
    </row>
    <row r="4" spans="2:46" ht="19.149999999999999" customHeight="1" thickBot="1" x14ac:dyDescent="0.3">
      <c r="L4" s="2" t="s">
        <v>26</v>
      </c>
    </row>
    <row r="5" spans="2:46" s="20" customFormat="1" ht="49.15" customHeight="1" thickTop="1" thickBot="1" x14ac:dyDescent="0.3">
      <c r="B5" s="9" t="s">
        <v>4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38</v>
      </c>
      <c r="H5" s="10" t="s">
        <v>36</v>
      </c>
      <c r="I5" s="10" t="s">
        <v>5</v>
      </c>
      <c r="J5" s="3" t="s">
        <v>37</v>
      </c>
      <c r="K5" s="4" t="s">
        <v>29</v>
      </c>
      <c r="L5" s="5" t="s">
        <v>27</v>
      </c>
      <c r="M5" s="6" t="s">
        <v>28</v>
      </c>
      <c r="AT5" s="21" t="s">
        <v>6</v>
      </c>
    </row>
    <row r="6" spans="2:46" ht="192" customHeight="1" thickTop="1" thickBot="1" x14ac:dyDescent="0.3">
      <c r="B6" s="22">
        <v>1</v>
      </c>
      <c r="C6" s="23" t="s">
        <v>9</v>
      </c>
      <c r="D6" s="24">
        <v>1000</v>
      </c>
      <c r="E6" s="23" t="s">
        <v>11</v>
      </c>
      <c r="F6" s="25" t="s">
        <v>12</v>
      </c>
      <c r="G6" s="26"/>
      <c r="H6" s="27" t="s">
        <v>40</v>
      </c>
      <c r="I6" s="27" t="s">
        <v>10</v>
      </c>
      <c r="J6" s="28">
        <v>7</v>
      </c>
      <c r="K6" s="7" t="str">
        <f>IF(ISNUMBER(L6), IF(L6&gt;J6,"NEVYHOVUJE","OK")," ")</f>
        <v>OK</v>
      </c>
      <c r="L6" s="65">
        <v>6.85</v>
      </c>
      <c r="M6" s="29">
        <f>D6*L6</f>
        <v>6850</v>
      </c>
      <c r="AT6" s="30" t="s">
        <v>7</v>
      </c>
    </row>
    <row r="7" spans="2:46" ht="117" customHeight="1" thickBot="1" x14ac:dyDescent="0.3">
      <c r="B7" s="31">
        <v>2</v>
      </c>
      <c r="C7" s="32" t="s">
        <v>13</v>
      </c>
      <c r="D7" s="33">
        <v>1000</v>
      </c>
      <c r="E7" s="32" t="s">
        <v>11</v>
      </c>
      <c r="F7" s="34" t="s">
        <v>22</v>
      </c>
      <c r="G7" s="35"/>
      <c r="H7" s="36" t="s">
        <v>41</v>
      </c>
      <c r="I7" s="36" t="s">
        <v>14</v>
      </c>
      <c r="J7" s="37">
        <v>7</v>
      </c>
      <c r="K7" s="7" t="str">
        <f t="shared" ref="K7:K10" si="0">IF(ISNUMBER(L7), IF(L7&gt;J7,"NEVYHOVUJE","OK")," ")</f>
        <v>OK</v>
      </c>
      <c r="L7" s="65">
        <v>5.83</v>
      </c>
      <c r="M7" s="29">
        <f t="shared" ref="M7:M10" si="1">D7*L7</f>
        <v>5830</v>
      </c>
      <c r="AT7" s="30" t="s">
        <v>8</v>
      </c>
    </row>
    <row r="8" spans="2:46" ht="161.44999999999999" customHeight="1" thickBot="1" x14ac:dyDescent="0.3">
      <c r="B8" s="31">
        <v>3</v>
      </c>
      <c r="C8" s="32" t="s">
        <v>15</v>
      </c>
      <c r="D8" s="33">
        <v>2</v>
      </c>
      <c r="E8" s="32" t="s">
        <v>11</v>
      </c>
      <c r="F8" s="34" t="s">
        <v>21</v>
      </c>
      <c r="G8" s="32" t="s">
        <v>39</v>
      </c>
      <c r="H8" s="36" t="s">
        <v>16</v>
      </c>
      <c r="I8" s="36" t="s">
        <v>19</v>
      </c>
      <c r="J8" s="37">
        <v>2100</v>
      </c>
      <c r="K8" s="7" t="str">
        <f t="shared" si="0"/>
        <v>OK</v>
      </c>
      <c r="L8" s="65">
        <v>1590</v>
      </c>
      <c r="M8" s="29">
        <f t="shared" si="1"/>
        <v>3180</v>
      </c>
      <c r="AT8" s="30"/>
    </row>
    <row r="9" spans="2:46" ht="205.9" customHeight="1" x14ac:dyDescent="0.25">
      <c r="B9" s="38">
        <v>4</v>
      </c>
      <c r="C9" s="39" t="s">
        <v>18</v>
      </c>
      <c r="D9" s="40">
        <v>500</v>
      </c>
      <c r="E9" s="39" t="s">
        <v>11</v>
      </c>
      <c r="F9" s="41" t="s">
        <v>23</v>
      </c>
      <c r="G9" s="79"/>
      <c r="H9" s="70" t="s">
        <v>42</v>
      </c>
      <c r="I9" s="70" t="s">
        <v>20</v>
      </c>
      <c r="J9" s="42">
        <v>15</v>
      </c>
      <c r="K9" s="7" t="str">
        <f t="shared" si="0"/>
        <v>OK</v>
      </c>
      <c r="L9" s="65">
        <v>9.3000000000000007</v>
      </c>
      <c r="M9" s="29">
        <f t="shared" si="1"/>
        <v>4650</v>
      </c>
      <c r="AT9" s="30"/>
    </row>
    <row r="10" spans="2:46" ht="210" customHeight="1" thickBot="1" x14ac:dyDescent="0.3">
      <c r="B10" s="43">
        <v>5</v>
      </c>
      <c r="C10" s="44" t="s">
        <v>17</v>
      </c>
      <c r="D10" s="45">
        <v>100</v>
      </c>
      <c r="E10" s="44" t="s">
        <v>11</v>
      </c>
      <c r="F10" s="46" t="s">
        <v>24</v>
      </c>
      <c r="G10" s="80"/>
      <c r="H10" s="71"/>
      <c r="I10" s="71"/>
      <c r="J10" s="47">
        <v>15</v>
      </c>
      <c r="K10" s="8" t="str">
        <f t="shared" si="0"/>
        <v>OK</v>
      </c>
      <c r="L10" s="66">
        <v>13.9</v>
      </c>
      <c r="M10" s="48">
        <f t="shared" si="1"/>
        <v>1390</v>
      </c>
      <c r="AT10" s="30"/>
    </row>
    <row r="11" spans="2:46" ht="30" customHeight="1" thickTop="1" thickBot="1" x14ac:dyDescent="0.3">
      <c r="B11" s="84" t="s">
        <v>34</v>
      </c>
      <c r="C11" s="82"/>
      <c r="D11" s="82"/>
      <c r="E11" s="82"/>
      <c r="F11" s="82"/>
      <c r="G11" s="82"/>
      <c r="H11" s="82"/>
      <c r="I11" s="83"/>
      <c r="J11" s="81">
        <f>SUM(M6:M10)</f>
        <v>21900</v>
      </c>
      <c r="K11" s="82"/>
      <c r="L11" s="82"/>
      <c r="M11" s="83"/>
      <c r="AT11" s="30"/>
    </row>
    <row r="12" spans="2:46" ht="16.5" thickTop="1" thickBot="1" x14ac:dyDescent="0.3">
      <c r="B12" s="49"/>
      <c r="C12" s="50"/>
      <c r="D12" s="51"/>
      <c r="E12" s="52"/>
      <c r="F12" s="53"/>
      <c r="G12" s="53"/>
      <c r="H12" s="54"/>
      <c r="I12" s="54"/>
      <c r="J12" s="55"/>
      <c r="K12" s="56"/>
      <c r="L12" s="19"/>
      <c r="AT12" s="30"/>
    </row>
    <row r="13" spans="2:46" ht="14.45" customHeight="1" x14ac:dyDescent="0.25">
      <c r="B13" s="78" t="s">
        <v>31</v>
      </c>
      <c r="C13" s="78"/>
      <c r="D13" s="56"/>
      <c r="E13" s="51"/>
      <c r="F13" s="52"/>
      <c r="G13" s="53"/>
      <c r="H13" s="57"/>
      <c r="I13" s="54"/>
      <c r="J13" s="73" t="s">
        <v>32</v>
      </c>
      <c r="K13" s="70" t="s">
        <v>33</v>
      </c>
      <c r="L13" s="67" t="s">
        <v>34</v>
      </c>
      <c r="AT13" s="30"/>
    </row>
    <row r="14" spans="2:46" ht="7.9" customHeight="1" x14ac:dyDescent="0.25">
      <c r="B14" s="58"/>
      <c r="C14" s="58"/>
      <c r="D14" s="58"/>
      <c r="E14" s="58"/>
      <c r="F14" s="58"/>
      <c r="G14" s="58"/>
      <c r="H14" s="58"/>
      <c r="I14" s="49"/>
      <c r="J14" s="74"/>
      <c r="K14" s="71"/>
      <c r="L14" s="68"/>
      <c r="AT14" s="30"/>
    </row>
    <row r="15" spans="2:46" ht="26.45" customHeight="1" x14ac:dyDescent="0.25">
      <c r="B15" s="76" t="s">
        <v>43</v>
      </c>
      <c r="C15" s="76"/>
      <c r="D15" s="76"/>
      <c r="E15" s="76"/>
      <c r="F15" s="76"/>
      <c r="G15" s="76"/>
      <c r="H15" s="76"/>
      <c r="I15" s="57"/>
      <c r="J15" s="74"/>
      <c r="K15" s="71"/>
      <c r="L15" s="68"/>
      <c r="AT15" s="30"/>
    </row>
    <row r="16" spans="2:46" ht="34.15" customHeight="1" thickBot="1" x14ac:dyDescent="0.3">
      <c r="B16" s="76"/>
      <c r="C16" s="76"/>
      <c r="D16" s="76"/>
      <c r="E16" s="76"/>
      <c r="F16" s="76"/>
      <c r="G16" s="76"/>
      <c r="H16" s="76"/>
      <c r="I16" s="54"/>
      <c r="J16" s="75"/>
      <c r="K16" s="72"/>
      <c r="L16" s="69"/>
      <c r="AT16" s="30"/>
    </row>
    <row r="17" spans="2:46" ht="24" customHeight="1" thickTop="1" thickBot="1" x14ac:dyDescent="0.3">
      <c r="B17" s="76"/>
      <c r="C17" s="76"/>
      <c r="D17" s="76"/>
      <c r="E17" s="76"/>
      <c r="F17" s="76"/>
      <c r="G17" s="76"/>
      <c r="H17" s="76"/>
      <c r="I17" s="54"/>
      <c r="J17" s="59">
        <v>27200</v>
      </c>
      <c r="K17" s="11" t="str">
        <f>IF(L17&lt;&gt;0, IF(L17&gt;J17,"NEVYHOVUJE","OK")," ")</f>
        <v>OK</v>
      </c>
      <c r="L17" s="60">
        <f>J11</f>
        <v>21900</v>
      </c>
      <c r="AT17" s="30"/>
    </row>
    <row r="18" spans="2:46" ht="12" customHeight="1" x14ac:dyDescent="0.25">
      <c r="B18" s="76"/>
      <c r="C18" s="76"/>
      <c r="D18" s="76"/>
      <c r="E18" s="76"/>
      <c r="F18" s="76"/>
      <c r="G18" s="76"/>
      <c r="H18" s="76"/>
      <c r="I18" s="54"/>
      <c r="J18" s="55"/>
      <c r="K18" s="55"/>
      <c r="AT18" s="30"/>
    </row>
    <row r="19" spans="2:46" ht="12" customHeight="1" x14ac:dyDescent="0.25">
      <c r="B19" s="76"/>
      <c r="C19" s="76"/>
      <c r="D19" s="76"/>
      <c r="E19" s="76"/>
      <c r="F19" s="76"/>
      <c r="G19" s="76"/>
      <c r="H19" s="76"/>
      <c r="I19" s="54"/>
      <c r="J19" s="55"/>
      <c r="K19" s="55"/>
      <c r="AT19" s="30"/>
    </row>
    <row r="20" spans="2:46" ht="12" customHeight="1" x14ac:dyDescent="0.25">
      <c r="B20" s="76"/>
      <c r="C20" s="76"/>
      <c r="D20" s="76"/>
      <c r="E20" s="76"/>
      <c r="F20" s="76"/>
      <c r="G20" s="76"/>
      <c r="H20" s="76"/>
      <c r="I20" s="54"/>
      <c r="J20" s="55"/>
      <c r="K20" s="55"/>
      <c r="AT20" s="30"/>
    </row>
    <row r="21" spans="2:46" x14ac:dyDescent="0.25">
      <c r="B21" s="58"/>
      <c r="C21" s="58"/>
      <c r="D21" s="58"/>
      <c r="E21" s="58"/>
      <c r="F21" s="58"/>
      <c r="G21" s="58"/>
      <c r="H21" s="58"/>
      <c r="I21" s="54"/>
      <c r="J21" s="55"/>
      <c r="K21" s="55"/>
      <c r="AT21" s="30"/>
    </row>
    <row r="22" spans="2:46" x14ac:dyDescent="0.25">
      <c r="B22" s="77" t="s">
        <v>35</v>
      </c>
      <c r="C22" s="77"/>
      <c r="D22" s="77"/>
      <c r="E22" s="77"/>
      <c r="F22" s="77"/>
      <c r="G22" s="77"/>
      <c r="H22" s="12"/>
      <c r="I22" s="55"/>
      <c r="J22" s="55"/>
      <c r="K22" s="55"/>
      <c r="AT22" s="30"/>
    </row>
    <row r="23" spans="2:46" x14ac:dyDescent="0.25">
      <c r="B23" s="77"/>
      <c r="C23" s="77"/>
      <c r="D23" s="77"/>
      <c r="E23" s="77"/>
      <c r="F23" s="77"/>
      <c r="G23" s="77"/>
      <c r="H23" s="12"/>
      <c r="I23" s="55"/>
      <c r="J23" s="55"/>
      <c r="K23" s="55"/>
      <c r="AT23" s="30"/>
    </row>
    <row r="24" spans="2:46" x14ac:dyDescent="0.25">
      <c r="B24" s="77"/>
      <c r="C24" s="77"/>
      <c r="D24" s="77"/>
      <c r="E24" s="77"/>
      <c r="F24" s="77"/>
      <c r="G24" s="77"/>
      <c r="H24" s="12"/>
      <c r="I24" s="55"/>
      <c r="J24" s="55"/>
      <c r="K24" s="55"/>
      <c r="AT24" s="30"/>
    </row>
    <row r="25" spans="2:46" ht="15.75" x14ac:dyDescent="0.25">
      <c r="B25" s="61"/>
      <c r="C25" s="56"/>
      <c r="D25" s="53"/>
      <c r="E25" s="62"/>
      <c r="F25" s="52"/>
      <c r="G25" s="53"/>
      <c r="H25" s="55"/>
      <c r="I25" s="55"/>
      <c r="J25" s="55"/>
      <c r="K25" s="55"/>
      <c r="AT25" s="30"/>
    </row>
    <row r="26" spans="2:46" ht="15.75" x14ac:dyDescent="0.25">
      <c r="B26" s="55"/>
      <c r="C26" s="61"/>
      <c r="D26" s="53"/>
      <c r="E26" s="62"/>
      <c r="F26" s="52"/>
      <c r="G26" s="53"/>
      <c r="H26" s="55"/>
      <c r="I26" s="55"/>
      <c r="J26" s="55"/>
      <c r="K26" s="55"/>
      <c r="AT26" s="30"/>
    </row>
    <row r="27" spans="2:46" x14ac:dyDescent="0.25">
      <c r="B27" s="56"/>
      <c r="C27" s="53"/>
      <c r="D27" s="62"/>
      <c r="E27" s="52"/>
      <c r="F27" s="53"/>
      <c r="G27" s="53"/>
      <c r="H27" s="55"/>
      <c r="I27" s="55"/>
      <c r="J27" s="55"/>
      <c r="K27" s="55"/>
      <c r="AT27" s="30"/>
    </row>
    <row r="28" spans="2:46" x14ac:dyDescent="0.25">
      <c r="B28" s="56"/>
      <c r="C28" s="63"/>
      <c r="D28" s="62"/>
      <c r="E28" s="52"/>
      <c r="F28" s="53"/>
      <c r="G28" s="53"/>
      <c r="H28" s="55"/>
      <c r="I28" s="55"/>
      <c r="J28" s="55"/>
      <c r="K28" s="55"/>
      <c r="AT28" s="30"/>
    </row>
    <row r="29" spans="2:46" x14ac:dyDescent="0.25">
      <c r="B29" s="56"/>
      <c r="C29" s="53"/>
      <c r="D29" s="62"/>
      <c r="E29" s="52"/>
      <c r="F29" s="53"/>
      <c r="G29" s="53"/>
      <c r="H29" s="55"/>
      <c r="I29" s="55"/>
      <c r="J29" s="55"/>
      <c r="K29" s="55"/>
      <c r="AT29" s="30"/>
    </row>
    <row r="30" spans="2:46" x14ac:dyDescent="0.25">
      <c r="B30" s="56"/>
      <c r="C30" s="53"/>
      <c r="D30" s="62"/>
      <c r="E30" s="52"/>
      <c r="F30" s="53"/>
      <c r="G30" s="53"/>
      <c r="H30" s="55"/>
      <c r="I30" s="55"/>
      <c r="J30" s="55"/>
      <c r="K30" s="55"/>
      <c r="AT30" s="30"/>
    </row>
    <row r="31" spans="2:46" x14ac:dyDescent="0.25">
      <c r="AT31" s="30"/>
    </row>
    <row r="32" spans="2:46" x14ac:dyDescent="0.25">
      <c r="AT32" s="30"/>
    </row>
    <row r="33" spans="46:46" x14ac:dyDescent="0.25">
      <c r="AT33" s="30"/>
    </row>
    <row r="34" spans="46:46" x14ac:dyDescent="0.25">
      <c r="AT34" s="30"/>
    </row>
    <row r="35" spans="46:46" x14ac:dyDescent="0.25">
      <c r="AT35" s="30"/>
    </row>
    <row r="36" spans="46:46" x14ac:dyDescent="0.25">
      <c r="AT36" s="30"/>
    </row>
    <row r="37" spans="46:46" x14ac:dyDescent="0.25">
      <c r="AT37" s="30"/>
    </row>
    <row r="38" spans="46:46" x14ac:dyDescent="0.25">
      <c r="AT38" s="30"/>
    </row>
    <row r="39" spans="46:46" x14ac:dyDescent="0.25">
      <c r="AT39" s="30"/>
    </row>
    <row r="40" spans="46:46" x14ac:dyDescent="0.25">
      <c r="AT40" s="30"/>
    </row>
    <row r="41" spans="46:46" x14ac:dyDescent="0.25">
      <c r="AT41" s="30"/>
    </row>
    <row r="42" spans="46:46" x14ac:dyDescent="0.25">
      <c r="AT42" s="30"/>
    </row>
    <row r="43" spans="46:46" x14ac:dyDescent="0.25">
      <c r="AT43" s="30"/>
    </row>
    <row r="44" spans="46:46" x14ac:dyDescent="0.25">
      <c r="AT44" s="30"/>
    </row>
    <row r="45" spans="46:46" x14ac:dyDescent="0.25">
      <c r="AT45" s="30"/>
    </row>
    <row r="46" spans="46:46" x14ac:dyDescent="0.25">
      <c r="AT46" s="30"/>
    </row>
    <row r="47" spans="46:46" x14ac:dyDescent="0.25">
      <c r="AT47" s="30"/>
    </row>
    <row r="48" spans="46:46" x14ac:dyDescent="0.25">
      <c r="AT48" s="30"/>
    </row>
    <row r="49" spans="46:46" x14ac:dyDescent="0.25">
      <c r="AT49" s="30"/>
    </row>
    <row r="50" spans="46:46" x14ac:dyDescent="0.25">
      <c r="AT50" s="30"/>
    </row>
    <row r="51" spans="46:46" x14ac:dyDescent="0.25">
      <c r="AT51" s="30"/>
    </row>
    <row r="52" spans="46:46" x14ac:dyDescent="0.25">
      <c r="AT52" s="30"/>
    </row>
    <row r="53" spans="46:46" x14ac:dyDescent="0.25">
      <c r="AT53" s="30"/>
    </row>
    <row r="54" spans="46:46" x14ac:dyDescent="0.25">
      <c r="AT54" s="30"/>
    </row>
    <row r="55" spans="46:46" x14ac:dyDescent="0.25">
      <c r="AT55" s="30"/>
    </row>
    <row r="56" spans="46:46" x14ac:dyDescent="0.25">
      <c r="AT56" s="30"/>
    </row>
    <row r="57" spans="46:46" x14ac:dyDescent="0.25">
      <c r="AT57" s="30"/>
    </row>
    <row r="58" spans="46:46" x14ac:dyDescent="0.25">
      <c r="AT58" s="30"/>
    </row>
    <row r="59" spans="46:46" x14ac:dyDescent="0.25">
      <c r="AT59" s="30"/>
    </row>
    <row r="60" spans="46:46" x14ac:dyDescent="0.25">
      <c r="AT60" s="30"/>
    </row>
    <row r="61" spans="46:46" x14ac:dyDescent="0.25">
      <c r="AT61" s="30"/>
    </row>
    <row r="62" spans="46:46" x14ac:dyDescent="0.25">
      <c r="AT62" s="30"/>
    </row>
    <row r="63" spans="46:46" x14ac:dyDescent="0.25">
      <c r="AT63" s="30"/>
    </row>
    <row r="64" spans="46:46" x14ac:dyDescent="0.25">
      <c r="AT64" s="30"/>
    </row>
    <row r="65" spans="46:46" x14ac:dyDescent="0.25">
      <c r="AT65" s="30"/>
    </row>
    <row r="66" spans="46:46" x14ac:dyDescent="0.25">
      <c r="AT66" s="30"/>
    </row>
    <row r="67" spans="46:46" x14ac:dyDescent="0.25">
      <c r="AT67" s="30"/>
    </row>
    <row r="68" spans="46:46" x14ac:dyDescent="0.25">
      <c r="AT68" s="30"/>
    </row>
    <row r="69" spans="46:46" x14ac:dyDescent="0.25">
      <c r="AT69" s="30"/>
    </row>
    <row r="70" spans="46:46" x14ac:dyDescent="0.25">
      <c r="AT70" s="30"/>
    </row>
    <row r="71" spans="46:46" x14ac:dyDescent="0.25">
      <c r="AT71" s="30"/>
    </row>
    <row r="72" spans="46:46" x14ac:dyDescent="0.25">
      <c r="AT72" s="30"/>
    </row>
    <row r="73" spans="46:46" x14ac:dyDescent="0.25">
      <c r="AT73" s="30"/>
    </row>
    <row r="74" spans="46:46" x14ac:dyDescent="0.25">
      <c r="AT74" s="30"/>
    </row>
    <row r="75" spans="46:46" x14ac:dyDescent="0.25">
      <c r="AT75" s="30"/>
    </row>
    <row r="76" spans="46:46" x14ac:dyDescent="0.25">
      <c r="AT76" s="30"/>
    </row>
    <row r="77" spans="46:46" x14ac:dyDescent="0.25">
      <c r="AT77" s="30"/>
    </row>
    <row r="78" spans="46:46" x14ac:dyDescent="0.25">
      <c r="AT78" s="30"/>
    </row>
    <row r="79" spans="46:46" x14ac:dyDescent="0.25">
      <c r="AT79" s="30"/>
    </row>
    <row r="80" spans="46:46" x14ac:dyDescent="0.25">
      <c r="AT80" s="30"/>
    </row>
    <row r="81" spans="46:46" x14ac:dyDescent="0.25">
      <c r="AT81" s="30"/>
    </row>
    <row r="82" spans="46:46" x14ac:dyDescent="0.25">
      <c r="AT82" s="30"/>
    </row>
    <row r="83" spans="46:46" x14ac:dyDescent="0.25">
      <c r="AT83" s="30"/>
    </row>
    <row r="84" spans="46:46" x14ac:dyDescent="0.25">
      <c r="AT84" s="30"/>
    </row>
    <row r="85" spans="46:46" x14ac:dyDescent="0.25">
      <c r="AT85" s="30"/>
    </row>
    <row r="86" spans="46:46" x14ac:dyDescent="0.25">
      <c r="AT86" s="30"/>
    </row>
    <row r="87" spans="46:46" x14ac:dyDescent="0.25">
      <c r="AT87" s="30"/>
    </row>
    <row r="88" spans="46:46" x14ac:dyDescent="0.25">
      <c r="AT88" s="30"/>
    </row>
    <row r="89" spans="46:46" x14ac:dyDescent="0.25">
      <c r="AT89" s="30"/>
    </row>
    <row r="90" spans="46:46" x14ac:dyDescent="0.25">
      <c r="AT90" s="30"/>
    </row>
    <row r="91" spans="46:46" x14ac:dyDescent="0.25">
      <c r="AT91" s="30"/>
    </row>
    <row r="92" spans="46:46" x14ac:dyDescent="0.25">
      <c r="AT92" s="30"/>
    </row>
    <row r="93" spans="46:46" x14ac:dyDescent="0.25">
      <c r="AT93" s="30"/>
    </row>
    <row r="94" spans="46:46" x14ac:dyDescent="0.25">
      <c r="AT94" s="30"/>
    </row>
    <row r="95" spans="46:46" x14ac:dyDescent="0.25">
      <c r="AT95" s="30"/>
    </row>
    <row r="96" spans="46:46" x14ac:dyDescent="0.25">
      <c r="AT96" s="30"/>
    </row>
    <row r="97" spans="46:46" x14ac:dyDescent="0.25">
      <c r="AT97" s="30"/>
    </row>
    <row r="98" spans="46:46" x14ac:dyDescent="0.25">
      <c r="AT98" s="30"/>
    </row>
    <row r="99" spans="46:46" x14ac:dyDescent="0.25">
      <c r="AT99" s="30"/>
    </row>
    <row r="100" spans="46:46" x14ac:dyDescent="0.25">
      <c r="AT100" s="30"/>
    </row>
    <row r="101" spans="46:46" x14ac:dyDescent="0.25">
      <c r="AT101" s="30"/>
    </row>
    <row r="102" spans="46:46" x14ac:dyDescent="0.25">
      <c r="AT102" s="30"/>
    </row>
    <row r="103" spans="46:46" x14ac:dyDescent="0.25">
      <c r="AT103" s="30"/>
    </row>
    <row r="104" spans="46:46" x14ac:dyDescent="0.25">
      <c r="AT104" s="30"/>
    </row>
    <row r="105" spans="46:46" x14ac:dyDescent="0.25">
      <c r="AT105" s="30"/>
    </row>
    <row r="106" spans="46:46" x14ac:dyDescent="0.25">
      <c r="AT106" s="30"/>
    </row>
    <row r="107" spans="46:46" x14ac:dyDescent="0.25">
      <c r="AT107" s="30"/>
    </row>
    <row r="108" spans="46:46" x14ac:dyDescent="0.25">
      <c r="AT108" s="30"/>
    </row>
    <row r="109" spans="46:46" x14ac:dyDescent="0.25">
      <c r="AT109" s="30"/>
    </row>
    <row r="110" spans="46:46" x14ac:dyDescent="0.25">
      <c r="AT110" s="30"/>
    </row>
    <row r="111" spans="46:46" x14ac:dyDescent="0.25">
      <c r="AT111" s="30"/>
    </row>
    <row r="112" spans="46:46" x14ac:dyDescent="0.25">
      <c r="AT112" s="30"/>
    </row>
    <row r="113" spans="46:46" x14ac:dyDescent="0.25">
      <c r="AT113" s="30"/>
    </row>
    <row r="114" spans="46:46" x14ac:dyDescent="0.25">
      <c r="AT114" s="30"/>
    </row>
    <row r="115" spans="46:46" x14ac:dyDescent="0.25">
      <c r="AT115" s="30"/>
    </row>
    <row r="116" spans="46:46" x14ac:dyDescent="0.25">
      <c r="AT116" s="30"/>
    </row>
    <row r="117" spans="46:46" x14ac:dyDescent="0.25">
      <c r="AT117" s="30"/>
    </row>
    <row r="118" spans="46:46" x14ac:dyDescent="0.25">
      <c r="AT118" s="30"/>
    </row>
    <row r="119" spans="46:46" x14ac:dyDescent="0.25">
      <c r="AT119" s="30"/>
    </row>
    <row r="120" spans="46:46" x14ac:dyDescent="0.25">
      <c r="AT120" s="30"/>
    </row>
    <row r="121" spans="46:46" x14ac:dyDescent="0.25">
      <c r="AT121" s="30"/>
    </row>
    <row r="122" spans="46:46" x14ac:dyDescent="0.25">
      <c r="AT122" s="30"/>
    </row>
    <row r="123" spans="46:46" x14ac:dyDescent="0.25">
      <c r="AT123" s="30"/>
    </row>
    <row r="124" spans="46:46" x14ac:dyDescent="0.25">
      <c r="AT124" s="30"/>
    </row>
    <row r="125" spans="46:46" x14ac:dyDescent="0.25">
      <c r="AT125" s="30"/>
    </row>
    <row r="126" spans="46:46" x14ac:dyDescent="0.25">
      <c r="AT126" s="30"/>
    </row>
    <row r="127" spans="46:46" x14ac:dyDescent="0.25">
      <c r="AT127" s="30"/>
    </row>
    <row r="128" spans="46:46" x14ac:dyDescent="0.25">
      <c r="AT128" s="30"/>
    </row>
    <row r="129" spans="46:46" x14ac:dyDescent="0.25">
      <c r="AT129" s="30"/>
    </row>
    <row r="130" spans="46:46" x14ac:dyDescent="0.25">
      <c r="AT130" s="30"/>
    </row>
    <row r="131" spans="46:46" x14ac:dyDescent="0.25">
      <c r="AT131" s="30"/>
    </row>
    <row r="132" spans="46:46" x14ac:dyDescent="0.25">
      <c r="AT132" s="30"/>
    </row>
    <row r="133" spans="46:46" x14ac:dyDescent="0.25">
      <c r="AT133" s="30"/>
    </row>
    <row r="134" spans="46:46" x14ac:dyDescent="0.25">
      <c r="AT134" s="30"/>
    </row>
    <row r="135" spans="46:46" x14ac:dyDescent="0.25">
      <c r="AT135" s="30"/>
    </row>
    <row r="136" spans="46:46" x14ac:dyDescent="0.25">
      <c r="AT136" s="30"/>
    </row>
    <row r="137" spans="46:46" x14ac:dyDescent="0.25">
      <c r="AT137" s="30"/>
    </row>
    <row r="138" spans="46:46" x14ac:dyDescent="0.25">
      <c r="AT138" s="30"/>
    </row>
    <row r="139" spans="46:46" x14ac:dyDescent="0.25">
      <c r="AT139" s="30"/>
    </row>
    <row r="140" spans="46:46" x14ac:dyDescent="0.25">
      <c r="AT140" s="30"/>
    </row>
    <row r="141" spans="46:46" x14ac:dyDescent="0.25">
      <c r="AT141" s="30"/>
    </row>
    <row r="142" spans="46:46" x14ac:dyDescent="0.25">
      <c r="AT142" s="30"/>
    </row>
    <row r="143" spans="46:46" x14ac:dyDescent="0.25">
      <c r="AT143" s="30"/>
    </row>
    <row r="144" spans="46:46" x14ac:dyDescent="0.25">
      <c r="AT144" s="30"/>
    </row>
    <row r="145" spans="46:46" x14ac:dyDescent="0.25">
      <c r="AT145" s="30"/>
    </row>
    <row r="146" spans="46:46" x14ac:dyDescent="0.25">
      <c r="AT146" s="30"/>
    </row>
    <row r="147" spans="46:46" x14ac:dyDescent="0.25">
      <c r="AT147" s="30"/>
    </row>
    <row r="148" spans="46:46" x14ac:dyDescent="0.25">
      <c r="AT148" s="30"/>
    </row>
    <row r="149" spans="46:46" x14ac:dyDescent="0.25">
      <c r="AT149" s="30"/>
    </row>
    <row r="150" spans="46:46" x14ac:dyDescent="0.25">
      <c r="AT150" s="30"/>
    </row>
    <row r="151" spans="46:46" x14ac:dyDescent="0.25">
      <c r="AT151" s="30"/>
    </row>
    <row r="152" spans="46:46" x14ac:dyDescent="0.25">
      <c r="AT152" s="30"/>
    </row>
    <row r="153" spans="46:46" x14ac:dyDescent="0.25">
      <c r="AT153" s="30"/>
    </row>
    <row r="154" spans="46:46" x14ac:dyDescent="0.25">
      <c r="AT154" s="30"/>
    </row>
    <row r="155" spans="46:46" x14ac:dyDescent="0.25">
      <c r="AT155" s="30"/>
    </row>
    <row r="156" spans="46:46" x14ac:dyDescent="0.25">
      <c r="AT156" s="30"/>
    </row>
    <row r="157" spans="46:46" x14ac:dyDescent="0.25">
      <c r="AT157" s="30"/>
    </row>
    <row r="158" spans="46:46" x14ac:dyDescent="0.25">
      <c r="AT158" s="30"/>
    </row>
    <row r="159" spans="46:46" x14ac:dyDescent="0.25">
      <c r="AT159" s="30"/>
    </row>
    <row r="160" spans="46:46" x14ac:dyDescent="0.25">
      <c r="AT160" s="30"/>
    </row>
    <row r="161" spans="46:46" x14ac:dyDescent="0.25">
      <c r="AT161" s="30"/>
    </row>
    <row r="162" spans="46:46" x14ac:dyDescent="0.25">
      <c r="AT162" s="30"/>
    </row>
    <row r="163" spans="46:46" x14ac:dyDescent="0.25">
      <c r="AT163" s="30"/>
    </row>
    <row r="164" spans="46:46" x14ac:dyDescent="0.25">
      <c r="AT164" s="30"/>
    </row>
    <row r="165" spans="46:46" x14ac:dyDescent="0.25">
      <c r="AT165" s="30"/>
    </row>
    <row r="166" spans="46:46" x14ac:dyDescent="0.25">
      <c r="AT166" s="30"/>
    </row>
    <row r="167" spans="46:46" x14ac:dyDescent="0.25">
      <c r="AT167" s="30"/>
    </row>
    <row r="168" spans="46:46" x14ac:dyDescent="0.25">
      <c r="AT168" s="30"/>
    </row>
    <row r="169" spans="46:46" x14ac:dyDescent="0.25">
      <c r="AT169" s="30"/>
    </row>
    <row r="170" spans="46:46" x14ac:dyDescent="0.25">
      <c r="AT170" s="30"/>
    </row>
    <row r="171" spans="46:46" x14ac:dyDescent="0.25">
      <c r="AT171" s="30"/>
    </row>
    <row r="172" spans="46:46" x14ac:dyDescent="0.25">
      <c r="AT172" s="30"/>
    </row>
    <row r="173" spans="46:46" x14ac:dyDescent="0.25">
      <c r="AT173" s="30"/>
    </row>
    <row r="174" spans="46:46" x14ac:dyDescent="0.25">
      <c r="AT174" s="30"/>
    </row>
    <row r="175" spans="46:46" x14ac:dyDescent="0.25">
      <c r="AT175" s="30"/>
    </row>
    <row r="176" spans="46:46" x14ac:dyDescent="0.25">
      <c r="AT176" s="30"/>
    </row>
    <row r="177" spans="46:46" x14ac:dyDescent="0.25">
      <c r="AT177" s="30"/>
    </row>
    <row r="178" spans="46:46" x14ac:dyDescent="0.25">
      <c r="AT178" s="30"/>
    </row>
    <row r="179" spans="46:46" x14ac:dyDescent="0.25">
      <c r="AT179" s="30"/>
    </row>
    <row r="180" spans="46:46" x14ac:dyDescent="0.25">
      <c r="AT180" s="30"/>
    </row>
    <row r="181" spans="46:46" x14ac:dyDescent="0.25">
      <c r="AT181" s="30"/>
    </row>
    <row r="182" spans="46:46" x14ac:dyDescent="0.25">
      <c r="AT182" s="30"/>
    </row>
    <row r="183" spans="46:46" x14ac:dyDescent="0.25">
      <c r="AT183" s="30"/>
    </row>
    <row r="184" spans="46:46" x14ac:dyDescent="0.25">
      <c r="AT184" s="30"/>
    </row>
    <row r="185" spans="46:46" x14ac:dyDescent="0.25">
      <c r="AT185" s="30"/>
    </row>
    <row r="186" spans="46:46" x14ac:dyDescent="0.25">
      <c r="AT186" s="30"/>
    </row>
    <row r="187" spans="46:46" x14ac:dyDescent="0.25">
      <c r="AT187" s="30"/>
    </row>
    <row r="188" spans="46:46" x14ac:dyDescent="0.25">
      <c r="AT188" s="30"/>
    </row>
    <row r="189" spans="46:46" x14ac:dyDescent="0.25">
      <c r="AT189" s="30"/>
    </row>
    <row r="190" spans="46:46" x14ac:dyDescent="0.25">
      <c r="AT190" s="30"/>
    </row>
    <row r="191" spans="46:46" x14ac:dyDescent="0.25">
      <c r="AT191" s="30"/>
    </row>
    <row r="192" spans="46:46" x14ac:dyDescent="0.25">
      <c r="AT192" s="30"/>
    </row>
    <row r="193" spans="46:46" x14ac:dyDescent="0.25">
      <c r="AT193" s="30"/>
    </row>
    <row r="194" spans="46:46" x14ac:dyDescent="0.25">
      <c r="AT194" s="30"/>
    </row>
    <row r="195" spans="46:46" x14ac:dyDescent="0.25">
      <c r="AT195" s="30"/>
    </row>
    <row r="196" spans="46:46" x14ac:dyDescent="0.25">
      <c r="AT196" s="30"/>
    </row>
    <row r="197" spans="46:46" x14ac:dyDescent="0.25">
      <c r="AT197" s="30"/>
    </row>
    <row r="198" spans="46:46" x14ac:dyDescent="0.25">
      <c r="AT198" s="30"/>
    </row>
    <row r="199" spans="46:46" x14ac:dyDescent="0.25">
      <c r="AT199" s="30"/>
    </row>
    <row r="200" spans="46:46" x14ac:dyDescent="0.25">
      <c r="AT200" s="64"/>
    </row>
    <row r="201" spans="46:46" x14ac:dyDescent="0.25">
      <c r="AT201" s="64"/>
    </row>
    <row r="202" spans="46:46" x14ac:dyDescent="0.25">
      <c r="AT202" s="30"/>
    </row>
    <row r="203" spans="46:46" x14ac:dyDescent="0.25">
      <c r="AT203" s="30"/>
    </row>
    <row r="204" spans="46:46" x14ac:dyDescent="0.25">
      <c r="AT204" s="30"/>
    </row>
    <row r="205" spans="46:46" x14ac:dyDescent="0.25">
      <c r="AT205" s="30"/>
    </row>
    <row r="206" spans="46:46" x14ac:dyDescent="0.25">
      <c r="AT206" s="30"/>
    </row>
    <row r="207" spans="46:46" x14ac:dyDescent="0.25">
      <c r="AT207" s="30"/>
    </row>
    <row r="208" spans="46:46" x14ac:dyDescent="0.25">
      <c r="AT208" s="30"/>
    </row>
    <row r="209" spans="46:46" x14ac:dyDescent="0.25">
      <c r="AT209" s="30"/>
    </row>
    <row r="210" spans="46:46" x14ac:dyDescent="0.25">
      <c r="AT210" s="30"/>
    </row>
    <row r="211" spans="46:46" x14ac:dyDescent="0.25">
      <c r="AT211" s="30"/>
    </row>
    <row r="212" spans="46:46" x14ac:dyDescent="0.25">
      <c r="AT212" s="30"/>
    </row>
    <row r="213" spans="46:46" x14ac:dyDescent="0.25">
      <c r="AT213" s="30"/>
    </row>
    <row r="214" spans="46:46" x14ac:dyDescent="0.25">
      <c r="AT214" s="30"/>
    </row>
    <row r="215" spans="46:46" x14ac:dyDescent="0.25">
      <c r="AT215" s="30"/>
    </row>
    <row r="216" spans="46:46" x14ac:dyDescent="0.25">
      <c r="AT216" s="30"/>
    </row>
    <row r="217" spans="46:46" x14ac:dyDescent="0.25">
      <c r="AT217" s="30"/>
    </row>
    <row r="218" spans="46:46" x14ac:dyDescent="0.25">
      <c r="AT218" s="30"/>
    </row>
    <row r="219" spans="46:46" x14ac:dyDescent="0.25">
      <c r="AT219" s="30"/>
    </row>
    <row r="220" spans="46:46" x14ac:dyDescent="0.25">
      <c r="AT220" s="30"/>
    </row>
    <row r="221" spans="46:46" x14ac:dyDescent="0.25">
      <c r="AT221" s="30"/>
    </row>
    <row r="222" spans="46:46" x14ac:dyDescent="0.25">
      <c r="AT222" s="30"/>
    </row>
    <row r="223" spans="46:46" x14ac:dyDescent="0.25">
      <c r="AT223" s="30"/>
    </row>
    <row r="224" spans="46:46" x14ac:dyDescent="0.25">
      <c r="AT224" s="30"/>
    </row>
    <row r="225" spans="46:46" x14ac:dyDescent="0.25">
      <c r="AT225" s="30"/>
    </row>
    <row r="226" spans="46:46" x14ac:dyDescent="0.25">
      <c r="AT226" s="30"/>
    </row>
    <row r="227" spans="46:46" x14ac:dyDescent="0.25">
      <c r="AT227" s="30"/>
    </row>
    <row r="228" spans="46:46" x14ac:dyDescent="0.25">
      <c r="AT228" s="30"/>
    </row>
    <row r="229" spans="46:46" x14ac:dyDescent="0.25">
      <c r="AT229" s="30"/>
    </row>
    <row r="230" spans="46:46" x14ac:dyDescent="0.25">
      <c r="AT230" s="30"/>
    </row>
    <row r="231" spans="46:46" x14ac:dyDescent="0.25">
      <c r="AT231" s="30"/>
    </row>
    <row r="232" spans="46:46" x14ac:dyDescent="0.25">
      <c r="AT232" s="30"/>
    </row>
    <row r="233" spans="46:46" x14ac:dyDescent="0.25">
      <c r="AT233" s="30"/>
    </row>
    <row r="234" spans="46:46" x14ac:dyDescent="0.25">
      <c r="AT234" s="30"/>
    </row>
    <row r="235" spans="46:46" x14ac:dyDescent="0.25">
      <c r="AT235" s="30"/>
    </row>
    <row r="236" spans="46:46" x14ac:dyDescent="0.25">
      <c r="AT236" s="30"/>
    </row>
    <row r="237" spans="46:46" x14ac:dyDescent="0.25">
      <c r="AT237" s="30"/>
    </row>
    <row r="238" spans="46:46" x14ac:dyDescent="0.25">
      <c r="AT238" s="30"/>
    </row>
    <row r="239" spans="46:46" x14ac:dyDescent="0.25">
      <c r="AT239" s="30"/>
    </row>
    <row r="240" spans="46:46" x14ac:dyDescent="0.25">
      <c r="AT240" s="30"/>
    </row>
    <row r="241" spans="46:46" x14ac:dyDescent="0.25">
      <c r="AT241" s="30"/>
    </row>
    <row r="242" spans="46:46" x14ac:dyDescent="0.25">
      <c r="AT242" s="30"/>
    </row>
    <row r="243" spans="46:46" x14ac:dyDescent="0.25">
      <c r="AT243" s="30"/>
    </row>
  </sheetData>
  <sheetProtection password="F79C" sheet="1" objects="1" scenarios="1" selectLockedCells="1"/>
  <mergeCells count="11">
    <mergeCell ref="H9:H10"/>
    <mergeCell ref="I9:I10"/>
    <mergeCell ref="G9:G10"/>
    <mergeCell ref="J11:M11"/>
    <mergeCell ref="B11:I11"/>
    <mergeCell ref="L13:L16"/>
    <mergeCell ref="K13:K16"/>
    <mergeCell ref="J13:J16"/>
    <mergeCell ref="B15:H20"/>
    <mergeCell ref="B22:G24"/>
    <mergeCell ref="B13:C13"/>
  </mergeCells>
  <conditionalFormatting sqref="K6:K10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K17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38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XKeYQygiM6dWoHR2GbhONu0wPmw=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MlEDRjb4DzxRp5+2fvmYmu71tt0=</DigestValue>
    </Reference>
  </SignedInfo>
  <SignatureValue>sQhNhDP167n9JRaLV8DgPdEqEyYybH4t22nSU3C+yIQKLQI2YjMHyaIpFXIMWrwM04W1fHkfjRIB
m5WmCGsr8o1T7gVYZBs+Q2quIIVJvvboJAoAQblC/zxjtA/gcpULmScI0E9rIjVDZrwHuvKpv3EG
NYN8w9eBzRQk9lYBMUwpapS0n/WGqVoWVrY7Am+pJBhlqQsP9OmIXHZ62mD9FuFErKahjVaIyXFu
njhrho5z73JgmaQWqeOQq+aI9dG/g8NbytcKFFxnqhMuK9o1qLhdM9ykkjVdZIMlPqJ341vqokqu
ciFXKRQ5IypgvPywA0zghS6Bus3Mi+/9plng/A==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neeijiSqyq0z09PbEzLvwnX0V8o=</DigestValue>
      </Reference>
      <Reference URI="/xl/drawings/drawing1.xml?ContentType=application/vnd.openxmlformats-officedocument.drawing+xml">
        <DigestMethod Algorithm="http://www.w3.org/2000/09/xmldsig#sha1"/>
        <DigestValue>uw16EvYIqDy781Oa+jeIIHDAlws=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nmLqzyYUdr3EBcTmobYqkUlRQA0=</DigestValue>
      </Reference>
      <Reference URI="/xl/styles.xml?ContentType=application/vnd.openxmlformats-officedocument.spreadsheetml.styles+xml">
        <DigestMethod Algorithm="http://www.w3.org/2000/09/xmldsig#sha1"/>
        <DigestValue>zB6ix8xAaRZ+dkGdvcCHhCDHi4M=</DigestValue>
      </Reference>
      <Reference URI="/xl/worksheets/sheet1.xml?ContentType=application/vnd.openxmlformats-officedocument.spreadsheetml.worksheet+xml">
        <DigestMethod Algorithm="http://www.w3.org/2000/09/xmldsig#sha1"/>
        <DigestValue>svzjMmxLYuzlolFsdRz5Q7MX+mI=</DigestValue>
      </Reference>
      <Reference URI="/xl/sharedStrings.xml?ContentType=application/vnd.openxmlformats-officedocument.spreadsheetml.sharedStrings+xml">
        <DigestMethod Algorithm="http://www.w3.org/2000/09/xmldsig#sha1"/>
        <DigestValue>be32CVQtGwgLhVCobm87DsSD7LM=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PhHpLk16RtK7F5JAHmDtYKj28P0=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2015-06-18T07:27:44Z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2015-06-18T07:27:44Z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Hana KVASNIČKOVÁ</cp:lastModifiedBy>
  <cp:lastPrinted>2015-06-03T04:39:09Z</cp:lastPrinted>
  <dcterms:created xsi:type="dcterms:W3CDTF">2014-03-05T12:43:32Z</dcterms:created>
  <dcterms:modified xsi:type="dcterms:W3CDTF">2015-06-18T07:27:44Z</dcterms:modified>
</cp:coreProperties>
</file>