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250" yWindow="990" windowWidth="19320" windowHeight="11760"/>
  </bookViews>
  <sheets>
    <sheet name="DATA" sheetId="2" r:id="rId1"/>
    <sheet name="Std.podmínky" sheetId="3" r:id="rId2"/>
  </sheets>
  <definedNames>
    <definedName name="_xlnm.Print_Titles" localSheetId="0">DATA!$B:$B,DATA!$5:$5</definedName>
    <definedName name="_xlnm.Print_Area" localSheetId="0">DATA!$B:$K</definedName>
  </definedNames>
  <calcPr calcId="145621"/>
</workbook>
</file>

<file path=xl/calcChain.xml><?xml version="1.0" encoding="utf-8"?>
<calcChain xmlns="http://schemas.openxmlformats.org/spreadsheetml/2006/main">
  <c r="N6" i="2" l="1"/>
  <c r="K7" i="2" s="1"/>
  <c r="M13" i="2" s="1"/>
  <c r="L13" i="2" s="1"/>
  <c r="L6" i="2"/>
</calcChain>
</file>

<file path=xl/sharedStrings.xml><?xml version="1.0" encoding="utf-8"?>
<sst xmlns="http://schemas.openxmlformats.org/spreadsheetml/2006/main" count="35" uniqueCount="34">
  <si>
    <t>Název</t>
  </si>
  <si>
    <t>Množství</t>
  </si>
  <si>
    <t>Popis</t>
  </si>
  <si>
    <t>Položka</t>
  </si>
  <si>
    <t>MÍSTO DODÁNÍ</t>
  </si>
  <si>
    <t>Propagace</t>
  </si>
  <si>
    <t>22462000-6 - Reklamní materiály</t>
  </si>
  <si>
    <t>39294100-0 - Informační a propagační výrobky</t>
  </si>
  <si>
    <r>
      <rPr>
        <b/>
        <sz val="14"/>
        <rFont val="Calibri"/>
        <family val="2"/>
        <charset val="238"/>
      </rPr>
      <t>standardní obchodní podmínky:</t>
    </r>
    <r>
      <rPr>
        <sz val="11"/>
        <rFont val="Calibri"/>
        <family val="2"/>
        <charset val="238"/>
      </rPr>
      <t xml:space="preserve">
- dodání zboží do místa plnění do 14 kalendářních dnů od uzavření Smlouvy
- fakturace do 30 dnů ode dne dodání a převzetí Zboží
- splatnost faktury  45 kalendářních dnů ode dne jejího prokazatelného doručení Kupujícímu
- prodlení Prodávajícího s dodáním Zboží a splněním veškerých povinností oproti stanovenému termínu =) povinnost  zaplatit smluvní pokutu ve výši 0,2 % z celkové kupní ceny bez DPH za každý, byť i jen započatý den prodlení
- nedodržení uvedené (či jinak dohodnuté) lhůty pro provedení záruční opravy ve stanovené lhůtě =) oprávnění Kuppujícího uplatňovat na Prodávajícím smluvní pokutu ve výši 0,05 % z celkové kupní ceny bez DPH za každý, byť i jen započatý den prodlení, a to za každou dotčenou položku Zboží
- prodlení Kupujícího s úhradou faktury =) Prodávající je oprávněn uplatnit vůči Kupujícímu úrok z prodlení ve výši 0,05 % z dlužné částky za každý, byť i jen započatý den prodlení s úhradou faktury.
- prodlení Prodávajícího s nástupem k odstranění vad nahlášených Kupujícím =) Prodávající se zavazuje uhradit Kupujícímu smluvní pokutu ve výši 0,05 % z celkové kupní ceny bez DPH za každý, byť i jen započatý den prodlení, a to za každou dotčenou položku Zboží
- záruka za Zboží = 24 měsíců
- nástup Prodávajícího k odstraňení reklamované vady ve lhůtě nejpozději do 48 hodin (možno stanovit delší lhůtu) od nahlášení závady Kupujícím Prodávajícímu
- Prodávající provede záruční opravy na vlastní náklady bezodkladně, nejpozději do 30 kalendářních dnů od nahlášení vady Kupujícím, není-li smluvními stranami stanoveno jinak.
- Prodávající se zavazuje pro účely odstranění reklamovaných vad zajistit servis Zboží po celou dobu trvání záruční lhůty
- </t>
    </r>
  </si>
  <si>
    <t>pokud požadujete rozdílné (rozšiřující) obchodní podmínky, prosím, doplňte do tabulky</t>
  </si>
  <si>
    <t>trička s potiskem konference SVK 2015</t>
  </si>
  <si>
    <t>ks</t>
  </si>
  <si>
    <t>Ing. Jaroslav Toninger,
tel.: 37763 2029, 
e-mail: toninger@fav.zcu.cz</t>
  </si>
  <si>
    <t>ZČU v Plzni, Technická 8, Plzeň (Děkanát FAV)</t>
  </si>
  <si>
    <t>Kontaktní osoba pro předání zboží / kontakt</t>
  </si>
  <si>
    <t>Dodavatel uvede na fakturu:</t>
  </si>
  <si>
    <t>Financování z dotačního programu "Projekt Studnetská vědecká konference 2015 (pracoviště 52800, zak. č. 523204, činnost 1315)"</t>
  </si>
  <si>
    <t>Propagační předměty 011 - 2015</t>
  </si>
  <si>
    <t>obchodní podmínka</t>
  </si>
  <si>
    <t>Termín dodání: do 13.5.2015</t>
  </si>
  <si>
    <r>
      <t xml:space="preserve">Tričko, kulatý výstřih, barva černá
Specifikace: gramáž min 180 g/m, bavlněné, min 95% bavlna, Single Jersey, 
Technologie tisku: sítotisk, dvě barvy , potisk dle vzoru přední strana velikost cca A6 (potisk viz: </t>
    </r>
    <r>
      <rPr>
        <b/>
        <sz val="11"/>
        <color indexed="10"/>
        <rFont val="Calibri"/>
        <family val="2"/>
        <charset val="238"/>
      </rPr>
      <t>Priloha_c_3_KS_potisk_predek-PP_011.pdf</t>
    </r>
    <r>
      <rPr>
        <sz val="11"/>
        <color theme="1"/>
        <rFont val="Calibri"/>
        <family val="2"/>
        <charset val="238"/>
        <scheme val="minor"/>
      </rPr>
      <t xml:space="preserve">), zadní strana velikost cca A3 (potisk viz: </t>
    </r>
    <r>
      <rPr>
        <b/>
        <sz val="11"/>
        <color indexed="10"/>
        <rFont val="Calibri"/>
        <family val="2"/>
        <charset val="238"/>
      </rPr>
      <t>Priloha_c_4_KS_potisk_zadek-PP_011.pdf</t>
    </r>
    <r>
      <rPr>
        <sz val="11"/>
        <color theme="1"/>
        <rFont val="Calibri"/>
        <family val="2"/>
        <charset val="238"/>
        <scheme val="minor"/>
      </rPr>
      <t xml:space="preserve">),
Kompletní návrh potisku viz: </t>
    </r>
    <r>
      <rPr>
        <b/>
        <sz val="11"/>
        <color indexed="10"/>
        <rFont val="Calibri"/>
        <family val="2"/>
        <charset val="238"/>
      </rPr>
      <t>Priloha_c_2_KS_potisk_triko_komplet-PP_011.pdf</t>
    </r>
    <r>
      <rPr>
        <sz val="11"/>
        <color theme="1"/>
        <rFont val="Calibri"/>
        <family val="2"/>
        <charset val="238"/>
        <scheme val="minor"/>
      </rPr>
      <t xml:space="preserve">
Celkový počet triček 60ks, velikost a počet dámských a pánských trik bude upřesněn
</t>
    </r>
    <r>
      <rPr>
        <b/>
        <sz val="11"/>
        <color indexed="10"/>
        <rFont val="Calibri"/>
        <family val="2"/>
        <charset val="238"/>
      </rPr>
      <t>Termín dodání do 13.5.2015</t>
    </r>
  </si>
  <si>
    <t>Měrná jednotka [MJ]</t>
  </si>
  <si>
    <t>[DOPLNÍ UCHAZEČ]</t>
  </si>
  <si>
    <t>Maximální jednotková cena 
v Kč bez DPH</t>
  </si>
  <si>
    <t>Cena za MJ 
(ks) 
VYHOVUJE = OK / NEVYHOVUJE</t>
  </si>
  <si>
    <t>Nabídková cena CELKEM 
v Kč bez DPH</t>
  </si>
  <si>
    <t>Priloha_1_KS_technicka_specifikace_PP_011_2015</t>
  </si>
  <si>
    <t xml:space="preserve">Cena za 
MJ (ks) 
v Kč bez DPH </t>
  </si>
  <si>
    <t>Celková nabídková cena v Kč bez DPH</t>
  </si>
  <si>
    <t>Maximální (nepřekročitelná) celková nabídková cena  
v Kč bez DPH</t>
  </si>
  <si>
    <t>Nabídková cena celkem 
VYHOVUJE = OK / NEVYHOVUJE</t>
  </si>
  <si>
    <t>Podmínka Zadavatele:</t>
  </si>
  <si>
    <t>Ihned po uzavření smlouvy je nutné spojit se s řešitelem (Ing. Jaroslav Toninger, tel.: 377 632 029, e-mail: toninger@fav.zcu.cz), který upřesní umístění obrázků a textů na propagačních předmětech. PŘED POTISKEM POŽÁDÁ DODAVATEL ŘEŠITELE O ODSOUHLASENÍ FINÁLNÍ VERZE POTISKU.</t>
  </si>
  <si>
    <t>"NEVYHOVUJE" ve sloupci nazvaném: "Cena za MJ VYHOVUJE (ks) = OK / NEVYHOVUJE" a buňce pod textem "Nabídková cena celkem VYHOVUJE = OK / NEVYHOVUJE"  = překročení maximální jednotkové (nebo celkové) nepřekročitelné nabídkové ceny.  
Pokud se uchazeči při zadávání jednotkových cen do sloupce, který je nazvaný "Cena za MJ (ks) v Kč bez DPH" objeví se ve sloupci nazvaném "Cena za MJ (ks) VYHOVUJE = OK / NEVYHOVUJE" nebo v buňce pod textem "Nabídková cena celkem VYHOVUJE = OK / NEVYHOVUJE" výše uvedený text - "NEVYHOVUJE", znamená to překročení stanovené maximální nepřekročitelné nabídkové ceny a to znamená nesplnění podmínek stanovených Zadavatelem - podle ust. § 76 odst. 1 Zákona bude nabídka při posouzení vyřazena -  pokud bude nabídka v takovéto podobě Uchazečem podána Zadavateli - tj. ve výše uvedené buňce a sloupci s červeně podbarveným textem "NEVYHOVUJE".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</si>
</sst>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u/>
      <sz val="12"/>
      <color indexed="12"/>
      <name val="Calibri"/>
      <family val="2"/>
      <charset val="238"/>
    </font>
    <font>
      <b/>
      <sz val="16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/>
    </xf>
    <xf numFmtId="0" fontId="0" fillId="2" borderId="1" xfId="0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center" wrapText="1"/>
    </xf>
    <xf numFmtId="164" fontId="0" fillId="0" borderId="10" xfId="0" applyNumberForma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ont="1" applyFill="1" applyProtection="1"/>
    <xf numFmtId="0" fontId="0" fillId="0" borderId="0" xfId="0" applyAlignment="1" applyProtection="1">
      <alignment horizontal="center"/>
    </xf>
    <xf numFmtId="0" fontId="0" fillId="0" borderId="11" xfId="0" applyBorder="1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horizontal="center" vertical="center" wrapText="1"/>
    </xf>
    <xf numFmtId="1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justify" vertical="center" wrapText="1"/>
    </xf>
    <xf numFmtId="0" fontId="0" fillId="0" borderId="13" xfId="0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164" fontId="0" fillId="0" borderId="0" xfId="0" applyNumberFormat="1" applyBorder="1" applyProtection="1"/>
    <xf numFmtId="0" fontId="0" fillId="0" borderId="0" xfId="0" quotePrefix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/>
    </xf>
    <xf numFmtId="49" fontId="10" fillId="0" borderId="0" xfId="1" applyNumberFormat="1" applyFill="1" applyBorder="1" applyAlignment="1" applyProtection="1">
      <alignment vertical="top" wrapText="1"/>
    </xf>
    <xf numFmtId="0" fontId="0" fillId="0" borderId="0" xfId="0" applyFont="1" applyProtection="1"/>
    <xf numFmtId="164" fontId="0" fillId="2" borderId="15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Border="1" applyAlignment="1" applyProtection="1">
      <alignment horizontal="justify" wrapText="1"/>
    </xf>
    <xf numFmtId="164" fontId="9" fillId="0" borderId="16" xfId="0" applyNumberFormat="1" applyFont="1" applyBorder="1" applyAlignment="1" applyProtection="1">
      <alignment horizontal="center" vertical="center"/>
    </xf>
    <xf numFmtId="164" fontId="9" fillId="0" borderId="17" xfId="0" applyNumberFormat="1" applyFont="1" applyBorder="1" applyAlignment="1" applyProtection="1">
      <alignment horizontal="center" vertical="center"/>
    </xf>
    <xf numFmtId="164" fontId="9" fillId="0" borderId="18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4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4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21</xdr:row>
      <xdr:rowOff>9525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00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21</xdr:row>
      <xdr:rowOff>9525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00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21</xdr:row>
      <xdr:rowOff>9525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00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21</xdr:row>
      <xdr:rowOff>9525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00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21</xdr:row>
      <xdr:rowOff>9525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00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21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00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22</xdr:row>
      <xdr:rowOff>0</xdr:rowOff>
    </xdr:from>
    <xdr:to>
      <xdr:col>46</xdr:col>
      <xdr:colOff>190500</xdr:colOff>
      <xdr:row>23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38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22</xdr:row>
      <xdr:rowOff>0</xdr:rowOff>
    </xdr:from>
    <xdr:to>
      <xdr:col>46</xdr:col>
      <xdr:colOff>190500</xdr:colOff>
      <xdr:row>23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38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23</xdr:row>
      <xdr:rowOff>0</xdr:rowOff>
    </xdr:from>
    <xdr:to>
      <xdr:col>46</xdr:col>
      <xdr:colOff>190500</xdr:colOff>
      <xdr:row>24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57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24</xdr:row>
      <xdr:rowOff>0</xdr:rowOff>
    </xdr:from>
    <xdr:to>
      <xdr:col>46</xdr:col>
      <xdr:colOff>190500</xdr:colOff>
      <xdr:row>25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76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25</xdr:row>
      <xdr:rowOff>0</xdr:rowOff>
    </xdr:from>
    <xdr:to>
      <xdr:col>46</xdr:col>
      <xdr:colOff>190500</xdr:colOff>
      <xdr:row>26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695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26</xdr:row>
      <xdr:rowOff>0</xdr:rowOff>
    </xdr:from>
    <xdr:to>
      <xdr:col>46</xdr:col>
      <xdr:colOff>190500</xdr:colOff>
      <xdr:row>27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14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37</xdr:row>
      <xdr:rowOff>0</xdr:rowOff>
    </xdr:from>
    <xdr:to>
      <xdr:col>46</xdr:col>
      <xdr:colOff>190500</xdr:colOff>
      <xdr:row>37</xdr:row>
      <xdr:rowOff>190500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928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42</xdr:row>
      <xdr:rowOff>9525</xdr:rowOff>
    </xdr:from>
    <xdr:to>
      <xdr:col>46</xdr:col>
      <xdr:colOff>190500</xdr:colOff>
      <xdr:row>43</xdr:row>
      <xdr:rowOff>0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025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40</xdr:row>
      <xdr:rowOff>0</xdr:rowOff>
    </xdr:from>
    <xdr:to>
      <xdr:col>46</xdr:col>
      <xdr:colOff>190500</xdr:colOff>
      <xdr:row>40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9867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42</xdr:row>
      <xdr:rowOff>0</xdr:rowOff>
    </xdr:from>
    <xdr:to>
      <xdr:col>46</xdr:col>
      <xdr:colOff>190500</xdr:colOff>
      <xdr:row>43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024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43</xdr:row>
      <xdr:rowOff>0</xdr:rowOff>
    </xdr:from>
    <xdr:to>
      <xdr:col>46</xdr:col>
      <xdr:colOff>190500</xdr:colOff>
      <xdr:row>44</xdr:row>
      <xdr:rowOff>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043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53</xdr:row>
      <xdr:rowOff>0</xdr:rowOff>
    </xdr:from>
    <xdr:to>
      <xdr:col>46</xdr:col>
      <xdr:colOff>190500</xdr:colOff>
      <xdr:row>54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234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53</xdr:row>
      <xdr:rowOff>0</xdr:rowOff>
    </xdr:from>
    <xdr:to>
      <xdr:col>46</xdr:col>
      <xdr:colOff>190500</xdr:colOff>
      <xdr:row>54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234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55</xdr:row>
      <xdr:rowOff>0</xdr:rowOff>
    </xdr:from>
    <xdr:to>
      <xdr:col>46</xdr:col>
      <xdr:colOff>190500</xdr:colOff>
      <xdr:row>56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56</xdr:row>
      <xdr:rowOff>0</xdr:rowOff>
    </xdr:from>
    <xdr:to>
      <xdr:col>46</xdr:col>
      <xdr:colOff>190500</xdr:colOff>
      <xdr:row>57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291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58</xdr:row>
      <xdr:rowOff>0</xdr:rowOff>
    </xdr:from>
    <xdr:to>
      <xdr:col>46</xdr:col>
      <xdr:colOff>190500</xdr:colOff>
      <xdr:row>59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329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59</xdr:row>
      <xdr:rowOff>0</xdr:rowOff>
    </xdr:from>
    <xdr:to>
      <xdr:col>46</xdr:col>
      <xdr:colOff>190500</xdr:colOff>
      <xdr:row>60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348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61</xdr:row>
      <xdr:rowOff>0</xdr:rowOff>
    </xdr:from>
    <xdr:to>
      <xdr:col>46</xdr:col>
      <xdr:colOff>190500</xdr:colOff>
      <xdr:row>62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386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63</xdr:row>
      <xdr:rowOff>0</xdr:rowOff>
    </xdr:from>
    <xdr:to>
      <xdr:col>46</xdr:col>
      <xdr:colOff>190500</xdr:colOff>
      <xdr:row>64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64</xdr:row>
      <xdr:rowOff>0</xdr:rowOff>
    </xdr:from>
    <xdr:to>
      <xdr:col>46</xdr:col>
      <xdr:colOff>190500</xdr:colOff>
      <xdr:row>65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65</xdr:row>
      <xdr:rowOff>0</xdr:rowOff>
    </xdr:from>
    <xdr:to>
      <xdr:col>46</xdr:col>
      <xdr:colOff>190500</xdr:colOff>
      <xdr:row>66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67</xdr:row>
      <xdr:rowOff>0</xdr:rowOff>
    </xdr:from>
    <xdr:to>
      <xdr:col>46</xdr:col>
      <xdr:colOff>190500</xdr:colOff>
      <xdr:row>68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501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68</xdr:row>
      <xdr:rowOff>0</xdr:rowOff>
    </xdr:from>
    <xdr:to>
      <xdr:col>46</xdr:col>
      <xdr:colOff>190500</xdr:colOff>
      <xdr:row>69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520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69</xdr:row>
      <xdr:rowOff>0</xdr:rowOff>
    </xdr:from>
    <xdr:to>
      <xdr:col>46</xdr:col>
      <xdr:colOff>190500</xdr:colOff>
      <xdr:row>70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70</xdr:row>
      <xdr:rowOff>0</xdr:rowOff>
    </xdr:from>
    <xdr:to>
      <xdr:col>46</xdr:col>
      <xdr:colOff>190500</xdr:colOff>
      <xdr:row>71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558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72</xdr:row>
      <xdr:rowOff>0</xdr:rowOff>
    </xdr:from>
    <xdr:to>
      <xdr:col>46</xdr:col>
      <xdr:colOff>190500</xdr:colOff>
      <xdr:row>73</xdr:row>
      <xdr:rowOff>0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73</xdr:row>
      <xdr:rowOff>0</xdr:rowOff>
    </xdr:from>
    <xdr:to>
      <xdr:col>46</xdr:col>
      <xdr:colOff>190500</xdr:colOff>
      <xdr:row>74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75</xdr:row>
      <xdr:rowOff>0</xdr:rowOff>
    </xdr:from>
    <xdr:to>
      <xdr:col>46</xdr:col>
      <xdr:colOff>190500</xdr:colOff>
      <xdr:row>76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653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76</xdr:row>
      <xdr:rowOff>0</xdr:rowOff>
    </xdr:from>
    <xdr:to>
      <xdr:col>46</xdr:col>
      <xdr:colOff>190500</xdr:colOff>
      <xdr:row>77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67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77</xdr:row>
      <xdr:rowOff>0</xdr:rowOff>
    </xdr:from>
    <xdr:to>
      <xdr:col>46</xdr:col>
      <xdr:colOff>190500</xdr:colOff>
      <xdr:row>78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78</xdr:row>
      <xdr:rowOff>0</xdr:rowOff>
    </xdr:from>
    <xdr:to>
      <xdr:col>46</xdr:col>
      <xdr:colOff>190500</xdr:colOff>
      <xdr:row>79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71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79</xdr:row>
      <xdr:rowOff>0</xdr:rowOff>
    </xdr:from>
    <xdr:to>
      <xdr:col>46</xdr:col>
      <xdr:colOff>190500</xdr:colOff>
      <xdr:row>80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729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80</xdr:row>
      <xdr:rowOff>0</xdr:rowOff>
    </xdr:from>
    <xdr:to>
      <xdr:col>46</xdr:col>
      <xdr:colOff>190500</xdr:colOff>
      <xdr:row>81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81</xdr:row>
      <xdr:rowOff>0</xdr:rowOff>
    </xdr:from>
    <xdr:to>
      <xdr:col>46</xdr:col>
      <xdr:colOff>190500</xdr:colOff>
      <xdr:row>82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767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85</xdr:row>
      <xdr:rowOff>0</xdr:rowOff>
    </xdr:from>
    <xdr:to>
      <xdr:col>46</xdr:col>
      <xdr:colOff>190500</xdr:colOff>
      <xdr:row>86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86</xdr:row>
      <xdr:rowOff>0</xdr:rowOff>
    </xdr:from>
    <xdr:to>
      <xdr:col>46</xdr:col>
      <xdr:colOff>190500</xdr:colOff>
      <xdr:row>87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87</xdr:row>
      <xdr:rowOff>0</xdr:rowOff>
    </xdr:from>
    <xdr:to>
      <xdr:col>46</xdr:col>
      <xdr:colOff>190500</xdr:colOff>
      <xdr:row>88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882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88</xdr:row>
      <xdr:rowOff>0</xdr:rowOff>
    </xdr:from>
    <xdr:to>
      <xdr:col>46</xdr:col>
      <xdr:colOff>190500</xdr:colOff>
      <xdr:row>89</xdr:row>
      <xdr:rowOff>0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901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89</xdr:row>
      <xdr:rowOff>0</xdr:rowOff>
    </xdr:from>
    <xdr:to>
      <xdr:col>46</xdr:col>
      <xdr:colOff>190500</xdr:colOff>
      <xdr:row>90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92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91</xdr:row>
      <xdr:rowOff>0</xdr:rowOff>
    </xdr:from>
    <xdr:to>
      <xdr:col>46</xdr:col>
      <xdr:colOff>190500</xdr:colOff>
      <xdr:row>92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95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92</xdr:row>
      <xdr:rowOff>0</xdr:rowOff>
    </xdr:from>
    <xdr:to>
      <xdr:col>46</xdr:col>
      <xdr:colOff>190500</xdr:colOff>
      <xdr:row>93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977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93</xdr:row>
      <xdr:rowOff>0</xdr:rowOff>
    </xdr:from>
    <xdr:to>
      <xdr:col>46</xdr:col>
      <xdr:colOff>190500</xdr:colOff>
      <xdr:row>94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94</xdr:row>
      <xdr:rowOff>0</xdr:rowOff>
    </xdr:from>
    <xdr:to>
      <xdr:col>46</xdr:col>
      <xdr:colOff>190500</xdr:colOff>
      <xdr:row>95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01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97</xdr:row>
      <xdr:rowOff>0</xdr:rowOff>
    </xdr:from>
    <xdr:to>
      <xdr:col>46</xdr:col>
      <xdr:colOff>190500</xdr:colOff>
      <xdr:row>98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072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99</xdr:row>
      <xdr:rowOff>0</xdr:rowOff>
    </xdr:from>
    <xdr:to>
      <xdr:col>46</xdr:col>
      <xdr:colOff>190500</xdr:colOff>
      <xdr:row>100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110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101</xdr:row>
      <xdr:rowOff>0</xdr:rowOff>
    </xdr:from>
    <xdr:to>
      <xdr:col>46</xdr:col>
      <xdr:colOff>190500</xdr:colOff>
      <xdr:row>102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14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102</xdr:row>
      <xdr:rowOff>0</xdr:rowOff>
    </xdr:from>
    <xdr:to>
      <xdr:col>46</xdr:col>
      <xdr:colOff>190500</xdr:colOff>
      <xdr:row>103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167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103</xdr:row>
      <xdr:rowOff>0</xdr:rowOff>
    </xdr:from>
    <xdr:to>
      <xdr:col>46</xdr:col>
      <xdr:colOff>190500</xdr:colOff>
      <xdr:row>104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186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104</xdr:row>
      <xdr:rowOff>0</xdr:rowOff>
    </xdr:from>
    <xdr:to>
      <xdr:col>46</xdr:col>
      <xdr:colOff>190500</xdr:colOff>
      <xdr:row>105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205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105</xdr:row>
      <xdr:rowOff>0</xdr:rowOff>
    </xdr:from>
    <xdr:to>
      <xdr:col>46</xdr:col>
      <xdr:colOff>190500</xdr:colOff>
      <xdr:row>106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225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106</xdr:row>
      <xdr:rowOff>0</xdr:rowOff>
    </xdr:from>
    <xdr:to>
      <xdr:col>46</xdr:col>
      <xdr:colOff>190500</xdr:colOff>
      <xdr:row>107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244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107</xdr:row>
      <xdr:rowOff>0</xdr:rowOff>
    </xdr:from>
    <xdr:to>
      <xdr:col>46</xdr:col>
      <xdr:colOff>190500</xdr:colOff>
      <xdr:row>108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263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109</xdr:row>
      <xdr:rowOff>0</xdr:rowOff>
    </xdr:from>
    <xdr:to>
      <xdr:col>46</xdr:col>
      <xdr:colOff>190500</xdr:colOff>
      <xdr:row>110</xdr:row>
      <xdr:rowOff>0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301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110</xdr:row>
      <xdr:rowOff>0</xdr:rowOff>
    </xdr:from>
    <xdr:to>
      <xdr:col>46</xdr:col>
      <xdr:colOff>190500</xdr:colOff>
      <xdr:row>111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320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111</xdr:row>
      <xdr:rowOff>0</xdr:rowOff>
    </xdr:from>
    <xdr:to>
      <xdr:col>46</xdr:col>
      <xdr:colOff>190500</xdr:colOff>
      <xdr:row>112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339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112</xdr:row>
      <xdr:rowOff>0</xdr:rowOff>
    </xdr:from>
    <xdr:to>
      <xdr:col>46</xdr:col>
      <xdr:colOff>190500</xdr:colOff>
      <xdr:row>113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358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114</xdr:row>
      <xdr:rowOff>0</xdr:rowOff>
    </xdr:from>
    <xdr:to>
      <xdr:col>46</xdr:col>
      <xdr:colOff>190500</xdr:colOff>
      <xdr:row>115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396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115</xdr:row>
      <xdr:rowOff>0</xdr:rowOff>
    </xdr:from>
    <xdr:to>
      <xdr:col>46</xdr:col>
      <xdr:colOff>190500</xdr:colOff>
      <xdr:row>116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415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116</xdr:row>
      <xdr:rowOff>0</xdr:rowOff>
    </xdr:from>
    <xdr:to>
      <xdr:col>46</xdr:col>
      <xdr:colOff>190500</xdr:colOff>
      <xdr:row>117</xdr:row>
      <xdr:rowOff>0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434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117</xdr:row>
      <xdr:rowOff>0</xdr:rowOff>
    </xdr:from>
    <xdr:to>
      <xdr:col>46</xdr:col>
      <xdr:colOff>190500</xdr:colOff>
      <xdr:row>117</xdr:row>
      <xdr:rowOff>180975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4536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118</xdr:row>
      <xdr:rowOff>0</xdr:rowOff>
    </xdr:from>
    <xdr:to>
      <xdr:col>46</xdr:col>
      <xdr:colOff>190500</xdr:colOff>
      <xdr:row>119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472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119</xdr:row>
      <xdr:rowOff>0</xdr:rowOff>
    </xdr:from>
    <xdr:to>
      <xdr:col>46</xdr:col>
      <xdr:colOff>190500</xdr:colOff>
      <xdr:row>120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491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121</xdr:row>
      <xdr:rowOff>0</xdr:rowOff>
    </xdr:from>
    <xdr:to>
      <xdr:col>46</xdr:col>
      <xdr:colOff>190500</xdr:colOff>
      <xdr:row>122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529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123</xdr:row>
      <xdr:rowOff>0</xdr:rowOff>
    </xdr:from>
    <xdr:to>
      <xdr:col>46</xdr:col>
      <xdr:colOff>190500</xdr:colOff>
      <xdr:row>124</xdr:row>
      <xdr:rowOff>0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567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124</xdr:row>
      <xdr:rowOff>0</xdr:rowOff>
    </xdr:from>
    <xdr:to>
      <xdr:col>46</xdr:col>
      <xdr:colOff>190500</xdr:colOff>
      <xdr:row>125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586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125</xdr:row>
      <xdr:rowOff>0</xdr:rowOff>
    </xdr:from>
    <xdr:to>
      <xdr:col>46</xdr:col>
      <xdr:colOff>190500</xdr:colOff>
      <xdr:row>125</xdr:row>
      <xdr:rowOff>180975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606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126</xdr:row>
      <xdr:rowOff>0</xdr:rowOff>
    </xdr:from>
    <xdr:to>
      <xdr:col>46</xdr:col>
      <xdr:colOff>190500</xdr:colOff>
      <xdr:row>127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625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127</xdr:row>
      <xdr:rowOff>0</xdr:rowOff>
    </xdr:from>
    <xdr:to>
      <xdr:col>46</xdr:col>
      <xdr:colOff>190500</xdr:colOff>
      <xdr:row>128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644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128</xdr:row>
      <xdr:rowOff>0</xdr:rowOff>
    </xdr:from>
    <xdr:to>
      <xdr:col>46</xdr:col>
      <xdr:colOff>190500</xdr:colOff>
      <xdr:row>129</xdr:row>
      <xdr:rowOff>0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66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129</xdr:row>
      <xdr:rowOff>0</xdr:rowOff>
    </xdr:from>
    <xdr:to>
      <xdr:col>46</xdr:col>
      <xdr:colOff>190500</xdr:colOff>
      <xdr:row>130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682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130</xdr:row>
      <xdr:rowOff>0</xdr:rowOff>
    </xdr:from>
    <xdr:to>
      <xdr:col>46</xdr:col>
      <xdr:colOff>190500</xdr:colOff>
      <xdr:row>131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701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132</xdr:row>
      <xdr:rowOff>0</xdr:rowOff>
    </xdr:from>
    <xdr:to>
      <xdr:col>46</xdr:col>
      <xdr:colOff>190500</xdr:colOff>
      <xdr:row>133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739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133</xdr:row>
      <xdr:rowOff>0</xdr:rowOff>
    </xdr:from>
    <xdr:to>
      <xdr:col>46</xdr:col>
      <xdr:colOff>190500</xdr:colOff>
      <xdr:row>134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758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134</xdr:row>
      <xdr:rowOff>0</xdr:rowOff>
    </xdr:from>
    <xdr:to>
      <xdr:col>46</xdr:col>
      <xdr:colOff>190500</xdr:colOff>
      <xdr:row>134</xdr:row>
      <xdr:rowOff>180975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7774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135</xdr:row>
      <xdr:rowOff>0</xdr:rowOff>
    </xdr:from>
    <xdr:to>
      <xdr:col>46</xdr:col>
      <xdr:colOff>190500</xdr:colOff>
      <xdr:row>136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796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136</xdr:row>
      <xdr:rowOff>0</xdr:rowOff>
    </xdr:from>
    <xdr:to>
      <xdr:col>46</xdr:col>
      <xdr:colOff>190500</xdr:colOff>
      <xdr:row>137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815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138</xdr:row>
      <xdr:rowOff>0</xdr:rowOff>
    </xdr:from>
    <xdr:to>
      <xdr:col>46</xdr:col>
      <xdr:colOff>190500</xdr:colOff>
      <xdr:row>139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85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140</xdr:row>
      <xdr:rowOff>0</xdr:rowOff>
    </xdr:from>
    <xdr:to>
      <xdr:col>46</xdr:col>
      <xdr:colOff>190500</xdr:colOff>
      <xdr:row>141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891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141</xdr:row>
      <xdr:rowOff>0</xdr:rowOff>
    </xdr:from>
    <xdr:to>
      <xdr:col>46</xdr:col>
      <xdr:colOff>190500</xdr:colOff>
      <xdr:row>142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910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141</xdr:row>
      <xdr:rowOff>0</xdr:rowOff>
    </xdr:from>
    <xdr:to>
      <xdr:col>46</xdr:col>
      <xdr:colOff>190500</xdr:colOff>
      <xdr:row>142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910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144</xdr:row>
      <xdr:rowOff>0</xdr:rowOff>
    </xdr:from>
    <xdr:to>
      <xdr:col>46</xdr:col>
      <xdr:colOff>190500</xdr:colOff>
      <xdr:row>145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967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144</xdr:row>
      <xdr:rowOff>0</xdr:rowOff>
    </xdr:from>
    <xdr:to>
      <xdr:col>46</xdr:col>
      <xdr:colOff>190500</xdr:colOff>
      <xdr:row>145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967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145</xdr:row>
      <xdr:rowOff>0</xdr:rowOff>
    </xdr:from>
    <xdr:to>
      <xdr:col>46</xdr:col>
      <xdr:colOff>190500</xdr:colOff>
      <xdr:row>146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2987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146</xdr:row>
      <xdr:rowOff>0</xdr:rowOff>
    </xdr:from>
    <xdr:to>
      <xdr:col>46</xdr:col>
      <xdr:colOff>190500</xdr:colOff>
      <xdr:row>147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006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147</xdr:row>
      <xdr:rowOff>0</xdr:rowOff>
    </xdr:from>
    <xdr:to>
      <xdr:col>46</xdr:col>
      <xdr:colOff>190500</xdr:colOff>
      <xdr:row>148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025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151</xdr:row>
      <xdr:rowOff>0</xdr:rowOff>
    </xdr:from>
    <xdr:to>
      <xdr:col>46</xdr:col>
      <xdr:colOff>190500</xdr:colOff>
      <xdr:row>151</xdr:row>
      <xdr:rowOff>180975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101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151</xdr:row>
      <xdr:rowOff>0</xdr:rowOff>
    </xdr:from>
    <xdr:to>
      <xdr:col>46</xdr:col>
      <xdr:colOff>190500</xdr:colOff>
      <xdr:row>151</xdr:row>
      <xdr:rowOff>180975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101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152</xdr:row>
      <xdr:rowOff>0</xdr:rowOff>
    </xdr:from>
    <xdr:to>
      <xdr:col>46</xdr:col>
      <xdr:colOff>190500</xdr:colOff>
      <xdr:row>153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120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153</xdr:row>
      <xdr:rowOff>0</xdr:rowOff>
    </xdr:from>
    <xdr:to>
      <xdr:col>46</xdr:col>
      <xdr:colOff>190500</xdr:colOff>
      <xdr:row>154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139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154</xdr:row>
      <xdr:rowOff>0</xdr:rowOff>
    </xdr:from>
    <xdr:to>
      <xdr:col>46</xdr:col>
      <xdr:colOff>190500</xdr:colOff>
      <xdr:row>155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158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155</xdr:row>
      <xdr:rowOff>0</xdr:rowOff>
    </xdr:from>
    <xdr:to>
      <xdr:col>46</xdr:col>
      <xdr:colOff>190500</xdr:colOff>
      <xdr:row>156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177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156</xdr:row>
      <xdr:rowOff>0</xdr:rowOff>
    </xdr:from>
    <xdr:to>
      <xdr:col>46</xdr:col>
      <xdr:colOff>190500</xdr:colOff>
      <xdr:row>157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196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157</xdr:row>
      <xdr:rowOff>0</xdr:rowOff>
    </xdr:from>
    <xdr:to>
      <xdr:col>46</xdr:col>
      <xdr:colOff>190500</xdr:colOff>
      <xdr:row>158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215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158</xdr:row>
      <xdr:rowOff>0</xdr:rowOff>
    </xdr:from>
    <xdr:to>
      <xdr:col>46</xdr:col>
      <xdr:colOff>190500</xdr:colOff>
      <xdr:row>159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3234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771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190500</xdr:colOff>
      <xdr:row>32</xdr:row>
      <xdr:rowOff>190500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829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33</xdr:row>
      <xdr:rowOff>0</xdr:rowOff>
    </xdr:from>
    <xdr:to>
      <xdr:col>46</xdr:col>
      <xdr:colOff>190500</xdr:colOff>
      <xdr:row>33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849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190500</xdr:colOff>
      <xdr:row>34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869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190500</xdr:colOff>
      <xdr:row>34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869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35</xdr:row>
      <xdr:rowOff>0</xdr:rowOff>
    </xdr:from>
    <xdr:to>
      <xdr:col>46</xdr:col>
      <xdr:colOff>190500</xdr:colOff>
      <xdr:row>35</xdr:row>
      <xdr:rowOff>190500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88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48</xdr:row>
      <xdr:rowOff>180975</xdr:rowOff>
    </xdr:from>
    <xdr:to>
      <xdr:col>46</xdr:col>
      <xdr:colOff>190500</xdr:colOff>
      <xdr:row>49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157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44</xdr:row>
      <xdr:rowOff>0</xdr:rowOff>
    </xdr:from>
    <xdr:to>
      <xdr:col>46</xdr:col>
      <xdr:colOff>190500</xdr:colOff>
      <xdr:row>45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062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44</xdr:row>
      <xdr:rowOff>0</xdr:rowOff>
    </xdr:from>
    <xdr:to>
      <xdr:col>46</xdr:col>
      <xdr:colOff>190500</xdr:colOff>
      <xdr:row>45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062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46</xdr:row>
      <xdr:rowOff>0</xdr:rowOff>
    </xdr:from>
    <xdr:to>
      <xdr:col>46</xdr:col>
      <xdr:colOff>190500</xdr:colOff>
      <xdr:row>47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10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47</xdr:row>
      <xdr:rowOff>0</xdr:rowOff>
    </xdr:from>
    <xdr:to>
      <xdr:col>46</xdr:col>
      <xdr:colOff>190500</xdr:colOff>
      <xdr:row>48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120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48</xdr:row>
      <xdr:rowOff>0</xdr:rowOff>
    </xdr:from>
    <xdr:to>
      <xdr:col>46</xdr:col>
      <xdr:colOff>190500</xdr:colOff>
      <xdr:row>49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139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49</xdr:row>
      <xdr:rowOff>0</xdr:rowOff>
    </xdr:from>
    <xdr:to>
      <xdr:col>46</xdr:col>
      <xdr:colOff>190500</xdr:colOff>
      <xdr:row>49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158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50</xdr:row>
      <xdr:rowOff>0</xdr:rowOff>
    </xdr:from>
    <xdr:to>
      <xdr:col>46</xdr:col>
      <xdr:colOff>190500</xdr:colOff>
      <xdr:row>51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177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51</xdr:row>
      <xdr:rowOff>0</xdr:rowOff>
    </xdr:from>
    <xdr:to>
      <xdr:col>46</xdr:col>
      <xdr:colOff>190500</xdr:colOff>
      <xdr:row>52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196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52</xdr:row>
      <xdr:rowOff>0</xdr:rowOff>
    </xdr:from>
    <xdr:to>
      <xdr:col>46</xdr:col>
      <xdr:colOff>190500</xdr:colOff>
      <xdr:row>53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4425" y="1215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U256"/>
  <sheetViews>
    <sheetView showGridLines="0" tabSelected="1" topLeftCell="E1" zoomScale="83" zoomScaleNormal="83" workbookViewId="0">
      <selection activeCell="M6" sqref="M6"/>
    </sheetView>
  </sheetViews>
  <sheetFormatPr defaultColWidth="8.85546875" defaultRowHeight="15" x14ac:dyDescent="0.25"/>
  <cols>
    <col min="1" max="1" width="1.42578125" style="23" customWidth="1"/>
    <col min="2" max="2" width="8.140625" style="26" customWidth="1"/>
    <col min="3" max="3" width="18.85546875" style="20" customWidth="1"/>
    <col min="4" max="4" width="11.5703125" style="21" customWidth="1"/>
    <col min="5" max="5" width="11.7109375" style="22" customWidth="1"/>
    <col min="6" max="6" width="43.85546875" style="20" customWidth="1"/>
    <col min="7" max="7" width="20.5703125" style="20" customWidth="1"/>
    <col min="8" max="8" width="26.140625" style="23" customWidth="1"/>
    <col min="9" max="9" width="22.7109375" style="23" customWidth="1"/>
    <col min="10" max="10" width="15.85546875" style="23" customWidth="1"/>
    <col min="11" max="11" width="16.28515625" style="23" customWidth="1"/>
    <col min="12" max="12" width="14.7109375" style="23" customWidth="1"/>
    <col min="13" max="13" width="16.85546875" style="23" customWidth="1"/>
    <col min="14" max="14" width="18.85546875" style="23" customWidth="1"/>
    <col min="15" max="46" width="8.85546875" style="23"/>
    <col min="47" max="47" width="9.140625" style="25" customWidth="1"/>
    <col min="48" max="16384" width="8.85546875" style="23"/>
  </cols>
  <sheetData>
    <row r="2" spans="2:47" x14ac:dyDescent="0.25">
      <c r="B2" s="4" t="s">
        <v>17</v>
      </c>
      <c r="N2" s="24" t="s">
        <v>26</v>
      </c>
    </row>
    <row r="3" spans="2:47" x14ac:dyDescent="0.25">
      <c r="M3" s="27"/>
    </row>
    <row r="4" spans="2:47" ht="15.75" thickBot="1" x14ac:dyDescent="0.3">
      <c r="M4" s="5" t="s">
        <v>22</v>
      </c>
    </row>
    <row r="5" spans="2:47" s="28" customFormat="1" ht="76.5" thickTop="1" thickBot="1" x14ac:dyDescent="0.3">
      <c r="B5" s="10" t="s">
        <v>3</v>
      </c>
      <c r="C5" s="11" t="s">
        <v>0</v>
      </c>
      <c r="D5" s="11" t="s">
        <v>1</v>
      </c>
      <c r="E5" s="11" t="s">
        <v>21</v>
      </c>
      <c r="F5" s="11" t="s">
        <v>2</v>
      </c>
      <c r="G5" s="11" t="s">
        <v>15</v>
      </c>
      <c r="H5" s="11" t="s">
        <v>14</v>
      </c>
      <c r="I5" s="11" t="s">
        <v>4</v>
      </c>
      <c r="J5" s="11" t="s">
        <v>18</v>
      </c>
      <c r="K5" s="6" t="s">
        <v>23</v>
      </c>
      <c r="L5" s="7" t="s">
        <v>24</v>
      </c>
      <c r="M5" s="8" t="s">
        <v>27</v>
      </c>
      <c r="N5" s="9" t="s">
        <v>25</v>
      </c>
      <c r="AU5" s="29" t="s">
        <v>5</v>
      </c>
    </row>
    <row r="6" spans="2:47" ht="241.5" thickTop="1" thickBot="1" x14ac:dyDescent="0.3">
      <c r="B6" s="30">
        <v>1</v>
      </c>
      <c r="C6" s="31" t="s">
        <v>10</v>
      </c>
      <c r="D6" s="32">
        <v>60</v>
      </c>
      <c r="E6" s="31" t="s">
        <v>11</v>
      </c>
      <c r="F6" s="33" t="s">
        <v>20</v>
      </c>
      <c r="G6" s="31" t="s">
        <v>16</v>
      </c>
      <c r="H6" s="34" t="s">
        <v>12</v>
      </c>
      <c r="I6" s="34" t="s">
        <v>13</v>
      </c>
      <c r="J6" s="35" t="s">
        <v>19</v>
      </c>
      <c r="K6" s="36">
        <v>230</v>
      </c>
      <c r="L6" s="19" t="str">
        <f>IF(ISNUMBER(M6), IF(M6&gt;K6,"NEVYHOVUJE","OK")," ")</f>
        <v>OK</v>
      </c>
      <c r="M6" s="50">
        <v>112.52</v>
      </c>
      <c r="N6" s="37">
        <f>D6*M6</f>
        <v>6751.2</v>
      </c>
      <c r="AU6" s="38" t="s">
        <v>6</v>
      </c>
    </row>
    <row r="7" spans="2:47" ht="30.6" customHeight="1" thickBot="1" x14ac:dyDescent="0.3">
      <c r="B7" s="55" t="s">
        <v>28</v>
      </c>
      <c r="C7" s="56"/>
      <c r="D7" s="56"/>
      <c r="E7" s="56"/>
      <c r="F7" s="56"/>
      <c r="G7" s="56"/>
      <c r="H7" s="56"/>
      <c r="I7" s="56"/>
      <c r="J7" s="57"/>
      <c r="K7" s="52">
        <f>SUM(N6)</f>
        <v>6751.2</v>
      </c>
      <c r="L7" s="53"/>
      <c r="M7" s="53"/>
      <c r="N7" s="54"/>
      <c r="AU7" s="38" t="s">
        <v>7</v>
      </c>
    </row>
    <row r="8" spans="2:47" ht="16.5" thickTop="1" thickBot="1" x14ac:dyDescent="0.3">
      <c r="B8" s="39"/>
      <c r="C8" s="17"/>
      <c r="D8" s="15"/>
      <c r="E8" s="16"/>
      <c r="F8" s="17"/>
      <c r="G8" s="17"/>
      <c r="H8" s="40"/>
      <c r="I8" s="40"/>
      <c r="J8" s="41"/>
      <c r="K8" s="42"/>
      <c r="L8" s="41"/>
      <c r="M8" s="43"/>
      <c r="AU8" s="38"/>
    </row>
    <row r="9" spans="2:47" x14ac:dyDescent="0.25">
      <c r="B9" s="67" t="s">
        <v>31</v>
      </c>
      <c r="C9" s="67"/>
      <c r="D9" s="15"/>
      <c r="E9" s="16"/>
      <c r="F9" s="17"/>
      <c r="G9" s="18"/>
      <c r="H9" s="40"/>
      <c r="I9" s="40"/>
      <c r="J9" s="41"/>
      <c r="K9" s="58" t="s">
        <v>29</v>
      </c>
      <c r="L9" s="61" t="s">
        <v>30</v>
      </c>
      <c r="M9" s="64" t="s">
        <v>28</v>
      </c>
      <c r="AU9" s="38"/>
    </row>
    <row r="10" spans="2:47" x14ac:dyDescent="0.25">
      <c r="B10" s="18"/>
      <c r="C10" s="18"/>
      <c r="D10" s="18"/>
      <c r="E10" s="18"/>
      <c r="F10" s="18"/>
      <c r="G10" s="18"/>
      <c r="H10" s="18"/>
      <c r="I10" s="18"/>
      <c r="J10" s="41"/>
      <c r="K10" s="59"/>
      <c r="L10" s="62"/>
      <c r="M10" s="65"/>
      <c r="AU10" s="38"/>
    </row>
    <row r="11" spans="2:47" x14ac:dyDescent="0.25">
      <c r="B11" s="68" t="s">
        <v>33</v>
      </c>
      <c r="C11" s="68"/>
      <c r="D11" s="68"/>
      <c r="E11" s="68"/>
      <c r="F11" s="68"/>
      <c r="G11" s="68"/>
      <c r="H11" s="68"/>
      <c r="I11" s="68"/>
      <c r="J11" s="41"/>
      <c r="K11" s="59"/>
      <c r="L11" s="62"/>
      <c r="M11" s="65"/>
      <c r="AU11" s="38"/>
    </row>
    <row r="12" spans="2:47" ht="15.75" thickBot="1" x14ac:dyDescent="0.3">
      <c r="B12" s="68"/>
      <c r="C12" s="68"/>
      <c r="D12" s="68"/>
      <c r="E12" s="68"/>
      <c r="F12" s="68"/>
      <c r="G12" s="68"/>
      <c r="H12" s="68"/>
      <c r="I12" s="68"/>
      <c r="J12" s="41"/>
      <c r="K12" s="60"/>
      <c r="L12" s="63"/>
      <c r="M12" s="66"/>
      <c r="AU12" s="38"/>
    </row>
    <row r="13" spans="2:47" ht="16.5" thickTop="1" thickBot="1" x14ac:dyDescent="0.3">
      <c r="B13" s="68"/>
      <c r="C13" s="68"/>
      <c r="D13" s="68"/>
      <c r="E13" s="68"/>
      <c r="F13" s="68"/>
      <c r="G13" s="68"/>
      <c r="H13" s="68"/>
      <c r="I13" s="68"/>
      <c r="J13" s="41"/>
      <c r="K13" s="12">
        <v>13800</v>
      </c>
      <c r="L13" s="13" t="str">
        <f>IF(M13&lt;&gt;0, IF(M13&gt;K13,"NEVYHOVUJE","OK")," ")</f>
        <v>OK</v>
      </c>
      <c r="M13" s="14">
        <f>K7</f>
        <v>6751.2</v>
      </c>
      <c r="AU13" s="38"/>
    </row>
    <row r="14" spans="2:47" x14ac:dyDescent="0.25">
      <c r="B14" s="68"/>
      <c r="C14" s="68"/>
      <c r="D14" s="68"/>
      <c r="E14" s="68"/>
      <c r="F14" s="68"/>
      <c r="G14" s="68"/>
      <c r="H14" s="68"/>
      <c r="I14" s="68"/>
      <c r="J14" s="41"/>
      <c r="K14" s="42"/>
      <c r="L14" s="41"/>
      <c r="M14" s="43"/>
      <c r="AU14" s="38"/>
    </row>
    <row r="15" spans="2:47" x14ac:dyDescent="0.25">
      <c r="B15" s="68"/>
      <c r="C15" s="68"/>
      <c r="D15" s="68"/>
      <c r="E15" s="68"/>
      <c r="F15" s="68"/>
      <c r="G15" s="68"/>
      <c r="H15" s="68"/>
      <c r="I15" s="68"/>
      <c r="J15" s="41"/>
      <c r="K15" s="42"/>
      <c r="L15" s="41"/>
      <c r="M15" s="43"/>
      <c r="AU15" s="38"/>
    </row>
    <row r="16" spans="2:47" x14ac:dyDescent="0.25">
      <c r="B16" s="68"/>
      <c r="C16" s="68"/>
      <c r="D16" s="68"/>
      <c r="E16" s="68"/>
      <c r="F16" s="68"/>
      <c r="G16" s="68"/>
      <c r="H16" s="68"/>
      <c r="I16" s="68"/>
      <c r="J16" s="41"/>
      <c r="K16" s="42"/>
      <c r="L16" s="41"/>
      <c r="M16" s="43"/>
      <c r="AU16" s="38"/>
    </row>
    <row r="17" spans="2:47" x14ac:dyDescent="0.25">
      <c r="B17" s="39"/>
      <c r="C17" s="17"/>
      <c r="D17" s="15"/>
      <c r="E17" s="16"/>
      <c r="F17" s="17"/>
      <c r="G17" s="17"/>
      <c r="H17" s="40"/>
      <c r="I17" s="40"/>
      <c r="J17" s="41"/>
      <c r="K17" s="42"/>
      <c r="L17" s="41"/>
      <c r="M17" s="43"/>
      <c r="AU17" s="38"/>
    </row>
    <row r="18" spans="2:47" x14ac:dyDescent="0.25">
      <c r="B18" s="51" t="s">
        <v>32</v>
      </c>
      <c r="C18" s="51"/>
      <c r="D18" s="51"/>
      <c r="E18" s="51"/>
      <c r="F18" s="51"/>
      <c r="G18" s="51"/>
      <c r="H18" s="51"/>
      <c r="I18" s="51"/>
      <c r="J18" s="41"/>
      <c r="K18" s="42"/>
      <c r="L18" s="41"/>
      <c r="M18" s="43"/>
      <c r="AU18" s="38"/>
    </row>
    <row r="19" spans="2:47" x14ac:dyDescent="0.25">
      <c r="B19" s="51"/>
      <c r="C19" s="51"/>
      <c r="D19" s="51"/>
      <c r="E19" s="51"/>
      <c r="F19" s="51"/>
      <c r="G19" s="51"/>
      <c r="H19" s="51"/>
      <c r="I19" s="51"/>
      <c r="J19" s="41"/>
      <c r="K19" s="42"/>
      <c r="L19" s="41"/>
      <c r="M19" s="43"/>
      <c r="AU19" s="38"/>
    </row>
    <row r="20" spans="2:47" x14ac:dyDescent="0.25">
      <c r="B20" s="39"/>
      <c r="C20" s="17"/>
      <c r="D20" s="15"/>
      <c r="E20" s="16"/>
      <c r="F20" s="17"/>
      <c r="G20" s="17"/>
      <c r="H20" s="40"/>
      <c r="I20" s="40"/>
      <c r="J20" s="41"/>
      <c r="K20" s="42"/>
      <c r="L20" s="41"/>
      <c r="M20" s="43"/>
      <c r="AU20" s="38"/>
    </row>
    <row r="21" spans="2:47" x14ac:dyDescent="0.25">
      <c r="B21" s="39"/>
      <c r="C21" s="17"/>
      <c r="D21" s="15"/>
      <c r="E21" s="16"/>
      <c r="F21" s="17"/>
      <c r="G21" s="17"/>
      <c r="H21" s="40"/>
      <c r="I21" s="40"/>
      <c r="J21" s="41"/>
      <c r="K21" s="41"/>
      <c r="L21" s="41"/>
      <c r="M21" s="41"/>
      <c r="AU21" s="38"/>
    </row>
    <row r="22" spans="2:47" x14ac:dyDescent="0.25">
      <c r="B22" s="39"/>
      <c r="C22" s="17"/>
      <c r="D22" s="15"/>
      <c r="E22" s="16"/>
      <c r="F22" s="17"/>
      <c r="G22" s="17"/>
      <c r="H22" s="40"/>
      <c r="I22" s="40"/>
      <c r="J22" s="41"/>
      <c r="K22" s="41"/>
      <c r="L22" s="41"/>
      <c r="M22" s="41"/>
      <c r="AU22" s="38"/>
    </row>
    <row r="23" spans="2:47" x14ac:dyDescent="0.25">
      <c r="B23" s="39"/>
      <c r="C23" s="17"/>
      <c r="D23" s="15"/>
      <c r="E23" s="16"/>
      <c r="F23" s="17"/>
      <c r="G23" s="17"/>
      <c r="H23" s="40"/>
      <c r="I23" s="40"/>
      <c r="J23" s="41"/>
      <c r="K23" s="41"/>
      <c r="L23" s="41"/>
      <c r="M23" s="41"/>
      <c r="AU23" s="38"/>
    </row>
    <row r="24" spans="2:47" x14ac:dyDescent="0.25">
      <c r="B24" s="39"/>
      <c r="C24" s="17"/>
      <c r="D24" s="15"/>
      <c r="E24" s="16"/>
      <c r="F24" s="17"/>
      <c r="G24" s="17"/>
      <c r="H24" s="40"/>
      <c r="I24" s="40"/>
      <c r="J24" s="41"/>
      <c r="K24" s="41"/>
      <c r="L24" s="41"/>
      <c r="M24" s="41"/>
      <c r="AU24" s="38"/>
    </row>
    <row r="25" spans="2:47" x14ac:dyDescent="0.25">
      <c r="B25" s="39"/>
      <c r="C25" s="17"/>
      <c r="D25" s="44"/>
      <c r="E25" s="16"/>
      <c r="F25" s="17"/>
      <c r="G25" s="17"/>
      <c r="H25" s="41"/>
      <c r="I25" s="41"/>
      <c r="J25" s="41"/>
      <c r="K25" s="41"/>
      <c r="L25" s="41"/>
      <c r="M25" s="41"/>
      <c r="AU25" s="38"/>
    </row>
    <row r="26" spans="2:47" x14ac:dyDescent="0.25">
      <c r="B26" s="39"/>
      <c r="C26" s="17"/>
      <c r="D26" s="44"/>
      <c r="E26" s="16"/>
      <c r="F26" s="17"/>
      <c r="G26" s="17"/>
      <c r="H26" s="41"/>
      <c r="I26" s="41"/>
      <c r="J26" s="41"/>
      <c r="K26" s="41"/>
      <c r="L26" s="41"/>
      <c r="M26" s="41"/>
      <c r="AU26" s="38"/>
    </row>
    <row r="27" spans="2:47" x14ac:dyDescent="0.25">
      <c r="B27" s="39"/>
      <c r="C27" s="17"/>
      <c r="D27" s="44"/>
      <c r="E27" s="16"/>
      <c r="F27" s="17"/>
      <c r="G27" s="17"/>
      <c r="H27" s="41"/>
      <c r="I27" s="41"/>
      <c r="J27" s="41"/>
      <c r="K27" s="41"/>
      <c r="L27" s="41"/>
      <c r="M27" s="41"/>
      <c r="AU27" s="38"/>
    </row>
    <row r="28" spans="2:47" x14ac:dyDescent="0.25">
      <c r="B28" s="39"/>
      <c r="C28" s="17"/>
      <c r="D28" s="44"/>
      <c r="E28" s="16"/>
      <c r="F28" s="17"/>
      <c r="G28" s="17"/>
      <c r="H28" s="41"/>
      <c r="I28" s="41"/>
      <c r="J28" s="41"/>
      <c r="K28" s="41"/>
      <c r="L28" s="41"/>
      <c r="M28" s="41"/>
      <c r="AU28" s="38"/>
    </row>
    <row r="29" spans="2:47" x14ac:dyDescent="0.25">
      <c r="B29" s="39"/>
      <c r="C29" s="17"/>
      <c r="D29" s="44"/>
      <c r="E29" s="16"/>
      <c r="F29" s="17"/>
      <c r="G29" s="17"/>
      <c r="H29" s="41"/>
      <c r="I29" s="41"/>
      <c r="J29" s="41"/>
      <c r="K29" s="41"/>
      <c r="L29" s="41"/>
      <c r="M29" s="41"/>
      <c r="AU29" s="38"/>
    </row>
    <row r="30" spans="2:47" x14ac:dyDescent="0.25">
      <c r="B30" s="39"/>
      <c r="C30" s="17"/>
      <c r="D30" s="44"/>
      <c r="E30" s="16"/>
      <c r="F30" s="17"/>
      <c r="G30" s="17"/>
      <c r="H30" s="41"/>
      <c r="I30" s="41"/>
      <c r="J30" s="41"/>
      <c r="K30" s="41"/>
      <c r="L30" s="41"/>
      <c r="M30" s="41"/>
      <c r="AU30" s="38"/>
    </row>
    <row r="31" spans="2:47" x14ac:dyDescent="0.25">
      <c r="B31" s="39"/>
      <c r="C31" s="17"/>
      <c r="D31" s="44"/>
      <c r="E31" s="16"/>
      <c r="F31" s="17"/>
      <c r="G31" s="17"/>
      <c r="H31" s="41"/>
      <c r="I31" s="41"/>
      <c r="J31" s="41"/>
      <c r="K31" s="41"/>
      <c r="L31" s="41"/>
      <c r="M31" s="41"/>
      <c r="AU31" s="38"/>
    </row>
    <row r="32" spans="2:47" ht="15.75" x14ac:dyDescent="0.25">
      <c r="B32" s="45"/>
      <c r="C32" s="17"/>
      <c r="D32" s="44"/>
      <c r="E32" s="16"/>
      <c r="F32" s="17"/>
      <c r="G32" s="17"/>
      <c r="H32" s="41"/>
      <c r="I32" s="41"/>
      <c r="J32" s="41"/>
      <c r="K32" s="41"/>
      <c r="L32" s="41"/>
      <c r="M32" s="41"/>
      <c r="AU32" s="38"/>
    </row>
    <row r="33" spans="2:47" ht="15.75" x14ac:dyDescent="0.25">
      <c r="B33" s="45"/>
      <c r="C33" s="17"/>
      <c r="D33" s="46"/>
      <c r="E33" s="16"/>
      <c r="F33" s="17"/>
      <c r="G33" s="17"/>
      <c r="H33" s="41"/>
      <c r="I33" s="41"/>
      <c r="J33" s="41"/>
      <c r="K33" s="41"/>
      <c r="L33" s="41"/>
      <c r="M33" s="41"/>
      <c r="AU33" s="38"/>
    </row>
    <row r="34" spans="2:47" ht="15.75" x14ac:dyDescent="0.25">
      <c r="B34" s="45"/>
      <c r="C34" s="17"/>
      <c r="D34" s="46"/>
      <c r="E34" s="16"/>
      <c r="F34" s="17"/>
      <c r="G34" s="17"/>
      <c r="H34" s="41"/>
      <c r="I34" s="41"/>
      <c r="J34" s="41"/>
      <c r="K34" s="41"/>
      <c r="L34" s="41"/>
      <c r="M34" s="41"/>
      <c r="AU34" s="38"/>
    </row>
    <row r="35" spans="2:47" x14ac:dyDescent="0.25">
      <c r="B35" s="41"/>
      <c r="C35" s="17"/>
      <c r="D35" s="44"/>
      <c r="E35" s="16"/>
      <c r="F35" s="17"/>
      <c r="G35" s="17"/>
      <c r="H35" s="41"/>
      <c r="I35" s="41"/>
      <c r="J35" s="41"/>
      <c r="K35" s="41"/>
      <c r="L35" s="41"/>
      <c r="M35" s="41"/>
      <c r="AU35" s="38"/>
    </row>
    <row r="36" spans="2:47" ht="15.75" x14ac:dyDescent="0.25">
      <c r="B36" s="45"/>
      <c r="C36" s="17"/>
      <c r="D36" s="44"/>
      <c r="E36" s="16"/>
      <c r="F36" s="17"/>
      <c r="G36" s="17"/>
      <c r="H36" s="41"/>
      <c r="I36" s="41"/>
      <c r="J36" s="41"/>
      <c r="K36" s="41"/>
      <c r="L36" s="41"/>
      <c r="M36" s="41"/>
      <c r="AU36" s="38"/>
    </row>
    <row r="37" spans="2:47" ht="15.75" x14ac:dyDescent="0.25">
      <c r="B37" s="45"/>
      <c r="C37" s="17"/>
      <c r="D37" s="44"/>
      <c r="E37" s="16"/>
      <c r="F37" s="17"/>
      <c r="G37" s="17"/>
      <c r="H37" s="41"/>
      <c r="I37" s="41"/>
      <c r="J37" s="41"/>
      <c r="K37" s="41"/>
      <c r="L37" s="41"/>
      <c r="M37" s="41"/>
      <c r="AU37" s="38"/>
    </row>
    <row r="38" spans="2:47" ht="15.75" x14ac:dyDescent="0.25">
      <c r="B38" s="47"/>
      <c r="C38" s="17"/>
      <c r="D38" s="44"/>
      <c r="E38" s="16"/>
      <c r="F38" s="17"/>
      <c r="G38" s="17"/>
      <c r="H38" s="41"/>
      <c r="I38" s="41"/>
      <c r="J38" s="41"/>
      <c r="K38" s="41"/>
      <c r="L38" s="41"/>
      <c r="M38" s="41"/>
      <c r="AU38" s="38"/>
    </row>
    <row r="39" spans="2:47" x14ac:dyDescent="0.25">
      <c r="B39" s="39"/>
      <c r="C39" s="17"/>
      <c r="D39" s="44"/>
      <c r="E39" s="16"/>
      <c r="F39" s="17"/>
      <c r="G39" s="17"/>
      <c r="H39" s="41"/>
      <c r="I39" s="41"/>
      <c r="J39" s="41"/>
      <c r="K39" s="41"/>
      <c r="L39" s="41"/>
      <c r="M39" s="41"/>
      <c r="AU39" s="38"/>
    </row>
    <row r="40" spans="2:47" x14ac:dyDescent="0.25">
      <c r="B40" s="39"/>
      <c r="C40" s="17"/>
      <c r="D40" s="44"/>
      <c r="E40" s="16"/>
      <c r="F40" s="17"/>
      <c r="G40" s="17"/>
      <c r="H40" s="41"/>
      <c r="I40" s="41"/>
      <c r="J40" s="41"/>
      <c r="K40" s="41"/>
      <c r="L40" s="41"/>
      <c r="M40" s="41"/>
      <c r="AU40" s="38"/>
    </row>
    <row r="41" spans="2:47" x14ac:dyDescent="0.25">
      <c r="B41" s="39"/>
      <c r="C41" s="48"/>
      <c r="D41" s="44"/>
      <c r="E41" s="16"/>
      <c r="F41" s="17"/>
      <c r="G41" s="17"/>
      <c r="H41" s="41"/>
      <c r="I41" s="41"/>
      <c r="J41" s="41"/>
      <c r="K41" s="41"/>
      <c r="L41" s="41"/>
      <c r="M41" s="41"/>
      <c r="AU41" s="38"/>
    </row>
    <row r="42" spans="2:47" x14ac:dyDescent="0.25">
      <c r="B42" s="39"/>
      <c r="C42" s="17"/>
      <c r="D42" s="44"/>
      <c r="E42" s="16"/>
      <c r="F42" s="17"/>
      <c r="G42" s="17"/>
      <c r="H42" s="41"/>
      <c r="I42" s="41"/>
      <c r="J42" s="41"/>
      <c r="K42" s="41"/>
      <c r="L42" s="41"/>
      <c r="M42" s="41"/>
      <c r="AU42" s="38"/>
    </row>
    <row r="43" spans="2:47" x14ac:dyDescent="0.25">
      <c r="B43" s="39"/>
      <c r="C43" s="17"/>
      <c r="D43" s="44"/>
      <c r="E43" s="16"/>
      <c r="F43" s="17"/>
      <c r="G43" s="17"/>
      <c r="H43" s="41"/>
      <c r="I43" s="41"/>
      <c r="J43" s="41"/>
      <c r="K43" s="41"/>
      <c r="L43" s="41"/>
      <c r="M43" s="41"/>
      <c r="AU43" s="38"/>
    </row>
    <row r="44" spans="2:47" x14ac:dyDescent="0.25">
      <c r="B44" s="39"/>
      <c r="C44" s="17"/>
      <c r="D44" s="44"/>
      <c r="E44" s="16"/>
      <c r="F44" s="17"/>
      <c r="G44" s="17"/>
      <c r="H44" s="41"/>
      <c r="I44" s="41"/>
      <c r="J44" s="41"/>
      <c r="K44" s="41"/>
      <c r="L44" s="41"/>
      <c r="M44" s="41"/>
      <c r="AU44" s="38"/>
    </row>
    <row r="45" spans="2:47" x14ac:dyDescent="0.25">
      <c r="AU45" s="38"/>
    </row>
    <row r="46" spans="2:47" x14ac:dyDescent="0.25">
      <c r="AU46" s="38"/>
    </row>
    <row r="47" spans="2:47" x14ac:dyDescent="0.25">
      <c r="AU47" s="38"/>
    </row>
    <row r="48" spans="2:47" x14ac:dyDescent="0.25">
      <c r="AU48" s="38"/>
    </row>
    <row r="49" spans="47:47" x14ac:dyDescent="0.25">
      <c r="AU49" s="38"/>
    </row>
    <row r="50" spans="47:47" x14ac:dyDescent="0.25">
      <c r="AU50" s="38"/>
    </row>
    <row r="51" spans="47:47" x14ac:dyDescent="0.25">
      <c r="AU51" s="38"/>
    </row>
    <row r="52" spans="47:47" x14ac:dyDescent="0.25">
      <c r="AU52" s="38"/>
    </row>
    <row r="53" spans="47:47" x14ac:dyDescent="0.25">
      <c r="AU53" s="38"/>
    </row>
    <row r="54" spans="47:47" x14ac:dyDescent="0.25">
      <c r="AU54" s="38"/>
    </row>
    <row r="55" spans="47:47" x14ac:dyDescent="0.25">
      <c r="AU55" s="38"/>
    </row>
    <row r="56" spans="47:47" x14ac:dyDescent="0.25">
      <c r="AU56" s="38"/>
    </row>
    <row r="57" spans="47:47" x14ac:dyDescent="0.25">
      <c r="AU57" s="38"/>
    </row>
    <row r="58" spans="47:47" x14ac:dyDescent="0.25">
      <c r="AU58" s="38"/>
    </row>
    <row r="59" spans="47:47" x14ac:dyDescent="0.25">
      <c r="AU59" s="38"/>
    </row>
    <row r="60" spans="47:47" x14ac:dyDescent="0.25">
      <c r="AU60" s="38"/>
    </row>
    <row r="61" spans="47:47" x14ac:dyDescent="0.25">
      <c r="AU61" s="38"/>
    </row>
    <row r="62" spans="47:47" x14ac:dyDescent="0.25">
      <c r="AU62" s="38"/>
    </row>
    <row r="63" spans="47:47" x14ac:dyDescent="0.25">
      <c r="AU63" s="38"/>
    </row>
    <row r="64" spans="47:47" x14ac:dyDescent="0.25">
      <c r="AU64" s="38"/>
    </row>
    <row r="65" spans="47:47" x14ac:dyDescent="0.25">
      <c r="AU65" s="38"/>
    </row>
    <row r="66" spans="47:47" x14ac:dyDescent="0.25">
      <c r="AU66" s="38"/>
    </row>
    <row r="67" spans="47:47" x14ac:dyDescent="0.25">
      <c r="AU67" s="38"/>
    </row>
    <row r="68" spans="47:47" x14ac:dyDescent="0.25">
      <c r="AU68" s="38"/>
    </row>
    <row r="69" spans="47:47" x14ac:dyDescent="0.25">
      <c r="AU69" s="38"/>
    </row>
    <row r="70" spans="47:47" x14ac:dyDescent="0.25">
      <c r="AU70" s="38"/>
    </row>
    <row r="71" spans="47:47" x14ac:dyDescent="0.25">
      <c r="AU71" s="38"/>
    </row>
    <row r="72" spans="47:47" x14ac:dyDescent="0.25">
      <c r="AU72" s="38"/>
    </row>
    <row r="73" spans="47:47" x14ac:dyDescent="0.25">
      <c r="AU73" s="38"/>
    </row>
    <row r="74" spans="47:47" x14ac:dyDescent="0.25">
      <c r="AU74" s="38"/>
    </row>
    <row r="75" spans="47:47" x14ac:dyDescent="0.25">
      <c r="AU75" s="38"/>
    </row>
    <row r="76" spans="47:47" x14ac:dyDescent="0.25">
      <c r="AU76" s="38"/>
    </row>
    <row r="77" spans="47:47" x14ac:dyDescent="0.25">
      <c r="AU77" s="38"/>
    </row>
    <row r="78" spans="47:47" x14ac:dyDescent="0.25">
      <c r="AU78" s="38"/>
    </row>
    <row r="79" spans="47:47" x14ac:dyDescent="0.25">
      <c r="AU79" s="38"/>
    </row>
    <row r="80" spans="47:47" x14ac:dyDescent="0.25">
      <c r="AU80" s="38"/>
    </row>
    <row r="81" spans="47:47" x14ac:dyDescent="0.25">
      <c r="AU81" s="38"/>
    </row>
    <row r="82" spans="47:47" x14ac:dyDescent="0.25">
      <c r="AU82" s="38"/>
    </row>
    <row r="83" spans="47:47" x14ac:dyDescent="0.25">
      <c r="AU83" s="38"/>
    </row>
    <row r="84" spans="47:47" x14ac:dyDescent="0.25">
      <c r="AU84" s="38"/>
    </row>
    <row r="85" spans="47:47" x14ac:dyDescent="0.25">
      <c r="AU85" s="38"/>
    </row>
    <row r="86" spans="47:47" x14ac:dyDescent="0.25">
      <c r="AU86" s="38"/>
    </row>
    <row r="87" spans="47:47" x14ac:dyDescent="0.25">
      <c r="AU87" s="38"/>
    </row>
    <row r="88" spans="47:47" x14ac:dyDescent="0.25">
      <c r="AU88" s="38"/>
    </row>
    <row r="89" spans="47:47" x14ac:dyDescent="0.25">
      <c r="AU89" s="38"/>
    </row>
    <row r="90" spans="47:47" x14ac:dyDescent="0.25">
      <c r="AU90" s="38"/>
    </row>
    <row r="91" spans="47:47" x14ac:dyDescent="0.25">
      <c r="AU91" s="38"/>
    </row>
    <row r="92" spans="47:47" x14ac:dyDescent="0.25">
      <c r="AU92" s="38"/>
    </row>
    <row r="93" spans="47:47" x14ac:dyDescent="0.25">
      <c r="AU93" s="38"/>
    </row>
    <row r="94" spans="47:47" x14ac:dyDescent="0.25">
      <c r="AU94" s="38"/>
    </row>
    <row r="95" spans="47:47" x14ac:dyDescent="0.25">
      <c r="AU95" s="38"/>
    </row>
    <row r="96" spans="47:47" x14ac:dyDescent="0.25">
      <c r="AU96" s="38"/>
    </row>
    <row r="97" spans="47:47" x14ac:dyDescent="0.25">
      <c r="AU97" s="38"/>
    </row>
    <row r="98" spans="47:47" x14ac:dyDescent="0.25">
      <c r="AU98" s="38"/>
    </row>
    <row r="99" spans="47:47" x14ac:dyDescent="0.25">
      <c r="AU99" s="38"/>
    </row>
    <row r="100" spans="47:47" x14ac:dyDescent="0.25">
      <c r="AU100" s="38"/>
    </row>
    <row r="101" spans="47:47" x14ac:dyDescent="0.25">
      <c r="AU101" s="38"/>
    </row>
    <row r="102" spans="47:47" x14ac:dyDescent="0.25">
      <c r="AU102" s="38"/>
    </row>
    <row r="103" spans="47:47" x14ac:dyDescent="0.25">
      <c r="AU103" s="38"/>
    </row>
    <row r="104" spans="47:47" x14ac:dyDescent="0.25">
      <c r="AU104" s="38"/>
    </row>
    <row r="105" spans="47:47" x14ac:dyDescent="0.25">
      <c r="AU105" s="38"/>
    </row>
    <row r="106" spans="47:47" x14ac:dyDescent="0.25">
      <c r="AU106" s="38"/>
    </row>
    <row r="107" spans="47:47" x14ac:dyDescent="0.25">
      <c r="AU107" s="38"/>
    </row>
    <row r="108" spans="47:47" x14ac:dyDescent="0.25">
      <c r="AU108" s="38"/>
    </row>
    <row r="109" spans="47:47" x14ac:dyDescent="0.25">
      <c r="AU109" s="38"/>
    </row>
    <row r="110" spans="47:47" x14ac:dyDescent="0.25">
      <c r="AU110" s="38"/>
    </row>
    <row r="111" spans="47:47" x14ac:dyDescent="0.25">
      <c r="AU111" s="38"/>
    </row>
    <row r="112" spans="47:47" x14ac:dyDescent="0.25">
      <c r="AU112" s="38"/>
    </row>
    <row r="113" spans="47:47" x14ac:dyDescent="0.25">
      <c r="AU113" s="38"/>
    </row>
    <row r="114" spans="47:47" x14ac:dyDescent="0.25">
      <c r="AU114" s="38"/>
    </row>
    <row r="115" spans="47:47" x14ac:dyDescent="0.25">
      <c r="AU115" s="38"/>
    </row>
    <row r="116" spans="47:47" x14ac:dyDescent="0.25">
      <c r="AU116" s="38"/>
    </row>
    <row r="117" spans="47:47" x14ac:dyDescent="0.25">
      <c r="AU117" s="38"/>
    </row>
    <row r="118" spans="47:47" x14ac:dyDescent="0.25">
      <c r="AU118" s="38"/>
    </row>
    <row r="119" spans="47:47" x14ac:dyDescent="0.25">
      <c r="AU119" s="38"/>
    </row>
    <row r="120" spans="47:47" x14ac:dyDescent="0.25">
      <c r="AU120" s="38"/>
    </row>
    <row r="121" spans="47:47" x14ac:dyDescent="0.25">
      <c r="AU121" s="38"/>
    </row>
    <row r="122" spans="47:47" x14ac:dyDescent="0.25">
      <c r="AU122" s="38"/>
    </row>
    <row r="123" spans="47:47" x14ac:dyDescent="0.25">
      <c r="AU123" s="38"/>
    </row>
    <row r="124" spans="47:47" x14ac:dyDescent="0.25">
      <c r="AU124" s="38"/>
    </row>
    <row r="125" spans="47:47" x14ac:dyDescent="0.25">
      <c r="AU125" s="38"/>
    </row>
    <row r="126" spans="47:47" x14ac:dyDescent="0.25">
      <c r="AU126" s="38"/>
    </row>
    <row r="127" spans="47:47" x14ac:dyDescent="0.25">
      <c r="AU127" s="38"/>
    </row>
    <row r="128" spans="47:47" x14ac:dyDescent="0.25">
      <c r="AU128" s="38"/>
    </row>
    <row r="129" spans="47:47" x14ac:dyDescent="0.25">
      <c r="AU129" s="38"/>
    </row>
    <row r="130" spans="47:47" x14ac:dyDescent="0.25">
      <c r="AU130" s="38"/>
    </row>
    <row r="131" spans="47:47" x14ac:dyDescent="0.25">
      <c r="AU131" s="38"/>
    </row>
    <row r="132" spans="47:47" x14ac:dyDescent="0.25">
      <c r="AU132" s="38"/>
    </row>
    <row r="133" spans="47:47" x14ac:dyDescent="0.25">
      <c r="AU133" s="38"/>
    </row>
    <row r="134" spans="47:47" x14ac:dyDescent="0.25">
      <c r="AU134" s="38"/>
    </row>
    <row r="135" spans="47:47" x14ac:dyDescent="0.25">
      <c r="AU135" s="38"/>
    </row>
    <row r="136" spans="47:47" x14ac:dyDescent="0.25">
      <c r="AU136" s="38"/>
    </row>
    <row r="137" spans="47:47" x14ac:dyDescent="0.25">
      <c r="AU137" s="38"/>
    </row>
    <row r="138" spans="47:47" x14ac:dyDescent="0.25">
      <c r="AU138" s="38"/>
    </row>
    <row r="139" spans="47:47" x14ac:dyDescent="0.25">
      <c r="AU139" s="38"/>
    </row>
    <row r="140" spans="47:47" x14ac:dyDescent="0.25">
      <c r="AU140" s="38"/>
    </row>
    <row r="141" spans="47:47" x14ac:dyDescent="0.25">
      <c r="AU141" s="38"/>
    </row>
    <row r="142" spans="47:47" x14ac:dyDescent="0.25">
      <c r="AU142" s="38"/>
    </row>
    <row r="143" spans="47:47" x14ac:dyDescent="0.25">
      <c r="AU143" s="38"/>
    </row>
    <row r="144" spans="47:47" x14ac:dyDescent="0.25">
      <c r="AU144" s="38"/>
    </row>
    <row r="145" spans="47:47" x14ac:dyDescent="0.25">
      <c r="AU145" s="38"/>
    </row>
    <row r="146" spans="47:47" x14ac:dyDescent="0.25">
      <c r="AU146" s="38"/>
    </row>
    <row r="147" spans="47:47" x14ac:dyDescent="0.25">
      <c r="AU147" s="38"/>
    </row>
    <row r="148" spans="47:47" x14ac:dyDescent="0.25">
      <c r="AU148" s="38"/>
    </row>
    <row r="149" spans="47:47" x14ac:dyDescent="0.25">
      <c r="AU149" s="38"/>
    </row>
    <row r="150" spans="47:47" x14ac:dyDescent="0.25">
      <c r="AU150" s="38"/>
    </row>
    <row r="151" spans="47:47" x14ac:dyDescent="0.25">
      <c r="AU151" s="38"/>
    </row>
    <row r="152" spans="47:47" x14ac:dyDescent="0.25">
      <c r="AU152" s="38"/>
    </row>
    <row r="153" spans="47:47" x14ac:dyDescent="0.25">
      <c r="AU153" s="38"/>
    </row>
    <row r="154" spans="47:47" x14ac:dyDescent="0.25">
      <c r="AU154" s="38"/>
    </row>
    <row r="155" spans="47:47" x14ac:dyDescent="0.25">
      <c r="AU155" s="38"/>
    </row>
    <row r="156" spans="47:47" x14ac:dyDescent="0.25">
      <c r="AU156" s="38"/>
    </row>
    <row r="157" spans="47:47" x14ac:dyDescent="0.25">
      <c r="AU157" s="38"/>
    </row>
    <row r="158" spans="47:47" x14ac:dyDescent="0.25">
      <c r="AU158" s="38"/>
    </row>
    <row r="159" spans="47:47" x14ac:dyDescent="0.25">
      <c r="AU159" s="38"/>
    </row>
    <row r="160" spans="47:47" x14ac:dyDescent="0.25">
      <c r="AU160" s="38"/>
    </row>
    <row r="161" spans="47:47" x14ac:dyDescent="0.25">
      <c r="AU161" s="38"/>
    </row>
    <row r="162" spans="47:47" x14ac:dyDescent="0.25">
      <c r="AU162" s="38"/>
    </row>
    <row r="163" spans="47:47" x14ac:dyDescent="0.25">
      <c r="AU163" s="38"/>
    </row>
    <row r="164" spans="47:47" x14ac:dyDescent="0.25">
      <c r="AU164" s="38"/>
    </row>
    <row r="165" spans="47:47" x14ac:dyDescent="0.25">
      <c r="AU165" s="38"/>
    </row>
    <row r="166" spans="47:47" x14ac:dyDescent="0.25">
      <c r="AU166" s="38"/>
    </row>
    <row r="167" spans="47:47" x14ac:dyDescent="0.25">
      <c r="AU167" s="38"/>
    </row>
    <row r="168" spans="47:47" x14ac:dyDescent="0.25">
      <c r="AU168" s="38"/>
    </row>
    <row r="169" spans="47:47" x14ac:dyDescent="0.25">
      <c r="AU169" s="38"/>
    </row>
    <row r="170" spans="47:47" x14ac:dyDescent="0.25">
      <c r="AU170" s="38"/>
    </row>
    <row r="171" spans="47:47" x14ac:dyDescent="0.25">
      <c r="AU171" s="38"/>
    </row>
    <row r="172" spans="47:47" x14ac:dyDescent="0.25">
      <c r="AU172" s="38"/>
    </row>
    <row r="173" spans="47:47" x14ac:dyDescent="0.25">
      <c r="AU173" s="38"/>
    </row>
    <row r="174" spans="47:47" x14ac:dyDescent="0.25">
      <c r="AU174" s="38"/>
    </row>
    <row r="175" spans="47:47" x14ac:dyDescent="0.25">
      <c r="AU175" s="38"/>
    </row>
    <row r="176" spans="47:47" x14ac:dyDescent="0.25">
      <c r="AU176" s="38"/>
    </row>
    <row r="177" spans="47:47" x14ac:dyDescent="0.25">
      <c r="AU177" s="38"/>
    </row>
    <row r="178" spans="47:47" x14ac:dyDescent="0.25">
      <c r="AU178" s="38"/>
    </row>
    <row r="179" spans="47:47" x14ac:dyDescent="0.25">
      <c r="AU179" s="38"/>
    </row>
    <row r="180" spans="47:47" x14ac:dyDescent="0.25">
      <c r="AU180" s="38"/>
    </row>
    <row r="181" spans="47:47" x14ac:dyDescent="0.25">
      <c r="AU181" s="38"/>
    </row>
    <row r="182" spans="47:47" x14ac:dyDescent="0.25">
      <c r="AU182" s="38"/>
    </row>
    <row r="183" spans="47:47" x14ac:dyDescent="0.25">
      <c r="AU183" s="38"/>
    </row>
    <row r="184" spans="47:47" x14ac:dyDescent="0.25">
      <c r="AU184" s="38"/>
    </row>
    <row r="185" spans="47:47" x14ac:dyDescent="0.25">
      <c r="AU185" s="38"/>
    </row>
    <row r="186" spans="47:47" x14ac:dyDescent="0.25">
      <c r="AU186" s="38"/>
    </row>
    <row r="187" spans="47:47" x14ac:dyDescent="0.25">
      <c r="AU187" s="38"/>
    </row>
    <row r="188" spans="47:47" x14ac:dyDescent="0.25">
      <c r="AU188" s="38"/>
    </row>
    <row r="189" spans="47:47" x14ac:dyDescent="0.25">
      <c r="AU189" s="38"/>
    </row>
    <row r="190" spans="47:47" x14ac:dyDescent="0.25">
      <c r="AU190" s="38"/>
    </row>
    <row r="191" spans="47:47" x14ac:dyDescent="0.25">
      <c r="AU191" s="38"/>
    </row>
    <row r="192" spans="47:47" x14ac:dyDescent="0.25">
      <c r="AU192" s="38"/>
    </row>
    <row r="193" spans="47:47" x14ac:dyDescent="0.25">
      <c r="AU193" s="38"/>
    </row>
    <row r="194" spans="47:47" x14ac:dyDescent="0.25">
      <c r="AU194" s="38"/>
    </row>
    <row r="195" spans="47:47" x14ac:dyDescent="0.25">
      <c r="AU195" s="38"/>
    </row>
    <row r="196" spans="47:47" x14ac:dyDescent="0.25">
      <c r="AU196" s="38"/>
    </row>
    <row r="197" spans="47:47" x14ac:dyDescent="0.25">
      <c r="AU197" s="38"/>
    </row>
    <row r="198" spans="47:47" x14ac:dyDescent="0.25">
      <c r="AU198" s="38"/>
    </row>
    <row r="199" spans="47:47" x14ac:dyDescent="0.25">
      <c r="AU199" s="38"/>
    </row>
    <row r="200" spans="47:47" x14ac:dyDescent="0.25">
      <c r="AU200" s="38"/>
    </row>
    <row r="201" spans="47:47" x14ac:dyDescent="0.25">
      <c r="AU201" s="38"/>
    </row>
    <row r="202" spans="47:47" x14ac:dyDescent="0.25">
      <c r="AU202" s="38"/>
    </row>
    <row r="203" spans="47:47" x14ac:dyDescent="0.25">
      <c r="AU203" s="38"/>
    </row>
    <row r="204" spans="47:47" x14ac:dyDescent="0.25">
      <c r="AU204" s="38"/>
    </row>
    <row r="205" spans="47:47" x14ac:dyDescent="0.25">
      <c r="AU205" s="38"/>
    </row>
    <row r="206" spans="47:47" x14ac:dyDescent="0.25">
      <c r="AU206" s="38"/>
    </row>
    <row r="207" spans="47:47" x14ac:dyDescent="0.25">
      <c r="AU207" s="38"/>
    </row>
    <row r="208" spans="47:47" x14ac:dyDescent="0.25">
      <c r="AU208" s="38"/>
    </row>
    <row r="209" spans="47:47" x14ac:dyDescent="0.25">
      <c r="AU209" s="38"/>
    </row>
    <row r="210" spans="47:47" x14ac:dyDescent="0.25">
      <c r="AU210" s="38"/>
    </row>
    <row r="211" spans="47:47" x14ac:dyDescent="0.25">
      <c r="AU211" s="38"/>
    </row>
    <row r="212" spans="47:47" x14ac:dyDescent="0.25">
      <c r="AU212" s="38"/>
    </row>
    <row r="213" spans="47:47" x14ac:dyDescent="0.25">
      <c r="AU213" s="49"/>
    </row>
    <row r="214" spans="47:47" x14ac:dyDescent="0.25">
      <c r="AU214" s="49"/>
    </row>
    <row r="215" spans="47:47" x14ac:dyDescent="0.25">
      <c r="AU215" s="38"/>
    </row>
    <row r="216" spans="47:47" x14ac:dyDescent="0.25">
      <c r="AU216" s="38"/>
    </row>
    <row r="217" spans="47:47" x14ac:dyDescent="0.25">
      <c r="AU217" s="38"/>
    </row>
    <row r="218" spans="47:47" x14ac:dyDescent="0.25">
      <c r="AU218" s="38"/>
    </row>
    <row r="219" spans="47:47" x14ac:dyDescent="0.25">
      <c r="AU219" s="38"/>
    </row>
    <row r="220" spans="47:47" x14ac:dyDescent="0.25">
      <c r="AU220" s="38"/>
    </row>
    <row r="221" spans="47:47" x14ac:dyDescent="0.25">
      <c r="AU221" s="38"/>
    </row>
    <row r="222" spans="47:47" x14ac:dyDescent="0.25">
      <c r="AU222" s="38"/>
    </row>
    <row r="223" spans="47:47" x14ac:dyDescent="0.25">
      <c r="AU223" s="38"/>
    </row>
    <row r="224" spans="47:47" x14ac:dyDescent="0.25">
      <c r="AU224" s="38"/>
    </row>
    <row r="225" spans="47:47" x14ac:dyDescent="0.25">
      <c r="AU225" s="38"/>
    </row>
    <row r="226" spans="47:47" x14ac:dyDescent="0.25">
      <c r="AU226" s="38"/>
    </row>
    <row r="227" spans="47:47" x14ac:dyDescent="0.25">
      <c r="AU227" s="38"/>
    </row>
    <row r="228" spans="47:47" x14ac:dyDescent="0.25">
      <c r="AU228" s="38"/>
    </row>
    <row r="229" spans="47:47" x14ac:dyDescent="0.25">
      <c r="AU229" s="38"/>
    </row>
    <row r="230" spans="47:47" x14ac:dyDescent="0.25">
      <c r="AU230" s="38"/>
    </row>
    <row r="231" spans="47:47" x14ac:dyDescent="0.25">
      <c r="AU231" s="38"/>
    </row>
    <row r="232" spans="47:47" x14ac:dyDescent="0.25">
      <c r="AU232" s="38"/>
    </row>
    <row r="233" spans="47:47" x14ac:dyDescent="0.25">
      <c r="AU233" s="38"/>
    </row>
    <row r="234" spans="47:47" x14ac:dyDescent="0.25">
      <c r="AU234" s="38"/>
    </row>
    <row r="235" spans="47:47" x14ac:dyDescent="0.25">
      <c r="AU235" s="38"/>
    </row>
    <row r="236" spans="47:47" x14ac:dyDescent="0.25">
      <c r="AU236" s="38"/>
    </row>
    <row r="237" spans="47:47" x14ac:dyDescent="0.25">
      <c r="AU237" s="38"/>
    </row>
    <row r="238" spans="47:47" x14ac:dyDescent="0.25">
      <c r="AU238" s="38"/>
    </row>
    <row r="239" spans="47:47" x14ac:dyDescent="0.25">
      <c r="AU239" s="38"/>
    </row>
    <row r="240" spans="47:47" x14ac:dyDescent="0.25">
      <c r="AU240" s="38"/>
    </row>
    <row r="241" spans="47:47" x14ac:dyDescent="0.25">
      <c r="AU241" s="38"/>
    </row>
    <row r="242" spans="47:47" x14ac:dyDescent="0.25">
      <c r="AU242" s="38"/>
    </row>
    <row r="243" spans="47:47" x14ac:dyDescent="0.25">
      <c r="AU243" s="38"/>
    </row>
    <row r="244" spans="47:47" x14ac:dyDescent="0.25">
      <c r="AU244" s="38"/>
    </row>
    <row r="245" spans="47:47" x14ac:dyDescent="0.25">
      <c r="AU245" s="38"/>
    </row>
    <row r="246" spans="47:47" x14ac:dyDescent="0.25">
      <c r="AU246" s="38"/>
    </row>
    <row r="247" spans="47:47" x14ac:dyDescent="0.25">
      <c r="AU247" s="38"/>
    </row>
    <row r="248" spans="47:47" x14ac:dyDescent="0.25">
      <c r="AU248" s="38"/>
    </row>
    <row r="249" spans="47:47" x14ac:dyDescent="0.25">
      <c r="AU249" s="38"/>
    </row>
    <row r="250" spans="47:47" x14ac:dyDescent="0.25">
      <c r="AU250" s="38"/>
    </row>
    <row r="251" spans="47:47" x14ac:dyDescent="0.25">
      <c r="AU251" s="38"/>
    </row>
    <row r="252" spans="47:47" x14ac:dyDescent="0.25">
      <c r="AU252" s="38"/>
    </row>
    <row r="253" spans="47:47" x14ac:dyDescent="0.25">
      <c r="AU253" s="38"/>
    </row>
    <row r="254" spans="47:47" x14ac:dyDescent="0.25">
      <c r="AU254" s="38"/>
    </row>
    <row r="255" spans="47:47" x14ac:dyDescent="0.25">
      <c r="AU255" s="38"/>
    </row>
    <row r="256" spans="47:47" x14ac:dyDescent="0.25">
      <c r="AU256" s="38"/>
    </row>
  </sheetData>
  <sheetProtection password="F79C" sheet="1" objects="1" scenarios="1" selectLockedCells="1"/>
  <mergeCells count="8">
    <mergeCell ref="B18:I19"/>
    <mergeCell ref="K7:N7"/>
    <mergeCell ref="B7:J7"/>
    <mergeCell ref="K9:K12"/>
    <mergeCell ref="L9:L12"/>
    <mergeCell ref="M9:M12"/>
    <mergeCell ref="B9:C9"/>
    <mergeCell ref="B11:I16"/>
  </mergeCells>
  <phoneticPr fontId="0" type="noConversion"/>
  <conditionalFormatting sqref="L13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L6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18.7109375" customWidth="1"/>
  </cols>
  <sheetData>
    <row r="1" spans="1:2" ht="318.75" x14ac:dyDescent="0.25">
      <c r="A1" s="1" t="s">
        <v>8</v>
      </c>
      <c r="B1" s="1"/>
    </row>
    <row r="2" spans="1:2" ht="21" x14ac:dyDescent="0.25">
      <c r="A2" s="2" t="s">
        <v>9</v>
      </c>
      <c r="B2" s="3"/>
    </row>
  </sheetData>
  <phoneticPr fontId="0" type="noConversion"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yA9Y1VOpEZAu29vc1RaXpMCC81Y=</DigestValue>
    </Reference>
    <Reference URI="#idOfficeObject" Type="http://www.w3.org/2000/09/xmldsig#Object">
      <DigestMethod Algorithm="http://www.w3.org/2000/09/xmldsig#sha1"/>
      <DigestValue>dHLox5YX/x/mcEdyo0ZOxpZ4Rao=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Cm+EUfvu7LGbtPqNsFxN9ecV84g=</DigestValue>
    </Reference>
  </SignedInfo>
  <SignatureValue>YF1GUZY/2LplFWNhZ69L7m+Kd2++U7h3mze7QlX5dDNEaA/tZoDlkJZck05T6jXpUKU3TZ/vciip
bnKaf95PA1BxmLu5yMPjB7XY2g0TrlmjiI/0Y2iLaATAxEGoMGag49ovS9GJo541oY0vkJdgoFe8
SQo9YSVkFZHLDxeal56mFgBozAfZZXnSUehnhf/5wCOVzBoFH/FqcEw6ABkF3Up6lH0KXjIvOBpo
5DWovD59Ax9qjNPhs4ST+GfbxWTyF3EXoi5xxQ0O0GCEEUvErQUt/lm/VMxS0Jm5S0gYFmKl5bzm
7OxdrQCcaz8Eq8kL0NpyRU3PaG3ILfZ2XpxxNg==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3zWojQ7N8MLfKQwh5URANLyKc0U=</DigestValue>
      </Reference>
      <Reference URI="/xl/drawings/drawing1.xml?ContentType=application/vnd.openxmlformats-officedocument.drawing+xml">
        <DigestMethod Algorithm="http://www.w3.org/2000/09/xmldsig#sha1"/>
        <DigestValue>b8YfrJU7hWfea+HhtLxB7RZtEFw=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sharedStrings.xml?ContentType=application/vnd.openxmlformats-officedocument.spreadsheetml.sharedStrings+xml">
        <DigestMethod Algorithm="http://www.w3.org/2000/09/xmldsig#sha1"/>
        <DigestValue>FabL9vN4TfJBT1vxz5EBuu4DR+I=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worksheets/sheet1.xml?ContentType=application/vnd.openxmlformats-officedocument.spreadsheetml.worksheet+xml">
        <DigestMethod Algorithm="http://www.w3.org/2000/09/xmldsig#sha1"/>
        <DigestValue>q1QYvn0SheUI7ep7Po0InGtVx8c=</DigestValue>
      </Reference>
      <Reference URI="/xl/worksheets/sheet2.xml?ContentType=application/vnd.openxmlformats-officedocument.spreadsheetml.worksheet+xml">
        <DigestMethod Algorithm="http://www.w3.org/2000/09/xmldsig#sha1"/>
        <DigestValue>X53Hx8tgV/tx2Cde8xyIUs0gv4c=</DigestValue>
      </Reference>
      <Reference URI="/xl/workbook.xml?ContentType=application/vnd.openxmlformats-officedocument.spreadsheetml.sheet.main+xml">
        <DigestMethod Algorithm="http://www.w3.org/2000/09/xmldsig#sha1"/>
        <DigestValue>VHC2nMm7/c8SQBIw8o0VVj9t5pE=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IIcNy8EgBzxASECYcZXytw+uY3E=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2015-05-21T12:17:19Z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dokument.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2015-05-21T12:17:19Z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DATA</vt:lpstr>
      <vt:lpstr>Std.podmínky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Hana KVASNIČKOVÁ</cp:lastModifiedBy>
  <cp:lastPrinted>2014-08-22T08:48:30Z</cp:lastPrinted>
  <dcterms:created xsi:type="dcterms:W3CDTF">2014-03-05T12:43:32Z</dcterms:created>
  <dcterms:modified xsi:type="dcterms:W3CDTF">2015-05-21T12:17:19Z</dcterms:modified>
</cp:coreProperties>
</file>