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28620" windowHeight="1266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K35" i="1" l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1" i="1"/>
  <c r="K9" i="1"/>
  <c r="K8" i="1"/>
  <c r="K7" i="1"/>
  <c r="K6" i="1"/>
  <c r="K5" i="1"/>
  <c r="K4" i="1"/>
  <c r="K3" i="1"/>
  <c r="J36" i="1" s="1"/>
</calcChain>
</file>

<file path=xl/sharedStrings.xml><?xml version="1.0" encoding="utf-8"?>
<sst xmlns="http://schemas.openxmlformats.org/spreadsheetml/2006/main" count="138" uniqueCount="88">
  <si>
    <t>Příloha č. 1 Kupní smlouvy (DNS - tonery 008 - 2014): varianta  A - TONERY OSTATNÍ</t>
  </si>
  <si>
    <t>Položka</t>
  </si>
  <si>
    <t>Název</t>
  </si>
  <si>
    <t>Množství</t>
  </si>
  <si>
    <t>Jednotka [MJ]</t>
  </si>
  <si>
    <t>Popis</t>
  </si>
  <si>
    <t>Fakturace</t>
  </si>
  <si>
    <t>Kontaktní osoba k převzetí Zboží</t>
  </si>
  <si>
    <t>Telefon</t>
  </si>
  <si>
    <t>Místo dodání</t>
  </si>
  <si>
    <t xml:space="preserve">Cena v Kč bez DPH/ks </t>
  </si>
  <si>
    <t>Cena celkem v Kč bez DPH</t>
  </si>
  <si>
    <t>toner Ricoh SP C310,C311,C312,231 cyan</t>
  </si>
  <si>
    <t>ks</t>
  </si>
  <si>
    <t>orig.toner Ricoh 406480 cyan 6000str</t>
  </si>
  <si>
    <t>samostatná faktura</t>
  </si>
  <si>
    <t xml:space="preserve">KKE - pí Černá </t>
  </si>
  <si>
    <t>Univerzitní 22</t>
  </si>
  <si>
    <t>toner Ricoh SP C310,C311,C312,231 magenta</t>
  </si>
  <si>
    <t>orig.toner Ricoh 406481 magenta 6000str</t>
  </si>
  <si>
    <t>toner Ricoh SP C310,C311,C312,231 yellow</t>
  </si>
  <si>
    <t>orig.toner Ricoh 406482 yellow 6000str</t>
  </si>
  <si>
    <t>toner Ricoh SP C310,C311,C312,231 black</t>
  </si>
  <si>
    <t>orig.toner Ricoh 406479 black 6500str</t>
  </si>
  <si>
    <t>toner do tiskárny OKI MB441</t>
  </si>
  <si>
    <t>orig.toner 44992402 black 2500str</t>
  </si>
  <si>
    <t xml:space="preserve">PS-ES  p.Janča  </t>
  </si>
  <si>
    <t>toner do tiskárny Canon LBP 2900 black</t>
  </si>
  <si>
    <t>orig.toner CRG703 black 2500str</t>
  </si>
  <si>
    <t>toner do tiskárny OKI B431</t>
  </si>
  <si>
    <t>OKI 44574802, barva black, výtěžnost 7000 stran.</t>
  </si>
  <si>
    <t xml:space="preserve">KEV - pí Hebrová  </t>
  </si>
  <si>
    <t>Univerzitní 26</t>
  </si>
  <si>
    <t>SAMOSTATNÁ FAKTURA</t>
  </si>
  <si>
    <t>toner do tiskárny OKI B401</t>
  </si>
  <si>
    <t>KONEC FAKTURY</t>
  </si>
  <si>
    <t>toner pro tiskárnu Copy kit black  DCC 6520/6525/CDC 5520/5525</t>
  </si>
  <si>
    <t>orig.í toner pro tiskárnu Copy kit černý  DCC 6520/6525/CDC 5520/5525 - 12 000 str</t>
  </si>
  <si>
    <t>ORA - NL pí Vališová</t>
  </si>
  <si>
    <t>Univerzitní 8</t>
  </si>
  <si>
    <t>toner pro tiskárnu Copy kit cyan  DCC 6520/6525/CDC 5520/5525</t>
  </si>
  <si>
    <t>orig.í toner pro tiskárnu Copy kit cyan DCC 6520/6525/CDC 5520/5525 - 6 000 str</t>
  </si>
  <si>
    <t>toner pro tiskárnu Copy kit magenta  DCC 6520/6525/CDC 5520/5525</t>
  </si>
  <si>
    <t>orig.í toner pro tiskárnu Copy kit magenta DCC 6520/6525/CDC 5520/5525 - 6 000 str</t>
  </si>
  <si>
    <t>toner pro tiskárnu Copy kit yellow  DCC 6520/6525/CDC 5520/5525</t>
  </si>
  <si>
    <t>orig.í toner pro tiskárnu Copy kit yellow DCC 6520/6525/CDC 5520/5525 - 6 000 str</t>
  </si>
  <si>
    <t>toner Konica Minolta TN 311 black</t>
  </si>
  <si>
    <t>Orig.černý toner Minolta č. TN-311 - 8938404. Životnost je cca 17500 stran A4. Obsahuje 360 g.</t>
  </si>
  <si>
    <t xml:space="preserve">KET - p Kotlan </t>
  </si>
  <si>
    <t>toner do tiskárny OKI B401 black</t>
  </si>
  <si>
    <t>Orig.černý toner OKI 44992402. Životnost je cca 2500 stran A4.</t>
  </si>
  <si>
    <t>doner do tiskárny OKI B411 black</t>
  </si>
  <si>
    <t>Orig. černý toner OKI 44574702. Životnost je cca 3000 stran A4.</t>
  </si>
  <si>
    <t>toner do tiskárny  Brother MFC-9970CDW azurový</t>
  </si>
  <si>
    <t>Orig. azurový (cyan) toner Brother TN-328C. Toner vytiskne 6000str</t>
  </si>
  <si>
    <t>KKY - p.Šebesta</t>
  </si>
  <si>
    <t>toner do tiskárny  Brother MFC-9970CDW purpurový</t>
  </si>
  <si>
    <t>Orig.purpurový (magenta) toner Brother TN-328M. Toner vytiskne 6000str</t>
  </si>
  <si>
    <t>toner do tiskárny  Brother MFC-9970CDW yellow</t>
  </si>
  <si>
    <t>Orig. yellow toner Brother TN-328Y. Toner vytiskne 6000str</t>
  </si>
  <si>
    <t>toner do tiskárny  Brother MFC-9970CDW black</t>
  </si>
  <si>
    <t>Orig.black toner Brother TN-328Bk. Toner vytiskne 6000str</t>
  </si>
  <si>
    <t>PC - pí Komrsková</t>
  </si>
  <si>
    <t>toner do projektové tiskárny OKI MB461 black</t>
  </si>
  <si>
    <t>Orig. toner OKI 44574802, barva black, výtěžnost 7000 stran.</t>
  </si>
  <si>
    <t>KMO - pí Sedláková</t>
  </si>
  <si>
    <t>Tylova 18</t>
  </si>
  <si>
    <t>toner do projektové tiskárny OKI MC352dn yellow</t>
  </si>
  <si>
    <t>orig.tonerová kazeta OKI 44469704 - žlutá.,2000str</t>
  </si>
  <si>
    <t>toner do projektové tiskárny OKI MC352dn magenta</t>
  </si>
  <si>
    <t>orig.tonerová kazeta OKI 44469705 - magenta.,2000str</t>
  </si>
  <si>
    <t>toner do projektové tiskárny OKI MC352dn cyan</t>
  </si>
  <si>
    <t>orig.tonerová kazeta OKI 44469706 - cyan.,2000str</t>
  </si>
  <si>
    <t>toner do projektové tiskárny OKI MC352dn black</t>
  </si>
  <si>
    <t>orig.tonerová kazeta OKI 44469803 - black.,3500str</t>
  </si>
  <si>
    <t>cartridge pro tiskárnu Canon PGI- 520Bk černý</t>
  </si>
  <si>
    <t>orig.cartridge pro tiskárnu Canon PGI- 520Bk černý - 19ml</t>
  </si>
  <si>
    <t>CIV - pí Šlosarová</t>
  </si>
  <si>
    <t>Univerzitní 20</t>
  </si>
  <si>
    <t>cartridge pro tiskárnu Canon PGI- 521Y žlutá</t>
  </si>
  <si>
    <t>Cartridge Canon CLI-521Y inkoust žlutý - 9ml</t>
  </si>
  <si>
    <t>cartridge pro tiskárnu Canon PGI- 521C cyan</t>
  </si>
  <si>
    <t>Cartridge Canon CLI-521C inkoust cyan - 9ml</t>
  </si>
  <si>
    <t>cartridge pro tiskárnu Canon PGI- 521M magenta</t>
  </si>
  <si>
    <t>Cartridge Canon CLI-521M inkoust červený - 9ml</t>
  </si>
  <si>
    <t>cartridge pro tiskárnu Canon PGI- 521Bk černý</t>
  </si>
  <si>
    <t>orig.Cartridge Canon CLI-521BK inkoust černý - 9ml</t>
  </si>
  <si>
    <t>Celková nabídková cena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</si>
</sst>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00B05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 tint="0.24997711111789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2"/>
      <color theme="1" tint="0.249977111117893"/>
      <name val="Calibri"/>
      <family val="2"/>
      <charset val="238"/>
      <scheme val="minor"/>
    </font>
    <font>
      <sz val="12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87">
    <xf numFmtId="0" fontId="0" fillId="0" borderId="0" xfId="0"/>
    <xf numFmtId="49" fontId="3" fillId="0" borderId="0" xfId="0" applyNumberFormat="1" applyFont="1" applyFill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49" fontId="4" fillId="2" borderId="2" xfId="0" applyNumberFormat="1" applyFont="1" applyFill="1" applyBorder="1" applyAlignment="1" applyProtection="1">
      <alignment horizontal="center" vertical="center" wrapText="1"/>
    </xf>
    <xf numFmtId="43" fontId="4" fillId="2" borderId="2" xfId="1" applyFont="1" applyFill="1" applyBorder="1" applyAlignment="1" applyProtection="1">
      <alignment horizontal="center" vertical="center" wrapText="1"/>
    </xf>
    <xf numFmtId="43" fontId="4" fillId="2" borderId="3" xfId="1" applyFont="1" applyFill="1" applyBorder="1" applyAlignment="1" applyProtection="1">
      <alignment horizontal="center" vertical="center" wrapText="1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1" fontId="3" fillId="0" borderId="6" xfId="0" applyNumberFormat="1" applyFont="1" applyFill="1" applyBorder="1" applyAlignment="1" applyProtection="1">
      <alignment horizontal="center" vertical="center" wrapText="1"/>
    </xf>
    <xf numFmtId="49" fontId="3" fillId="0" borderId="6" xfId="0" applyNumberFormat="1" applyFont="1" applyFill="1" applyBorder="1" applyAlignment="1" applyProtection="1">
      <alignment horizontal="center" vertical="center" wrapText="1"/>
    </xf>
    <xf numFmtId="164" fontId="3" fillId="0" borderId="8" xfId="0" applyNumberFormat="1" applyFont="1" applyBorder="1" applyAlignment="1" applyProtection="1">
      <alignment horizontal="center" vertical="center"/>
      <protection locked="0"/>
    </xf>
    <xf numFmtId="164" fontId="3" fillId="0" borderId="8" xfId="0" applyNumberFormat="1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49" fontId="3" fillId="0" borderId="10" xfId="0" applyNumberFormat="1" applyFont="1" applyFill="1" applyBorder="1" applyAlignment="1" applyProtection="1">
      <alignment horizontal="center" vertical="center" wrapText="1"/>
    </xf>
    <xf numFmtId="1" fontId="3" fillId="0" borderId="11" xfId="0" applyNumberFormat="1" applyFont="1" applyFill="1" applyBorder="1" applyAlignment="1" applyProtection="1">
      <alignment horizontal="center" vertical="center" wrapText="1"/>
    </xf>
    <xf numFmtId="49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49" fontId="3" fillId="0" borderId="16" xfId="0" applyNumberFormat="1" applyFont="1" applyFill="1" applyBorder="1" applyAlignment="1" applyProtection="1">
      <alignment horizontal="center" vertical="center" wrapText="1"/>
    </xf>
    <xf numFmtId="1" fontId="3" fillId="0" borderId="17" xfId="0" applyNumberFormat="1" applyFont="1" applyFill="1" applyBorder="1" applyAlignment="1" applyProtection="1">
      <alignment horizontal="center" vertical="center" wrapText="1"/>
    </xf>
    <xf numFmtId="49" fontId="3" fillId="0" borderId="17" xfId="0" applyNumberFormat="1" applyFont="1" applyFill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/>
    </xf>
    <xf numFmtId="49" fontId="3" fillId="0" borderId="21" xfId="0" applyNumberFormat="1" applyFont="1" applyFill="1" applyBorder="1" applyAlignment="1" applyProtection="1">
      <alignment horizontal="center" vertical="center" wrapText="1"/>
    </xf>
    <xf numFmtId="1" fontId="3" fillId="0" borderId="21" xfId="0" applyNumberFormat="1" applyFont="1" applyFill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49" fontId="3" fillId="0" borderId="23" xfId="0" applyNumberFormat="1" applyFont="1" applyFill="1" applyBorder="1" applyAlignment="1" applyProtection="1">
      <alignment horizontal="center" vertical="center" wrapText="1"/>
    </xf>
    <xf numFmtId="1" fontId="3" fillId="0" borderId="23" xfId="0" applyNumberFormat="1" applyFont="1" applyFill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 wrapText="1"/>
    </xf>
    <xf numFmtId="1" fontId="3" fillId="0" borderId="19" xfId="0" applyNumberFormat="1" applyFont="1" applyFill="1" applyBorder="1" applyAlignment="1" applyProtection="1">
      <alignment horizontal="center" vertical="center" wrapText="1"/>
    </xf>
    <xf numFmtId="3" fontId="3" fillId="0" borderId="19" xfId="0" applyNumberFormat="1" applyFont="1" applyFill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1" fontId="3" fillId="0" borderId="13" xfId="0" applyNumberFormat="1" applyFont="1" applyFill="1" applyBorder="1" applyAlignment="1" applyProtection="1">
      <alignment horizontal="center" vertical="center" wrapText="1"/>
    </xf>
    <xf numFmtId="49" fontId="3" fillId="0" borderId="13" xfId="0" applyNumberFormat="1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/>
    </xf>
    <xf numFmtId="49" fontId="3" fillId="0" borderId="28" xfId="0" applyNumberFormat="1" applyFont="1" applyFill="1" applyBorder="1" applyAlignment="1" applyProtection="1">
      <alignment horizontal="center" vertical="center" wrapText="1"/>
    </xf>
    <xf numFmtId="1" fontId="3" fillId="0" borderId="28" xfId="0" applyNumberFormat="1" applyFont="1" applyFill="1" applyBorder="1" applyAlignment="1" applyProtection="1">
      <alignment horizontal="center" vertical="center" wrapText="1"/>
    </xf>
    <xf numFmtId="49" fontId="6" fillId="0" borderId="28" xfId="0" applyNumberFormat="1" applyFont="1" applyFill="1" applyBorder="1" applyAlignment="1" applyProtection="1">
      <alignment horizontal="center" vertical="center" wrapText="1"/>
    </xf>
    <xf numFmtId="3" fontId="6" fillId="0" borderId="28" xfId="0" applyNumberFormat="1" applyFont="1" applyFill="1" applyBorder="1" applyAlignment="1" applyProtection="1">
      <alignment horizontal="center" vertical="center" wrapText="1"/>
    </xf>
    <xf numFmtId="0" fontId="6" fillId="0" borderId="28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49" fontId="3" fillId="0" borderId="29" xfId="0" applyNumberFormat="1" applyFont="1" applyFill="1" applyBorder="1" applyAlignment="1" applyProtection="1">
      <alignment horizontal="center" vertical="center" wrapText="1"/>
    </xf>
    <xf numFmtId="1" fontId="3" fillId="0" borderId="29" xfId="0" applyNumberFormat="1" applyFont="1" applyFill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/>
    </xf>
    <xf numFmtId="0" fontId="3" fillId="0" borderId="29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10" fillId="0" borderId="11" xfId="0" applyNumberFormat="1" applyFont="1" applyFill="1" applyBorder="1" applyAlignment="1" applyProtection="1">
      <alignment horizontal="center" vertical="center" wrapText="1"/>
    </xf>
    <xf numFmtId="0" fontId="3" fillId="0" borderId="34" xfId="0" applyFont="1" applyBorder="1" applyAlignment="1" applyProtection="1">
      <alignment horizontal="center" vertical="center"/>
    </xf>
    <xf numFmtId="0" fontId="3" fillId="0" borderId="21" xfId="0" applyNumberFormat="1" applyFont="1" applyFill="1" applyBorder="1" applyAlignment="1" applyProtection="1">
      <alignment horizontal="center" vertical="center" wrapText="1"/>
    </xf>
    <xf numFmtId="0" fontId="3" fillId="0" borderId="35" xfId="0" applyFont="1" applyBorder="1" applyAlignment="1" applyProtection="1">
      <alignment horizontal="center" vertical="center"/>
    </xf>
    <xf numFmtId="49" fontId="3" fillId="0" borderId="36" xfId="0" applyNumberFormat="1" applyFont="1" applyFill="1" applyBorder="1" applyAlignment="1" applyProtection="1">
      <alignment horizontal="center" vertical="center" wrapText="1"/>
    </xf>
    <xf numFmtId="0" fontId="3" fillId="0" borderId="36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13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3" fontId="3" fillId="0" borderId="2" xfId="0" applyNumberFormat="1" applyFont="1" applyFill="1" applyBorder="1" applyAlignment="1" applyProtection="1">
      <alignment horizontal="center" vertical="center" wrapText="1"/>
    </xf>
    <xf numFmtId="3" fontId="3" fillId="0" borderId="13" xfId="0" applyNumberFormat="1" applyFont="1" applyFill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/>
    </xf>
    <xf numFmtId="0" fontId="0" fillId="0" borderId="37" xfId="0" applyBorder="1" applyAlignment="1" applyProtection="1">
      <alignment horizontal="center" vertical="center"/>
    </xf>
    <xf numFmtId="0" fontId="0" fillId="0" borderId="38" xfId="0" applyBorder="1" applyAlignment="1" applyProtection="1">
      <alignment horizontal="center" vertical="center"/>
    </xf>
    <xf numFmtId="164" fontId="2" fillId="0" borderId="14" xfId="0" applyNumberFormat="1" applyFont="1" applyFill="1" applyBorder="1" applyAlignment="1" applyProtection="1">
      <alignment horizontal="center" vertical="center" wrapText="1"/>
    </xf>
    <xf numFmtId="164" fontId="2" fillId="0" borderId="38" xfId="0" applyNumberFormat="1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31" xfId="0" applyFont="1" applyBorder="1" applyAlignment="1" applyProtection="1">
      <alignment horizontal="center" vertical="center"/>
    </xf>
    <xf numFmtId="0" fontId="3" fillId="0" borderId="32" xfId="0" applyFont="1" applyBorder="1" applyAlignment="1" applyProtection="1">
      <alignment horizontal="center" vertical="center"/>
    </xf>
    <xf numFmtId="3" fontId="3" fillId="0" borderId="3" xfId="0" applyNumberFormat="1" applyFont="1" applyFill="1" applyBorder="1" applyAlignment="1" applyProtection="1">
      <alignment horizontal="center" vertical="center" wrapText="1"/>
    </xf>
    <xf numFmtId="3" fontId="3" fillId="0" borderId="33" xfId="0" applyNumberFormat="1" applyFont="1" applyFill="1" applyBorder="1" applyAlignment="1" applyProtection="1">
      <alignment horizontal="center" vertical="center" wrapText="1"/>
    </xf>
    <xf numFmtId="49" fontId="3" fillId="0" borderId="19" xfId="0" applyNumberFormat="1" applyFont="1" applyFill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3" fontId="3" fillId="0" borderId="19" xfId="0" applyNumberFormat="1" applyFont="1" applyFill="1" applyBorder="1" applyAlignment="1" applyProtection="1">
      <alignment horizontal="center" vertical="center" wrapText="1"/>
    </xf>
    <xf numFmtId="49" fontId="7" fillId="0" borderId="2" xfId="0" applyNumberFormat="1" applyFont="1" applyFill="1" applyBorder="1" applyAlignment="1" applyProtection="1">
      <alignment horizontal="center" vertical="center" wrapText="1"/>
    </xf>
    <xf numFmtId="49" fontId="7" fillId="0" borderId="13" xfId="0" applyNumberFormat="1" applyFont="1" applyFill="1" applyBorder="1" applyAlignment="1" applyProtection="1">
      <alignment horizontal="center" vertical="center" wrapText="1"/>
    </xf>
    <xf numFmtId="49" fontId="7" fillId="0" borderId="19" xfId="0" applyNumberFormat="1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3" fontId="9" fillId="0" borderId="2" xfId="2" applyNumberFormat="1" applyFont="1" applyFill="1" applyBorder="1" applyAlignment="1" applyProtection="1">
      <alignment horizontal="center" vertical="center" wrapText="1"/>
    </xf>
    <xf numFmtId="3" fontId="9" fillId="0" borderId="13" xfId="2" applyNumberFormat="1" applyFont="1" applyFill="1" applyBorder="1" applyAlignment="1" applyProtection="1">
      <alignment horizontal="center" vertical="center" wrapText="1"/>
    </xf>
    <xf numFmtId="3" fontId="9" fillId="0" borderId="19" xfId="2" applyNumberFormat="1" applyFont="1" applyFill="1" applyBorder="1" applyAlignment="1" applyProtection="1">
      <alignment horizontal="center" vertical="center" wrapText="1"/>
    </xf>
    <xf numFmtId="0" fontId="5" fillId="0" borderId="25" xfId="0" applyFont="1" applyBorder="1" applyAlignment="1" applyProtection="1">
      <alignment horizontal="center" vertical="center"/>
    </xf>
    <xf numFmtId="0" fontId="0" fillId="0" borderId="26" xfId="0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vertical="center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 wrapText="1"/>
    </xf>
    <xf numFmtId="49" fontId="3" fillId="0" borderId="18" xfId="0" applyNumberFormat="1" applyFont="1" applyFill="1" applyBorder="1" applyAlignment="1" applyProtection="1">
      <alignment horizontal="center" vertical="center" wrapText="1"/>
    </xf>
  </cellXfs>
  <cellStyles count="3">
    <cellStyle name="Čárka" xfId="1" builtinId="3"/>
    <cellStyle name="Hypertextový odkaz" xfId="2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tel:3776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topLeftCell="A22" workbookViewId="0">
      <selection activeCell="P5" sqref="P5"/>
    </sheetView>
  </sheetViews>
  <sheetFormatPr defaultRowHeight="15" x14ac:dyDescent="0.25"/>
  <cols>
    <col min="2" max="2" width="35.140625" customWidth="1"/>
    <col min="5" max="5" width="41.140625" customWidth="1"/>
    <col min="6" max="6" width="18.5703125" customWidth="1"/>
    <col min="7" max="7" width="20.140625" customWidth="1"/>
    <col min="8" max="8" width="12.85546875" customWidth="1"/>
    <col min="9" max="9" width="19.5703125" customWidth="1"/>
    <col min="10" max="10" width="13.7109375" customWidth="1"/>
    <col min="11" max="11" width="12.28515625" customWidth="1"/>
  </cols>
  <sheetData>
    <row r="1" spans="1:11" ht="48" customHeight="1" thickBot="1" x14ac:dyDescent="0.3">
      <c r="A1" s="82" t="s">
        <v>0</v>
      </c>
      <c r="B1" s="83"/>
      <c r="C1" s="83"/>
      <c r="D1" s="83"/>
      <c r="E1" s="83"/>
      <c r="F1" s="1"/>
      <c r="G1" s="2"/>
      <c r="H1" s="1"/>
      <c r="I1" s="1"/>
      <c r="J1" s="1"/>
      <c r="K1" s="1"/>
    </row>
    <row r="2" spans="1:11" ht="48.75" thickTop="1" thickBot="1" x14ac:dyDescent="0.3">
      <c r="A2" s="3" t="s">
        <v>1</v>
      </c>
      <c r="B2" s="3" t="s">
        <v>2</v>
      </c>
      <c r="C2" s="4" t="s">
        <v>3</v>
      </c>
      <c r="D2" s="5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6" t="s">
        <v>10</v>
      </c>
      <c r="K2" s="6" t="s">
        <v>11</v>
      </c>
    </row>
    <row r="3" spans="1:11" ht="33" thickTop="1" thickBot="1" x14ac:dyDescent="0.3">
      <c r="A3" s="7">
        <v>1</v>
      </c>
      <c r="B3" s="8" t="s">
        <v>12</v>
      </c>
      <c r="C3" s="9">
        <v>1</v>
      </c>
      <c r="D3" s="10" t="s">
        <v>13</v>
      </c>
      <c r="E3" s="10" t="s">
        <v>14</v>
      </c>
      <c r="F3" s="84" t="s">
        <v>15</v>
      </c>
      <c r="G3" s="54" t="s">
        <v>16</v>
      </c>
      <c r="H3" s="58">
        <v>377638101</v>
      </c>
      <c r="I3" s="56" t="s">
        <v>17</v>
      </c>
      <c r="J3" s="11">
        <v>2660</v>
      </c>
      <c r="K3" s="12">
        <f t="shared" ref="K3:K35" si="0">J3*C3</f>
        <v>2660</v>
      </c>
    </row>
    <row r="4" spans="1:11" ht="32.25" thickBot="1" x14ac:dyDescent="0.3">
      <c r="A4" s="13">
        <v>2</v>
      </c>
      <c r="B4" s="14" t="s">
        <v>18</v>
      </c>
      <c r="C4" s="15">
        <v>1</v>
      </c>
      <c r="D4" s="16" t="s">
        <v>13</v>
      </c>
      <c r="E4" s="16" t="s">
        <v>19</v>
      </c>
      <c r="F4" s="85"/>
      <c r="G4" s="55"/>
      <c r="H4" s="59"/>
      <c r="I4" s="57"/>
      <c r="J4" s="11">
        <v>2660</v>
      </c>
      <c r="K4" s="12">
        <f t="shared" si="0"/>
        <v>2660</v>
      </c>
    </row>
    <row r="5" spans="1:11" ht="32.25" thickBot="1" x14ac:dyDescent="0.3">
      <c r="A5" s="17">
        <v>3</v>
      </c>
      <c r="B5" s="14" t="s">
        <v>20</v>
      </c>
      <c r="C5" s="15">
        <v>1</v>
      </c>
      <c r="D5" s="16" t="s">
        <v>13</v>
      </c>
      <c r="E5" s="16" t="s">
        <v>21</v>
      </c>
      <c r="F5" s="85"/>
      <c r="G5" s="55"/>
      <c r="H5" s="59"/>
      <c r="I5" s="57"/>
      <c r="J5" s="11">
        <v>2660</v>
      </c>
      <c r="K5" s="12">
        <f t="shared" si="0"/>
        <v>2660</v>
      </c>
    </row>
    <row r="6" spans="1:11" ht="32.25" thickBot="1" x14ac:dyDescent="0.3">
      <c r="A6" s="18">
        <v>4</v>
      </c>
      <c r="B6" s="19" t="s">
        <v>22</v>
      </c>
      <c r="C6" s="20">
        <v>1</v>
      </c>
      <c r="D6" s="21" t="s">
        <v>13</v>
      </c>
      <c r="E6" s="21" t="s">
        <v>23</v>
      </c>
      <c r="F6" s="86"/>
      <c r="G6" s="70"/>
      <c r="H6" s="72"/>
      <c r="I6" s="71"/>
      <c r="J6" s="11">
        <v>2220</v>
      </c>
      <c r="K6" s="12">
        <f t="shared" si="0"/>
        <v>2220</v>
      </c>
    </row>
    <row r="7" spans="1:11" ht="17.25" thickTop="1" thickBot="1" x14ac:dyDescent="0.3">
      <c r="A7" s="22">
        <v>5</v>
      </c>
      <c r="B7" s="23" t="s">
        <v>24</v>
      </c>
      <c r="C7" s="24">
        <v>1</v>
      </c>
      <c r="D7" s="23" t="s">
        <v>13</v>
      </c>
      <c r="E7" s="23" t="s">
        <v>25</v>
      </c>
      <c r="F7" s="54" t="s">
        <v>15</v>
      </c>
      <c r="G7" s="54" t="s">
        <v>26</v>
      </c>
      <c r="H7" s="58">
        <v>377631804</v>
      </c>
      <c r="I7" s="56" t="s">
        <v>17</v>
      </c>
      <c r="J7" s="11">
        <v>1295</v>
      </c>
      <c r="K7" s="12">
        <f t="shared" si="0"/>
        <v>1295</v>
      </c>
    </row>
    <row r="8" spans="1:11" ht="32.25" thickBot="1" x14ac:dyDescent="0.3">
      <c r="A8" s="25">
        <v>6</v>
      </c>
      <c r="B8" s="26" t="s">
        <v>27</v>
      </c>
      <c r="C8" s="27">
        <v>1</v>
      </c>
      <c r="D8" s="26" t="s">
        <v>13</v>
      </c>
      <c r="E8" s="26" t="s">
        <v>28</v>
      </c>
      <c r="F8" s="70"/>
      <c r="G8" s="70"/>
      <c r="H8" s="72"/>
      <c r="I8" s="71"/>
      <c r="J8" s="11">
        <v>1090</v>
      </c>
      <c r="K8" s="12">
        <f t="shared" si="0"/>
        <v>1090</v>
      </c>
    </row>
    <row r="9" spans="1:11" ht="33" thickTop="1" thickBot="1" x14ac:dyDescent="0.3">
      <c r="A9" s="28">
        <v>7</v>
      </c>
      <c r="B9" s="29" t="s">
        <v>29</v>
      </c>
      <c r="C9" s="30">
        <v>3</v>
      </c>
      <c r="D9" s="29" t="s">
        <v>13</v>
      </c>
      <c r="E9" s="29" t="s">
        <v>30</v>
      </c>
      <c r="F9" s="29" t="s">
        <v>15</v>
      </c>
      <c r="G9" s="29" t="s">
        <v>31</v>
      </c>
      <c r="H9" s="31">
        <v>377634401</v>
      </c>
      <c r="I9" s="32" t="s">
        <v>32</v>
      </c>
      <c r="J9" s="11">
        <v>2130</v>
      </c>
      <c r="K9" s="12">
        <f t="shared" si="0"/>
        <v>6390</v>
      </c>
    </row>
    <row r="10" spans="1:11" ht="17.25" thickTop="1" thickBot="1" x14ac:dyDescent="0.3">
      <c r="A10" s="80" t="s">
        <v>33</v>
      </c>
      <c r="B10" s="81"/>
      <c r="C10" s="33"/>
      <c r="D10" s="34"/>
      <c r="E10" s="34"/>
      <c r="F10" s="34"/>
      <c r="G10" s="34"/>
      <c r="H10" s="34"/>
      <c r="I10" s="35"/>
      <c r="J10" s="11"/>
      <c r="K10" s="12"/>
    </row>
    <row r="11" spans="1:11" ht="33" thickTop="1" thickBot="1" x14ac:dyDescent="0.3">
      <c r="A11" s="36">
        <v>8</v>
      </c>
      <c r="B11" s="37" t="s">
        <v>34</v>
      </c>
      <c r="C11" s="38">
        <v>2</v>
      </c>
      <c r="D11" s="37" t="s">
        <v>13</v>
      </c>
      <c r="E11" s="37" t="s">
        <v>25</v>
      </c>
      <c r="F11" s="37" t="s">
        <v>15</v>
      </c>
      <c r="G11" s="39" t="s">
        <v>31</v>
      </c>
      <c r="H11" s="40">
        <v>377634401</v>
      </c>
      <c r="I11" s="41" t="s">
        <v>32</v>
      </c>
      <c r="J11" s="11">
        <v>1295</v>
      </c>
      <c r="K11" s="12">
        <f t="shared" si="0"/>
        <v>2590</v>
      </c>
    </row>
    <row r="12" spans="1:11" ht="17.25" thickTop="1" thickBot="1" x14ac:dyDescent="0.3">
      <c r="A12" s="80" t="s">
        <v>35</v>
      </c>
      <c r="B12" s="81"/>
      <c r="C12" s="33"/>
      <c r="D12" s="34"/>
      <c r="E12" s="34"/>
      <c r="F12" s="34"/>
      <c r="G12" s="42"/>
      <c r="H12" s="34"/>
      <c r="I12" s="42"/>
      <c r="J12" s="11"/>
      <c r="K12" s="12"/>
    </row>
    <row r="13" spans="1:11" ht="48.75" thickTop="1" thickBot="1" x14ac:dyDescent="0.3">
      <c r="A13" s="22">
        <v>9</v>
      </c>
      <c r="B13" s="43" t="s">
        <v>36</v>
      </c>
      <c r="C13" s="44">
        <v>1</v>
      </c>
      <c r="D13" s="43" t="s">
        <v>13</v>
      </c>
      <c r="E13" s="43" t="s">
        <v>37</v>
      </c>
      <c r="F13" s="54" t="s">
        <v>15</v>
      </c>
      <c r="G13" s="54" t="s">
        <v>38</v>
      </c>
      <c r="H13" s="58">
        <v>377631307</v>
      </c>
      <c r="I13" s="56" t="s">
        <v>39</v>
      </c>
      <c r="J13" s="11">
        <v>1900</v>
      </c>
      <c r="K13" s="12">
        <f t="shared" si="0"/>
        <v>1900</v>
      </c>
    </row>
    <row r="14" spans="1:11" ht="32.25" thickBot="1" x14ac:dyDescent="0.3">
      <c r="A14" s="45">
        <v>10</v>
      </c>
      <c r="B14" s="16" t="s">
        <v>40</v>
      </c>
      <c r="C14" s="15">
        <v>1</v>
      </c>
      <c r="D14" s="16" t="s">
        <v>13</v>
      </c>
      <c r="E14" s="16" t="s">
        <v>41</v>
      </c>
      <c r="F14" s="55"/>
      <c r="G14" s="55"/>
      <c r="H14" s="59"/>
      <c r="I14" s="57"/>
      <c r="J14" s="11">
        <v>1760</v>
      </c>
      <c r="K14" s="12">
        <f t="shared" si="0"/>
        <v>1760</v>
      </c>
    </row>
    <row r="15" spans="1:11" ht="48" thickBot="1" x14ac:dyDescent="0.3">
      <c r="A15" s="45">
        <v>11</v>
      </c>
      <c r="B15" s="16" t="s">
        <v>42</v>
      </c>
      <c r="C15" s="15">
        <v>1</v>
      </c>
      <c r="D15" s="16" t="s">
        <v>13</v>
      </c>
      <c r="E15" s="16" t="s">
        <v>43</v>
      </c>
      <c r="F15" s="55"/>
      <c r="G15" s="55"/>
      <c r="H15" s="59"/>
      <c r="I15" s="57"/>
      <c r="J15" s="11">
        <v>1760</v>
      </c>
      <c r="K15" s="12">
        <f t="shared" si="0"/>
        <v>1760</v>
      </c>
    </row>
    <row r="16" spans="1:11" ht="48" thickBot="1" x14ac:dyDescent="0.3">
      <c r="A16" s="25">
        <v>12</v>
      </c>
      <c r="B16" s="26" t="s">
        <v>44</v>
      </c>
      <c r="C16" s="27">
        <v>1</v>
      </c>
      <c r="D16" s="26" t="s">
        <v>13</v>
      </c>
      <c r="E16" s="26" t="s">
        <v>45</v>
      </c>
      <c r="F16" s="70"/>
      <c r="G16" s="70"/>
      <c r="H16" s="72"/>
      <c r="I16" s="71"/>
      <c r="J16" s="11">
        <v>1760</v>
      </c>
      <c r="K16" s="12">
        <f t="shared" si="0"/>
        <v>1760</v>
      </c>
    </row>
    <row r="17" spans="1:11" ht="48.75" thickTop="1" thickBot="1" x14ac:dyDescent="0.3">
      <c r="A17" s="22">
        <v>13</v>
      </c>
      <c r="B17" s="43" t="s">
        <v>46</v>
      </c>
      <c r="C17" s="44">
        <v>1</v>
      </c>
      <c r="D17" s="43" t="s">
        <v>13</v>
      </c>
      <c r="E17" s="43" t="s">
        <v>47</v>
      </c>
      <c r="F17" s="54" t="s">
        <v>15</v>
      </c>
      <c r="G17" s="73" t="s">
        <v>48</v>
      </c>
      <c r="H17" s="58">
        <v>377634651</v>
      </c>
      <c r="I17" s="56" t="s">
        <v>32</v>
      </c>
      <c r="J17" s="11">
        <v>1020</v>
      </c>
      <c r="K17" s="12">
        <f t="shared" si="0"/>
        <v>1020</v>
      </c>
    </row>
    <row r="18" spans="1:11" ht="32.25" thickBot="1" x14ac:dyDescent="0.3">
      <c r="A18" s="45">
        <v>14</v>
      </c>
      <c r="B18" s="16" t="s">
        <v>49</v>
      </c>
      <c r="C18" s="15">
        <v>1</v>
      </c>
      <c r="D18" s="16" t="s">
        <v>13</v>
      </c>
      <c r="E18" s="16" t="s">
        <v>50</v>
      </c>
      <c r="F18" s="55"/>
      <c r="G18" s="74"/>
      <c r="H18" s="59"/>
      <c r="I18" s="57"/>
      <c r="J18" s="11">
        <v>1295</v>
      </c>
      <c r="K18" s="12">
        <f t="shared" si="0"/>
        <v>1295</v>
      </c>
    </row>
    <row r="19" spans="1:11" ht="32.25" thickBot="1" x14ac:dyDescent="0.3">
      <c r="A19" s="25">
        <v>15</v>
      </c>
      <c r="B19" s="26" t="s">
        <v>51</v>
      </c>
      <c r="C19" s="26">
        <v>2</v>
      </c>
      <c r="D19" s="26" t="s">
        <v>13</v>
      </c>
      <c r="E19" s="26" t="s">
        <v>52</v>
      </c>
      <c r="F19" s="55"/>
      <c r="G19" s="75"/>
      <c r="H19" s="72"/>
      <c r="I19" s="71"/>
      <c r="J19" s="11">
        <v>1410</v>
      </c>
      <c r="K19" s="12">
        <f t="shared" si="0"/>
        <v>2820</v>
      </c>
    </row>
    <row r="20" spans="1:11" ht="33" thickTop="1" thickBot="1" x14ac:dyDescent="0.3">
      <c r="A20" s="22">
        <v>16</v>
      </c>
      <c r="B20" s="43" t="s">
        <v>53</v>
      </c>
      <c r="C20" s="46">
        <v>2</v>
      </c>
      <c r="D20" s="43" t="s">
        <v>13</v>
      </c>
      <c r="E20" s="43" t="s">
        <v>54</v>
      </c>
      <c r="F20" s="54" t="s">
        <v>15</v>
      </c>
      <c r="G20" s="56" t="s">
        <v>55</v>
      </c>
      <c r="H20" s="77">
        <v>377632566</v>
      </c>
      <c r="I20" s="56" t="s">
        <v>17</v>
      </c>
      <c r="J20" s="11">
        <v>3455</v>
      </c>
      <c r="K20" s="12">
        <f t="shared" si="0"/>
        <v>6910</v>
      </c>
    </row>
    <row r="21" spans="1:11" ht="32.25" thickBot="1" x14ac:dyDescent="0.3">
      <c r="A21" s="45">
        <v>17</v>
      </c>
      <c r="B21" s="16" t="s">
        <v>56</v>
      </c>
      <c r="C21" s="47">
        <v>2</v>
      </c>
      <c r="D21" s="16" t="s">
        <v>13</v>
      </c>
      <c r="E21" s="16" t="s">
        <v>57</v>
      </c>
      <c r="F21" s="76"/>
      <c r="G21" s="57"/>
      <c r="H21" s="78"/>
      <c r="I21" s="57"/>
      <c r="J21" s="11">
        <v>3455</v>
      </c>
      <c r="K21" s="12">
        <f t="shared" si="0"/>
        <v>6910</v>
      </c>
    </row>
    <row r="22" spans="1:11" ht="32.25" thickBot="1" x14ac:dyDescent="0.3">
      <c r="A22" s="45">
        <v>18</v>
      </c>
      <c r="B22" s="16" t="s">
        <v>58</v>
      </c>
      <c r="C22" s="48">
        <v>2</v>
      </c>
      <c r="D22" s="16" t="s">
        <v>13</v>
      </c>
      <c r="E22" s="16" t="s">
        <v>59</v>
      </c>
      <c r="F22" s="76"/>
      <c r="G22" s="57"/>
      <c r="H22" s="78"/>
      <c r="I22" s="57"/>
      <c r="J22" s="11">
        <v>3455</v>
      </c>
      <c r="K22" s="12">
        <f t="shared" si="0"/>
        <v>6910</v>
      </c>
    </row>
    <row r="23" spans="1:11" ht="32.25" thickBot="1" x14ac:dyDescent="0.3">
      <c r="A23" s="25">
        <v>19</v>
      </c>
      <c r="B23" s="26" t="s">
        <v>60</v>
      </c>
      <c r="C23" s="26">
        <v>2</v>
      </c>
      <c r="D23" s="26" t="s">
        <v>13</v>
      </c>
      <c r="E23" s="26" t="s">
        <v>61</v>
      </c>
      <c r="F23" s="65"/>
      <c r="G23" s="57"/>
      <c r="H23" s="79"/>
      <c r="I23" s="57"/>
      <c r="J23" s="11">
        <v>1565</v>
      </c>
      <c r="K23" s="12">
        <f t="shared" si="0"/>
        <v>3130</v>
      </c>
    </row>
    <row r="24" spans="1:11" ht="17.25" thickTop="1" thickBot="1" x14ac:dyDescent="0.3">
      <c r="A24" s="22">
        <v>20</v>
      </c>
      <c r="B24" s="43" t="s">
        <v>34</v>
      </c>
      <c r="C24" s="43">
        <v>2</v>
      </c>
      <c r="D24" s="43" t="s">
        <v>13</v>
      </c>
      <c r="E24" s="43" t="s">
        <v>25</v>
      </c>
      <c r="F24" s="54" t="s">
        <v>15</v>
      </c>
      <c r="G24" s="66" t="s">
        <v>62</v>
      </c>
      <c r="H24" s="68">
        <v>377631081</v>
      </c>
      <c r="I24" s="66" t="s">
        <v>39</v>
      </c>
      <c r="J24" s="11">
        <v>1295</v>
      </c>
      <c r="K24" s="12">
        <f t="shared" si="0"/>
        <v>2590</v>
      </c>
    </row>
    <row r="25" spans="1:11" ht="16.5" thickBot="1" x14ac:dyDescent="0.3">
      <c r="A25" s="25">
        <v>21</v>
      </c>
      <c r="B25" s="26" t="s">
        <v>24</v>
      </c>
      <c r="C25" s="26">
        <v>2</v>
      </c>
      <c r="D25" s="26" t="s">
        <v>13</v>
      </c>
      <c r="E25" s="26" t="s">
        <v>25</v>
      </c>
      <c r="F25" s="65"/>
      <c r="G25" s="67"/>
      <c r="H25" s="69"/>
      <c r="I25" s="67"/>
      <c r="J25" s="11">
        <v>1295</v>
      </c>
      <c r="K25" s="12">
        <f t="shared" si="0"/>
        <v>2590</v>
      </c>
    </row>
    <row r="26" spans="1:11" ht="33" thickTop="1" thickBot="1" x14ac:dyDescent="0.3">
      <c r="A26" s="22">
        <v>22</v>
      </c>
      <c r="B26" s="43" t="s">
        <v>63</v>
      </c>
      <c r="C26" s="43">
        <v>2</v>
      </c>
      <c r="D26" s="43" t="s">
        <v>13</v>
      </c>
      <c r="E26" s="43" t="s">
        <v>64</v>
      </c>
      <c r="F26" s="54" t="s">
        <v>15</v>
      </c>
      <c r="G26" s="57" t="s">
        <v>65</v>
      </c>
      <c r="H26" s="58">
        <v>377633303</v>
      </c>
      <c r="I26" s="57" t="s">
        <v>66</v>
      </c>
      <c r="J26" s="11">
        <v>2130</v>
      </c>
      <c r="K26" s="12">
        <f t="shared" si="0"/>
        <v>4260</v>
      </c>
    </row>
    <row r="27" spans="1:11" ht="32.25" thickBot="1" x14ac:dyDescent="0.3">
      <c r="A27" s="45">
        <v>23</v>
      </c>
      <c r="B27" s="16" t="s">
        <v>67</v>
      </c>
      <c r="C27" s="16">
        <v>2</v>
      </c>
      <c r="D27" s="16" t="s">
        <v>13</v>
      </c>
      <c r="E27" s="16" t="s">
        <v>68</v>
      </c>
      <c r="F27" s="55"/>
      <c r="G27" s="57"/>
      <c r="H27" s="59"/>
      <c r="I27" s="57"/>
      <c r="J27" s="11">
        <v>1530</v>
      </c>
      <c r="K27" s="12">
        <f t="shared" si="0"/>
        <v>3060</v>
      </c>
    </row>
    <row r="28" spans="1:11" ht="32.25" thickBot="1" x14ac:dyDescent="0.3">
      <c r="A28" s="45">
        <v>24</v>
      </c>
      <c r="B28" s="16" t="s">
        <v>69</v>
      </c>
      <c r="C28" s="16">
        <v>2</v>
      </c>
      <c r="D28" s="16" t="s">
        <v>13</v>
      </c>
      <c r="E28" s="16" t="s">
        <v>70</v>
      </c>
      <c r="F28" s="55"/>
      <c r="G28" s="57"/>
      <c r="H28" s="59"/>
      <c r="I28" s="57"/>
      <c r="J28" s="11">
        <v>1530</v>
      </c>
      <c r="K28" s="12">
        <f t="shared" si="0"/>
        <v>3060</v>
      </c>
    </row>
    <row r="29" spans="1:11" ht="32.25" thickBot="1" x14ac:dyDescent="0.3">
      <c r="A29" s="45">
        <v>25</v>
      </c>
      <c r="B29" s="16" t="s">
        <v>71</v>
      </c>
      <c r="C29" s="16">
        <v>2</v>
      </c>
      <c r="D29" s="16" t="s">
        <v>13</v>
      </c>
      <c r="E29" s="16" t="s">
        <v>72</v>
      </c>
      <c r="F29" s="55"/>
      <c r="G29" s="57"/>
      <c r="H29" s="59"/>
      <c r="I29" s="57"/>
      <c r="J29" s="11">
        <v>1530</v>
      </c>
      <c r="K29" s="12">
        <f t="shared" si="0"/>
        <v>3060</v>
      </c>
    </row>
    <row r="30" spans="1:11" ht="32.25" thickBot="1" x14ac:dyDescent="0.3">
      <c r="A30" s="25">
        <v>26</v>
      </c>
      <c r="B30" s="26" t="s">
        <v>73</v>
      </c>
      <c r="C30" s="26">
        <v>2</v>
      </c>
      <c r="D30" s="26" t="s">
        <v>13</v>
      </c>
      <c r="E30" s="26" t="s">
        <v>74</v>
      </c>
      <c r="F30" s="70"/>
      <c r="G30" s="71"/>
      <c r="H30" s="72"/>
      <c r="I30" s="71"/>
      <c r="J30" s="11">
        <v>1135</v>
      </c>
      <c r="K30" s="12">
        <f t="shared" si="0"/>
        <v>2270</v>
      </c>
    </row>
    <row r="31" spans="1:11" ht="33" thickTop="1" thickBot="1" x14ac:dyDescent="0.3">
      <c r="A31" s="49">
        <v>27</v>
      </c>
      <c r="B31" s="23" t="s">
        <v>75</v>
      </c>
      <c r="C31" s="50">
        <v>3</v>
      </c>
      <c r="D31" s="23" t="s">
        <v>13</v>
      </c>
      <c r="E31" s="23" t="s">
        <v>76</v>
      </c>
      <c r="F31" s="54" t="s">
        <v>15</v>
      </c>
      <c r="G31" s="56" t="s">
        <v>77</v>
      </c>
      <c r="H31" s="58">
        <v>377632701</v>
      </c>
      <c r="I31" s="56" t="s">
        <v>78</v>
      </c>
      <c r="J31" s="11">
        <v>260</v>
      </c>
      <c r="K31" s="12">
        <f t="shared" si="0"/>
        <v>780</v>
      </c>
    </row>
    <row r="32" spans="1:11" ht="32.25" thickBot="1" x14ac:dyDescent="0.3">
      <c r="A32" s="45">
        <v>28</v>
      </c>
      <c r="B32" s="16" t="s">
        <v>79</v>
      </c>
      <c r="C32" s="47">
        <v>3</v>
      </c>
      <c r="D32" s="16" t="s">
        <v>13</v>
      </c>
      <c r="E32" s="16" t="s">
        <v>80</v>
      </c>
      <c r="F32" s="55"/>
      <c r="G32" s="57"/>
      <c r="H32" s="59"/>
      <c r="I32" s="57"/>
      <c r="J32" s="11">
        <v>225</v>
      </c>
      <c r="K32" s="12">
        <f t="shared" si="0"/>
        <v>675</v>
      </c>
    </row>
    <row r="33" spans="1:11" ht="32.25" thickBot="1" x14ac:dyDescent="0.3">
      <c r="A33" s="45">
        <v>29</v>
      </c>
      <c r="B33" s="16" t="s">
        <v>81</v>
      </c>
      <c r="C33" s="47">
        <v>3</v>
      </c>
      <c r="D33" s="16" t="s">
        <v>13</v>
      </c>
      <c r="E33" s="16" t="s">
        <v>82</v>
      </c>
      <c r="F33" s="55"/>
      <c r="G33" s="57"/>
      <c r="H33" s="59"/>
      <c r="I33" s="57"/>
      <c r="J33" s="11">
        <v>225</v>
      </c>
      <c r="K33" s="12">
        <f t="shared" si="0"/>
        <v>675</v>
      </c>
    </row>
    <row r="34" spans="1:11" ht="32.25" thickBot="1" x14ac:dyDescent="0.3">
      <c r="A34" s="45">
        <v>30</v>
      </c>
      <c r="B34" s="16" t="s">
        <v>83</v>
      </c>
      <c r="C34" s="47">
        <v>3</v>
      </c>
      <c r="D34" s="16" t="s">
        <v>13</v>
      </c>
      <c r="E34" s="16" t="s">
        <v>84</v>
      </c>
      <c r="F34" s="55"/>
      <c r="G34" s="57"/>
      <c r="H34" s="59"/>
      <c r="I34" s="57"/>
      <c r="J34" s="11">
        <v>225</v>
      </c>
      <c r="K34" s="12">
        <f t="shared" si="0"/>
        <v>675</v>
      </c>
    </row>
    <row r="35" spans="1:11" ht="32.25" thickBot="1" x14ac:dyDescent="0.3">
      <c r="A35" s="51">
        <v>31</v>
      </c>
      <c r="B35" s="52" t="s">
        <v>85</v>
      </c>
      <c r="C35" s="53">
        <v>3</v>
      </c>
      <c r="D35" s="52" t="s">
        <v>13</v>
      </c>
      <c r="E35" s="52" t="s">
        <v>86</v>
      </c>
      <c r="F35" s="55"/>
      <c r="G35" s="57"/>
      <c r="H35" s="59"/>
      <c r="I35" s="57"/>
      <c r="J35" s="11">
        <v>225</v>
      </c>
      <c r="K35" s="12">
        <f t="shared" si="0"/>
        <v>675</v>
      </c>
    </row>
    <row r="36" spans="1:11" ht="21.75" thickBot="1" x14ac:dyDescent="0.3">
      <c r="A36" s="60" t="s">
        <v>87</v>
      </c>
      <c r="B36" s="61"/>
      <c r="C36" s="61"/>
      <c r="D36" s="61"/>
      <c r="E36" s="61"/>
      <c r="F36" s="61"/>
      <c r="G36" s="61"/>
      <c r="H36" s="61"/>
      <c r="I36" s="62"/>
      <c r="J36" s="63">
        <f>SUM(K3:K35)</f>
        <v>82110</v>
      </c>
      <c r="K36" s="64"/>
    </row>
  </sheetData>
  <mergeCells count="37">
    <mergeCell ref="I13:I16"/>
    <mergeCell ref="A1:E1"/>
    <mergeCell ref="F3:F6"/>
    <mergeCell ref="G3:G6"/>
    <mergeCell ref="H3:H6"/>
    <mergeCell ref="I3:I6"/>
    <mergeCell ref="F7:F8"/>
    <mergeCell ref="G7:G8"/>
    <mergeCell ref="H7:H8"/>
    <mergeCell ref="I7:I8"/>
    <mergeCell ref="A10:B10"/>
    <mergeCell ref="A12:B12"/>
    <mergeCell ref="F13:F16"/>
    <mergeCell ref="G13:G16"/>
    <mergeCell ref="H13:H16"/>
    <mergeCell ref="F17:F19"/>
    <mergeCell ref="G17:G19"/>
    <mergeCell ref="H17:H19"/>
    <mergeCell ref="I17:I19"/>
    <mergeCell ref="F20:F23"/>
    <mergeCell ref="G20:G23"/>
    <mergeCell ref="H20:H23"/>
    <mergeCell ref="I20:I23"/>
    <mergeCell ref="J36:K36"/>
    <mergeCell ref="F24:F25"/>
    <mergeCell ref="G24:G25"/>
    <mergeCell ref="H24:H25"/>
    <mergeCell ref="I24:I25"/>
    <mergeCell ref="F26:F30"/>
    <mergeCell ref="G26:G30"/>
    <mergeCell ref="H26:H30"/>
    <mergeCell ref="I26:I30"/>
    <mergeCell ref="F31:F35"/>
    <mergeCell ref="G31:G35"/>
    <mergeCell ref="H31:H35"/>
    <mergeCell ref="I31:I35"/>
    <mergeCell ref="A36:I36"/>
  </mergeCells>
  <hyperlinks>
    <hyperlink ref="H20" r:id="rId1" display="tel:37763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6UZb9hf6XVxyU+SKK3BThoomx/4=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occ++8+ywtMk5jL6lKyN7iYiWi8=</DigestValue>
    </Reference>
  </SignedInfo>
  <SignatureValue>KG6z2HMpDUJKYgjTLAjXIc6va9SEJBNBpRBHrBrQXefZj1Vxrld3L2ocbNPSf41oubn7OYkCO6Yf
1sHvusb6WN+5I7gb4P1zSDPeSSJjfMruLoaHrfNgLH6OFNcB8XHtPhdsqdPWoL7ya2nOva3GTffy
7kdtJ64SULtjAGBf9uMt6/HW6sgQDnV/QSiPUnh6QLLzlKLKsog9414r4MsaNTPFSDpkBhTMJ3mH
XJjYWkffnREjyJdfcgU7daghK42Ac8c7h95ebX6zY4+jkSjBvbRxOwPUAQqsSiNaLRab/LB6baqr
61xHP6KiFLWujC7BEIwvzqEAUAqOtiPNHWVCcA==</SignatureValue>
  <KeyInfo>
    <X509Data>
      <X509Certificate>MIIGljCCBX6gAwIBAgIDGPdRMA0GCSqGSIb3DQEBCwUAMF8xCzAJBgNVBAYTAkNaMSwwKgYDVQQK
DCPEjGVza8OhIHBvxaF0YSwgcy5wLiBbScSMIDQ3MTE0OTgzXTEiMCAGA1UEAxMZUG9zdFNpZ251
bSBRdWFsaWZpZWQgQ0EgMjAeFw0xNDA1MjMwNjMyMTBaFw0xNTA2MTIwNjMyMTBaMHgxCzAJBgNV
BAYTAkNaMS0wKwYDVQQKDCRBeGVzIENvbXB1dGVycyBzLnIuby4gW0nEjCAyNTIzMjMxMl0xCjAI
BgNVBAsTATExHDAaBgNVBAMME01nci4gSmnFmcOtIEJsYcW+ZWsxEDAOBgNVBAUTB1AyNzgwMzcw
ggEiMA0GCSqGSIb3DQEBAQUAA4IBDwAwggEKAoIBAQC1O5FWxzW/ncks9hwuy0JF7VDfE2WFVxTN
yvQGSm1Wp0C/dii5MJZELjA58j3jK/m0HRBBXuSOSVZvyXCijioyBJU8/I2SAS5sJOQkQVq6chqS
Fa0VmrqEUHzgQDtF2nh1IFs1LSyDGbyX9sdqD5kj5vroSUDWrflavl+zw0QphPb1qiOATKHbG187
+nGzuZSXKETft4BwQw5bhZnHEo6mv4IHHcyhyEYobrLJPOL66HoISOYZ9Wn6HfC8f7A6dBPL678P
m795R891KzmBOOGsK1PmNr0DGy2UChDUhmEx4VE5THG8m7pUdanlGCBKYToLR8nBHwUW/leqHh+j
0YMdAgMBAAGjggNAMIIDPDA/BgNVHREEODA2gQ5ibGF6ZWtAYXhlcy5jeqAZBgkrBgEEAdwZAgGg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dWFsaWZpZWRjYTIuY3JsMB0GA1UdDgQWBBRFJQ7eNwFpqulRfnx+jjFv75of7TANBgkqhkiG9w0B
AQsFAAOCAQEAQEyKx1ZR+5AOQTEjwwplxpN197XTcgCQVLdU3GmyWxyZ4EiUdBa1CYbquBjuDFX8
M5aN0251kWcOhOJ1UNq0kngFrwktW1F7L5PalJN2i5ryOHNJNKeKp4IYQrCMUqCUKN4jX7DApLWD
AuSjTvfDJlMN+aZR7ECnOJqJJID/Lfp+daKObsH7qtZvDRI4eVc9SJ/c5fDNg4Fc9FMG2R8LiDTP
fRgHqkRE6Y82ntdviKEoLdSQ+HD6OYkCCe7s/x0+Y8BkXIaqZvr4hP5bTW1OWAprpXIRLgOPEe3F
u0tZp64FsZ+WDDsVAao2JF47TLFU+/gZsgd/74y8t4zwVrbHqg==</X509Certificate>
    </X509Data>
  </KeyInfo>
  <Object xmlns:mdssi="http://schemas.openxmlformats.org/package/2006/digital-signature" Id="idPackageObject">
    <Manifest>
      <Reference URI="/xl/styles.xml?ContentType=application/vnd.openxmlformats-officedocument.spreadsheetml.styles+xml">
        <DigestMethod Algorithm="http://www.w3.org/2000/09/xmldsig#sha1"/>
        <DigestValue>Lk2EyuZK1o7LZTDFE/YMoNK4Fjw=</DigestValue>
      </Reference>
      <Reference URI="/xl/sharedStrings.xml?ContentType=application/vnd.openxmlformats-officedocument.spreadsheetml.sharedStrings+xml">
        <DigestMethod Algorithm="http://www.w3.org/2000/09/xmldsig#sha1"/>
        <DigestValue>fktoVdpqaFg9M3aNboaUVwNERBA=</DigestValue>
      </Reference>
      <Reference URI="/xl/worksheets/sheet1.xml?ContentType=application/vnd.openxmlformats-officedocument.spreadsheetml.worksheet+xml">
        <DigestMethod Algorithm="http://www.w3.org/2000/09/xmldsig#sha1"/>
        <DigestValue>AgFFHoqjSsbYY8TFFbXC1u0ED78=</DigestValue>
      </Reference>
      <Reference URI="/xl/calcChain.xml?ContentType=application/vnd.openxmlformats-officedocument.spreadsheetml.calcChain+xml">
        <DigestMethod Algorithm="http://www.w3.org/2000/09/xmldsig#sha1"/>
        <DigestValue>mqSV1d2TPUlplsWktt+dttSVme0=</DigestValue>
      </Reference>
      <Reference URI="/xl/worksheets/sheet3.xml?ContentType=application/vnd.openxmlformats-officedocument.spreadsheetml.worksheet+xml">
        <DigestMethod Algorithm="http://www.w3.org/2000/09/xmldsig#sha1"/>
        <DigestValue>6GTu2NL8nuVR05nNHaR78on3Ydo=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qv1joQ05iVjmzySbJhoK+pUCUow=</DigestValue>
      </Reference>
      <Reference URI="/xl/worksheets/sheet2.xml?ContentType=application/vnd.openxmlformats-officedocument.spreadsheetml.worksheet+xml">
        <DigestMethod Algorithm="http://www.w3.org/2000/09/xmldsig#sha1"/>
        <DigestValue>6GTu2NL8nuVR05nNHaR78on3Ydo=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7aRx/aYQ5UTkV3XgfTapqR8/4VE=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</Manifest>
    <SignatureProperties>
      <SignatureProperty Id="idSignatureTime" Target="#idPackageSignature">
        <mdssi:SignatureTime>
          <mdssi:Format>YYYY-MM-DDThh:mm:ssTZD</mdssi:Format>
          <mdssi:Value>2014-08-13T19:41:47Z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2014-08-13T19:41:47Z</xd:SigningTime>
          <xd:SigningCertificate>
            <xd:Cert>
              <xd:CertDigest>
                <DigestMethod Algorithm="http://www.w3.org/2000/09/xmldsig#sha1"/>
                <DigestValue>3wGiCVKNfzObIy8/koeGmWL7iG8=</DigestValue>
              </xd:CertDigest>
              <xd:IssuerSerial>
                <X509IssuerName>CN=PostSignum Qualified CA 2, O="Česká pošta, s.p. [IČ 47114983]", C=CZ</X509IssuerName>
                <X509SerialNumber>1636177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Axes Computers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Palivoda</dc:creator>
  <cp:lastModifiedBy>Jiří Blažek</cp:lastModifiedBy>
  <dcterms:created xsi:type="dcterms:W3CDTF">2014-08-13T12:41:04Z</dcterms:created>
  <dcterms:modified xsi:type="dcterms:W3CDTF">2014-08-13T19:41:42Z</dcterms:modified>
</cp:coreProperties>
</file>