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10" windowWidth="19320" windowHeight="10890"/>
  </bookViews>
  <sheets>
    <sheet name="DATA" sheetId="2" r:id="rId1"/>
  </sheets>
  <definedNames>
    <definedName name="_xlnm.Print_Titles" localSheetId="0">DATA!$B:$B,DATA!$2:$2</definedName>
  </definedNames>
  <calcPr calcId="145621"/>
</workbook>
</file>

<file path=xl/calcChain.xml><?xml version="1.0" encoding="utf-8"?>
<calcChain xmlns="http://schemas.openxmlformats.org/spreadsheetml/2006/main">
  <c r="M7" i="2" l="1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3" i="2" l="1"/>
  <c r="M4" i="2"/>
  <c r="M5" i="2"/>
  <c r="M6" i="2"/>
  <c r="J22" i="2" l="1"/>
</calcChain>
</file>

<file path=xl/sharedStrings.xml><?xml version="1.0" encoding="utf-8"?>
<sst xmlns="http://schemas.openxmlformats.org/spreadsheetml/2006/main" count="94" uniqueCount="66">
  <si>
    <t>Název</t>
  </si>
  <si>
    <t>Množství</t>
  </si>
  <si>
    <t>Jednotka [MJ]</t>
  </si>
  <si>
    <t>Popis</t>
  </si>
  <si>
    <t>Položka</t>
  </si>
  <si>
    <t>Žádanka</t>
  </si>
  <si>
    <t>ks</t>
  </si>
  <si>
    <t xml:space="preserve">Cena v Kč bez DPH/ks </t>
  </si>
  <si>
    <t>Cena celkem v Kč bez DPH</t>
  </si>
  <si>
    <t>[Doplní uchazeč]</t>
  </si>
  <si>
    <t>Celková nabídková cena bez DPH</t>
  </si>
  <si>
    <t>Fakturace</t>
  </si>
  <si>
    <t>Místo dodání</t>
  </si>
  <si>
    <t>samostatná faktura</t>
  </si>
  <si>
    <t>Kontaktní osoba k převzetí zboží</t>
  </si>
  <si>
    <t>Pozn: Je možné, že se na některá uvedená tel. čísla nedovoláte. V tom případě prosím volejte Centrální sklad - V. Ottová, tel: 377631332</t>
  </si>
  <si>
    <t>T 001-2015 část 1 - tonery ostatní: Příloha č. 1 Kupní smlouvy - Technická specifikace předmětu veřejné zakázky</t>
  </si>
  <si>
    <t>černý toner do tiskárny OKI MC352</t>
  </si>
  <si>
    <t>cyan toner do tiskárny OKI MC352</t>
  </si>
  <si>
    <t>toner Triumph Adler CDC 5525/6525 žlutá</t>
  </si>
  <si>
    <t>toner Triumph Adler CDC 5525/6525 modrá</t>
  </si>
  <si>
    <t>toner Triumph Adler CDC 5525/6525 červená</t>
  </si>
  <si>
    <t>toner Triumph Adler CDC 5525/6525 černá</t>
  </si>
  <si>
    <t>Neo.toner do tiskárny HP LaserJet P2015dn velký</t>
  </si>
  <si>
    <t>toner do tiskárny Brother DCP-7065DN</t>
  </si>
  <si>
    <t>toner do tiskárny OKI B710</t>
  </si>
  <si>
    <t>cartridge do ploteru Canon IPF 825 cyan</t>
  </si>
  <si>
    <t>cartridge do ploteru Canon IPF 825 magenta</t>
  </si>
  <si>
    <t>cartridge do ploteru Canon IPF 825 yellow</t>
  </si>
  <si>
    <t>toner do tiskárny  UTAX CD1120</t>
  </si>
  <si>
    <t xml:space="preserve">toner do tiskárny OKI C5800 / C5900, black </t>
  </si>
  <si>
    <t>toner do tiskárny OKI MC562W  žlutý</t>
  </si>
  <si>
    <t>toner do tiskárny OKI MC562W červená</t>
  </si>
  <si>
    <t>toner do tiskárny OKI MC562W modrá</t>
  </si>
  <si>
    <t>toner do tiskárny OKI MC562W černá</t>
  </si>
  <si>
    <t>Oki originální tonerová kazeta 44469803  černá - 3500str</t>
  </si>
  <si>
    <t>Oki originální tonerová kazeta 44469706 azurová - 2000str</t>
  </si>
  <si>
    <t>orig.Triumph-Adler Toner CK-6520Y yellow DCC 6520/6525 cca 6 000stran</t>
  </si>
  <si>
    <t>orig.Triumph-Adler Toner CK-6520C cyan DCC 6520/6525 cca 6 000stran</t>
  </si>
  <si>
    <t>orig.Triumph-Adler Toner CK-6520M magenta DCC 6520/6525 cca 6 000str.</t>
  </si>
  <si>
    <t>orig.Triumph-Adler Toner CK-6520B black DCC 6520/6525 cca 12 000stran</t>
  </si>
  <si>
    <t>neoriginální černý toner HP Q7553X. Životnost je cca 7000 stran</t>
  </si>
  <si>
    <t xml:space="preserve">Originální toner Brother TN2220 -  2600str </t>
  </si>
  <si>
    <t>Originál. toner 01279001 pro OKI B710, B720, B730 na 15 000 stran</t>
  </si>
  <si>
    <t>cartridge do ploteru Canon IPF 825 cyan - objem 330ml</t>
  </si>
  <si>
    <t>cartridge do ploteru Canon IPF 825 magenta - objem 330ml</t>
  </si>
  <si>
    <t>cartridge do ploteru Canon IPF 825 yellow - objem 330ml</t>
  </si>
  <si>
    <t>Originální toner do tisk.OKI   C5800, C5900 černý - 6000str</t>
  </si>
  <si>
    <t>orig toner OKI 44469722 yellow - 5000str</t>
  </si>
  <si>
    <t>orig toner OKI44469723 magenta - 5000str</t>
  </si>
  <si>
    <t>orig toner OKI 44469724 cyan - 5000str</t>
  </si>
  <si>
    <t>orig toner OKI 44973508 black - 7000str</t>
  </si>
  <si>
    <t>KKY - pí Radová tel: 37763 2547</t>
  </si>
  <si>
    <t>ÚCV - pí Edlová tel:37763 1907</t>
  </si>
  <si>
    <t>PER - pí Beránková tel: 37763 1254</t>
  </si>
  <si>
    <t>KKY - p.Flídr tel: 37763 2559</t>
  </si>
  <si>
    <t>UK - p.Martínek tel:37763 7755</t>
  </si>
  <si>
    <t>KKS - p.Hynek tel: 37763 8203</t>
  </si>
  <si>
    <t>DFAV - pí Suchomelová tel: 37763 2001</t>
  </si>
  <si>
    <t>Univerzitní 22, Plzeň</t>
  </si>
  <si>
    <t>Husova 11, Plzeň</t>
  </si>
  <si>
    <t>Univerzitní 8, Plzeň</t>
  </si>
  <si>
    <t>Univerzitní 18, Plzeň</t>
  </si>
  <si>
    <t>Nová budova NTIS, Plzeň</t>
  </si>
  <si>
    <t>Maximální jednotková cena bez DPH</t>
  </si>
  <si>
    <t>Originální toner Utax,barva black, výtěžnost 15000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</si>
</sst>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ck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49" fontId="2" fillId="0" borderId="2" xfId="0" applyNumberFormat="1" applyFont="1" applyFill="1" applyBorder="1" applyAlignment="1" applyProtection="1">
      <alignment horizontal="center" vertical="top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164" fontId="1" fillId="3" borderId="7" xfId="0" applyNumberFormat="1" applyFont="1" applyFill="1" applyBorder="1" applyAlignment="1" applyProtection="1">
      <alignment horizontal="center" vertical="center" wrapText="1"/>
    </xf>
    <xf numFmtId="164" fontId="1" fillId="2" borderId="8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164" fontId="0" fillId="0" borderId="9" xfId="0" applyNumberFormat="1" applyBorder="1" applyAlignment="1" applyProtection="1">
      <alignment horizontal="center" vertical="center"/>
    </xf>
    <xf numFmtId="2" fontId="0" fillId="0" borderId="0" xfId="0" applyNumberFormat="1" applyProtection="1"/>
    <xf numFmtId="0" fontId="0" fillId="0" borderId="2" xfId="0" applyBorder="1" applyAlignment="1" applyProtection="1">
      <alignment vertical="top"/>
    </xf>
    <xf numFmtId="49" fontId="0" fillId="0" borderId="3" xfId="0" applyNumberFormat="1" applyFill="1" applyBorder="1" applyAlignment="1" applyProtection="1">
      <alignment vertical="center" wrapText="1"/>
    </xf>
    <xf numFmtId="49" fontId="0" fillId="0" borderId="3" xfId="0" applyNumberFormat="1" applyFill="1" applyBorder="1" applyAlignment="1" applyProtection="1">
      <alignment horizontal="center" vertical="center" wrapText="1"/>
    </xf>
    <xf numFmtId="0" fontId="3" fillId="0" borderId="0" xfId="0" applyFont="1" applyAlignment="1" applyProtection="1"/>
    <xf numFmtId="49" fontId="0" fillId="0" borderId="0" xfId="0" applyNumberFormat="1" applyFill="1" applyAlignment="1" applyProtection="1">
      <alignment vertical="center" wrapText="1"/>
    </xf>
    <xf numFmtId="49" fontId="0" fillId="0" borderId="0" xfId="0" applyNumberFormat="1" applyFill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0" fillId="0" borderId="20" xfId="0" applyBorder="1" applyAlignment="1" applyProtection="1">
      <alignment horizontal="center" vertical="center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/>
    </xf>
    <xf numFmtId="164" fontId="1" fillId="3" borderId="5" xfId="0" applyNumberFormat="1" applyFont="1" applyFill="1" applyBorder="1" applyAlignment="1" applyProtection="1">
      <alignment horizontal="center" vertical="center" wrapText="1"/>
    </xf>
    <xf numFmtId="164" fontId="1" fillId="3" borderId="1" xfId="0" applyNumberFormat="1" applyFont="1" applyFill="1" applyBorder="1" applyAlignment="1" applyProtection="1">
      <alignment horizontal="center" vertical="center"/>
      <protection locked="0"/>
    </xf>
    <xf numFmtId="164" fontId="1" fillId="0" borderId="0" xfId="0" applyNumberFormat="1" applyFont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</xf>
    <xf numFmtId="49" fontId="0" fillId="0" borderId="21" xfId="0" applyNumberFormat="1" applyFill="1" applyBorder="1" applyAlignment="1" applyProtection="1">
      <alignment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49" fontId="0" fillId="0" borderId="21" xfId="0" applyNumberFormat="1" applyFill="1" applyBorder="1" applyAlignment="1" applyProtection="1">
      <alignment horizontal="center" vertical="center" wrapText="1"/>
    </xf>
    <xf numFmtId="164" fontId="0" fillId="0" borderId="31" xfId="0" applyNumberFormat="1" applyBorder="1" applyAlignment="1" applyProtection="1">
      <alignment horizontal="center" vertical="center"/>
    </xf>
    <xf numFmtId="49" fontId="0" fillId="0" borderId="22" xfId="0" applyNumberFormat="1" applyFill="1" applyBorder="1" applyAlignment="1" applyProtection="1">
      <alignment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49" fontId="0" fillId="0" borderId="22" xfId="0" applyNumberFormat="1" applyFill="1" applyBorder="1" applyAlignment="1" applyProtection="1">
      <alignment horizontal="center" vertical="center" wrapText="1"/>
    </xf>
    <xf numFmtId="164" fontId="0" fillId="0" borderId="32" xfId="0" applyNumberFormat="1" applyBorder="1" applyAlignment="1" applyProtection="1">
      <alignment horizontal="center" vertical="center"/>
    </xf>
    <xf numFmtId="49" fontId="0" fillId="0" borderId="23" xfId="0" applyNumberFormat="1" applyFill="1" applyBorder="1" applyAlignment="1" applyProtection="1">
      <alignment vertical="center" wrapText="1"/>
    </xf>
    <xf numFmtId="0" fontId="0" fillId="0" borderId="23" xfId="0" applyNumberFormat="1" applyFill="1" applyBorder="1" applyAlignment="1" applyProtection="1">
      <alignment horizontal="center" vertical="center" wrapText="1"/>
    </xf>
    <xf numFmtId="49" fontId="0" fillId="0" borderId="23" xfId="0" applyNumberFormat="1" applyFill="1" applyBorder="1" applyAlignment="1" applyProtection="1">
      <alignment horizontal="center" vertical="center" wrapText="1"/>
    </xf>
    <xf numFmtId="164" fontId="0" fillId="0" borderId="33" xfId="0" applyNumberFormat="1" applyBorder="1" applyAlignment="1" applyProtection="1">
      <alignment horizontal="center" vertical="center"/>
    </xf>
    <xf numFmtId="0" fontId="0" fillId="0" borderId="3" xfId="0" applyNumberFormat="1" applyFill="1" applyBorder="1" applyAlignment="1" applyProtection="1">
      <alignment horizontal="center" vertical="center" wrapText="1"/>
    </xf>
    <xf numFmtId="164" fontId="0" fillId="0" borderId="34" xfId="0" applyNumberFormat="1" applyBorder="1" applyAlignment="1" applyProtection="1">
      <alignment horizontal="center" vertical="center"/>
    </xf>
    <xf numFmtId="49" fontId="0" fillId="0" borderId="24" xfId="0" applyNumberFormat="1" applyFill="1" applyBorder="1" applyAlignment="1" applyProtection="1">
      <alignment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49" fontId="0" fillId="0" borderId="24" xfId="0" applyNumberFormat="1" applyFill="1" applyBorder="1" applyAlignment="1" applyProtection="1">
      <alignment horizontal="center" vertical="center" wrapText="1"/>
    </xf>
    <xf numFmtId="164" fontId="0" fillId="0" borderId="35" xfId="0" applyNumberFormat="1" applyBorder="1" applyAlignment="1" applyProtection="1">
      <alignment horizontal="center" vertical="center"/>
    </xf>
    <xf numFmtId="49" fontId="0" fillId="0" borderId="25" xfId="0" applyNumberFormat="1" applyFill="1" applyBorder="1" applyAlignment="1" applyProtection="1">
      <alignment vertical="center" wrapText="1"/>
    </xf>
    <xf numFmtId="0" fontId="0" fillId="0" borderId="25" xfId="0" applyNumberFormat="1" applyFill="1" applyBorder="1" applyAlignment="1" applyProtection="1">
      <alignment horizontal="center" vertical="center" wrapText="1"/>
    </xf>
    <xf numFmtId="49" fontId="0" fillId="0" borderId="25" xfId="0" applyNumberFormat="1" applyFill="1" applyBorder="1" applyAlignment="1" applyProtection="1">
      <alignment horizontal="center" vertical="center" wrapText="1"/>
    </xf>
    <xf numFmtId="0" fontId="0" fillId="0" borderId="25" xfId="0" applyBorder="1" applyAlignment="1" applyProtection="1">
      <alignment horizontal="center" vertical="center" wrapText="1"/>
    </xf>
    <xf numFmtId="49" fontId="0" fillId="0" borderId="30" xfId="0" applyNumberFormat="1" applyFill="1" applyBorder="1" applyAlignment="1" applyProtection="1">
      <alignment horizontal="center" vertical="center" wrapText="1"/>
    </xf>
    <xf numFmtId="164" fontId="0" fillId="0" borderId="36" xfId="0" applyNumberForma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horizontal="center" vertical="center" wrapText="1"/>
    </xf>
    <xf numFmtId="0" fontId="0" fillId="0" borderId="25" xfId="0" applyBorder="1" applyAlignment="1" applyProtection="1">
      <alignment horizontal="center" vertical="center"/>
    </xf>
    <xf numFmtId="0" fontId="0" fillId="0" borderId="26" xfId="0" applyFont="1" applyBorder="1" applyAlignment="1" applyProtection="1">
      <alignment vertical="center"/>
    </xf>
    <xf numFmtId="0" fontId="0" fillId="0" borderId="26" xfId="0" applyNumberFormat="1" applyFill="1" applyBorder="1" applyAlignment="1" applyProtection="1">
      <alignment horizontal="center" vertical="center" wrapText="1"/>
    </xf>
    <xf numFmtId="49" fontId="0" fillId="0" borderId="26" xfId="0" applyNumberFormat="1" applyFill="1" applyBorder="1" applyAlignment="1" applyProtection="1">
      <alignment horizontal="center" vertical="center" wrapText="1"/>
    </xf>
    <xf numFmtId="164" fontId="0" fillId="0" borderId="37" xfId="0" applyNumberFormat="1" applyBorder="1" applyAlignment="1" applyProtection="1">
      <alignment horizontal="center" vertical="center"/>
    </xf>
    <xf numFmtId="0" fontId="0" fillId="0" borderId="23" xfId="0" applyBorder="1" applyAlignment="1" applyProtection="1">
      <alignment horizontal="center" vertical="center" wrapText="1"/>
    </xf>
    <xf numFmtId="49" fontId="5" fillId="0" borderId="0" xfId="0" applyNumberFormat="1" applyFont="1" applyFill="1" applyBorder="1" applyAlignment="1" applyProtection="1">
      <alignment vertical="center" wrapText="1"/>
    </xf>
    <xf numFmtId="0" fontId="0" fillId="0" borderId="0" xfId="0" applyBorder="1" applyAlignment="1" applyProtection="1">
      <alignment vertical="center"/>
    </xf>
    <xf numFmtId="0" fontId="0" fillId="0" borderId="4" xfId="0" applyBorder="1" applyAlignment="1" applyProtection="1">
      <alignment horizontal="center" vertical="center" wrapText="1"/>
    </xf>
    <xf numFmtId="0" fontId="0" fillId="0" borderId="28" xfId="0" applyBorder="1" applyAlignment="1" applyProtection="1">
      <alignment horizontal="center" vertical="center" wrapText="1"/>
    </xf>
    <xf numFmtId="0" fontId="0" fillId="0" borderId="29" xfId="0" applyBorder="1" applyAlignment="1" applyProtection="1">
      <alignment horizontal="center" vertical="center" wrapText="1"/>
    </xf>
    <xf numFmtId="164" fontId="5" fillId="0" borderId="10" xfId="0" applyNumberFormat="1" applyFont="1" applyBorder="1" applyAlignment="1" applyProtection="1">
      <alignment horizontal="center" vertical="center"/>
    </xf>
    <xf numFmtId="164" fontId="5" fillId="0" borderId="6" xfId="0" applyNumberFormat="1" applyFont="1" applyBorder="1" applyAlignment="1" applyProtection="1">
      <alignment horizontal="center"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Alignment="1" applyProtection="1">
      <alignment wrapText="1"/>
    </xf>
    <xf numFmtId="0" fontId="5" fillId="0" borderId="27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/>
    <xf numFmtId="0" fontId="5" fillId="0" borderId="6" xfId="0" applyFont="1" applyBorder="1" applyAlignment="1" applyProtection="1"/>
    <xf numFmtId="0" fontId="0" fillId="0" borderId="15" xfId="0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0" fillId="0" borderId="18" xfId="0" applyBorder="1" applyAlignment="1" applyProtection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191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180975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00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791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191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39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91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9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91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21</xdr:row>
      <xdr:rowOff>190500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991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21</xdr:row>
      <xdr:rowOff>197223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391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21</xdr:row>
      <xdr:rowOff>197224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21</xdr:row>
      <xdr:rowOff>197224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791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21</xdr:row>
      <xdr:rowOff>197224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91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21</xdr:row>
      <xdr:rowOff>197224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391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21</xdr:row>
      <xdr:rowOff>197224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591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21</xdr:row>
      <xdr:rowOff>0</xdr:rowOff>
    </xdr:from>
    <xdr:to>
      <xdr:col>44</xdr:col>
      <xdr:colOff>190500</xdr:colOff>
      <xdr:row>21</xdr:row>
      <xdr:rowOff>197224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791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23</xdr:row>
      <xdr:rowOff>0</xdr:rowOff>
    </xdr:from>
    <xdr:to>
      <xdr:col>44</xdr:col>
      <xdr:colOff>190500</xdr:colOff>
      <xdr:row>24</xdr:row>
      <xdr:rowOff>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192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24</xdr:row>
      <xdr:rowOff>0</xdr:rowOff>
    </xdr:from>
    <xdr:to>
      <xdr:col>44</xdr:col>
      <xdr:colOff>190500</xdr:colOff>
      <xdr:row>24</xdr:row>
      <xdr:rowOff>197223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392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26</xdr:row>
      <xdr:rowOff>0</xdr:rowOff>
    </xdr:from>
    <xdr:to>
      <xdr:col>44</xdr:col>
      <xdr:colOff>190500</xdr:colOff>
      <xdr:row>26</xdr:row>
      <xdr:rowOff>201705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792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27</xdr:row>
      <xdr:rowOff>0</xdr:rowOff>
    </xdr:from>
    <xdr:to>
      <xdr:col>44</xdr:col>
      <xdr:colOff>190500</xdr:colOff>
      <xdr:row>28</xdr:row>
      <xdr:rowOff>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992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28</xdr:row>
      <xdr:rowOff>0</xdr:rowOff>
    </xdr:from>
    <xdr:to>
      <xdr:col>44</xdr:col>
      <xdr:colOff>190500</xdr:colOff>
      <xdr:row>28</xdr:row>
      <xdr:rowOff>201705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192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29</xdr:row>
      <xdr:rowOff>0</xdr:rowOff>
    </xdr:from>
    <xdr:to>
      <xdr:col>44</xdr:col>
      <xdr:colOff>190500</xdr:colOff>
      <xdr:row>30</xdr:row>
      <xdr:rowOff>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392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30</xdr:row>
      <xdr:rowOff>0</xdr:rowOff>
    </xdr:from>
    <xdr:to>
      <xdr:col>44</xdr:col>
      <xdr:colOff>190500</xdr:colOff>
      <xdr:row>31</xdr:row>
      <xdr:rowOff>-1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592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31</xdr:row>
      <xdr:rowOff>0</xdr:rowOff>
    </xdr:from>
    <xdr:to>
      <xdr:col>44</xdr:col>
      <xdr:colOff>190500</xdr:colOff>
      <xdr:row>31</xdr:row>
      <xdr:rowOff>190500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79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32</xdr:row>
      <xdr:rowOff>0</xdr:rowOff>
    </xdr:from>
    <xdr:to>
      <xdr:col>44</xdr:col>
      <xdr:colOff>190500</xdr:colOff>
      <xdr:row>33</xdr:row>
      <xdr:rowOff>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992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36</xdr:row>
      <xdr:rowOff>0</xdr:rowOff>
    </xdr:from>
    <xdr:to>
      <xdr:col>44</xdr:col>
      <xdr:colOff>190500</xdr:colOff>
      <xdr:row>36</xdr:row>
      <xdr:rowOff>197223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792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37</xdr:row>
      <xdr:rowOff>0</xdr:rowOff>
    </xdr:from>
    <xdr:to>
      <xdr:col>44</xdr:col>
      <xdr:colOff>190500</xdr:colOff>
      <xdr:row>38</xdr:row>
      <xdr:rowOff>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992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38</xdr:row>
      <xdr:rowOff>0</xdr:rowOff>
    </xdr:from>
    <xdr:to>
      <xdr:col>44</xdr:col>
      <xdr:colOff>190500</xdr:colOff>
      <xdr:row>38</xdr:row>
      <xdr:rowOff>197223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9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39</xdr:row>
      <xdr:rowOff>0</xdr:rowOff>
    </xdr:from>
    <xdr:to>
      <xdr:col>44</xdr:col>
      <xdr:colOff>190500</xdr:colOff>
      <xdr:row>40</xdr:row>
      <xdr:rowOff>1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392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40</xdr:row>
      <xdr:rowOff>0</xdr:rowOff>
    </xdr:from>
    <xdr:to>
      <xdr:col>44</xdr:col>
      <xdr:colOff>190500</xdr:colOff>
      <xdr:row>40</xdr:row>
      <xdr:rowOff>197223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592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42</xdr:row>
      <xdr:rowOff>0</xdr:rowOff>
    </xdr:from>
    <xdr:to>
      <xdr:col>44</xdr:col>
      <xdr:colOff>190500</xdr:colOff>
      <xdr:row>42</xdr:row>
      <xdr:rowOff>197223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992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43</xdr:row>
      <xdr:rowOff>0</xdr:rowOff>
    </xdr:from>
    <xdr:to>
      <xdr:col>44</xdr:col>
      <xdr:colOff>190500</xdr:colOff>
      <xdr:row>44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44</xdr:row>
      <xdr:rowOff>0</xdr:rowOff>
    </xdr:from>
    <xdr:to>
      <xdr:col>44</xdr:col>
      <xdr:colOff>190500</xdr:colOff>
      <xdr:row>44</xdr:row>
      <xdr:rowOff>197223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392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45</xdr:row>
      <xdr:rowOff>0</xdr:rowOff>
    </xdr:from>
    <xdr:to>
      <xdr:col>44</xdr:col>
      <xdr:colOff>190500</xdr:colOff>
      <xdr:row>46</xdr:row>
      <xdr:rowOff>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592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48</xdr:row>
      <xdr:rowOff>0</xdr:rowOff>
    </xdr:from>
    <xdr:to>
      <xdr:col>44</xdr:col>
      <xdr:colOff>190500</xdr:colOff>
      <xdr:row>49</xdr:row>
      <xdr:rowOff>1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926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50</xdr:row>
      <xdr:rowOff>0</xdr:rowOff>
    </xdr:from>
    <xdr:to>
      <xdr:col>44</xdr:col>
      <xdr:colOff>190500</xdr:colOff>
      <xdr:row>51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592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52</xdr:row>
      <xdr:rowOff>0</xdr:rowOff>
    </xdr:from>
    <xdr:to>
      <xdr:col>44</xdr:col>
      <xdr:colOff>190500</xdr:colOff>
      <xdr:row>53</xdr:row>
      <xdr:rowOff>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992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53</xdr:row>
      <xdr:rowOff>0</xdr:rowOff>
    </xdr:from>
    <xdr:to>
      <xdr:col>44</xdr:col>
      <xdr:colOff>190500</xdr:colOff>
      <xdr:row>53</xdr:row>
      <xdr:rowOff>197223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1927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54</xdr:row>
      <xdr:rowOff>0</xdr:rowOff>
    </xdr:from>
    <xdr:to>
      <xdr:col>44</xdr:col>
      <xdr:colOff>190500</xdr:colOff>
      <xdr:row>55</xdr:row>
      <xdr:rowOff>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392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55</xdr:row>
      <xdr:rowOff>0</xdr:rowOff>
    </xdr:from>
    <xdr:to>
      <xdr:col>44</xdr:col>
      <xdr:colOff>190500</xdr:colOff>
      <xdr:row>55</xdr:row>
      <xdr:rowOff>197223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59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56</xdr:row>
      <xdr:rowOff>0</xdr:rowOff>
    </xdr:from>
    <xdr:to>
      <xdr:col>44</xdr:col>
      <xdr:colOff>190500</xdr:colOff>
      <xdr:row>57</xdr:row>
      <xdr:rowOff>1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792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57</xdr:row>
      <xdr:rowOff>0</xdr:rowOff>
    </xdr:from>
    <xdr:to>
      <xdr:col>44</xdr:col>
      <xdr:colOff>190500</xdr:colOff>
      <xdr:row>57</xdr:row>
      <xdr:rowOff>197223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992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58</xdr:row>
      <xdr:rowOff>0</xdr:rowOff>
    </xdr:from>
    <xdr:to>
      <xdr:col>44</xdr:col>
      <xdr:colOff>190500</xdr:colOff>
      <xdr:row>59</xdr:row>
      <xdr:rowOff>1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192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60</xdr:row>
      <xdr:rowOff>0</xdr:rowOff>
    </xdr:from>
    <xdr:to>
      <xdr:col>44</xdr:col>
      <xdr:colOff>190500</xdr:colOff>
      <xdr:row>61</xdr:row>
      <xdr:rowOff>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59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61</xdr:row>
      <xdr:rowOff>0</xdr:rowOff>
    </xdr:from>
    <xdr:to>
      <xdr:col>44</xdr:col>
      <xdr:colOff>190500</xdr:colOff>
      <xdr:row>61</xdr:row>
      <xdr:rowOff>197223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792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62</xdr:row>
      <xdr:rowOff>0</xdr:rowOff>
    </xdr:from>
    <xdr:to>
      <xdr:col>44</xdr:col>
      <xdr:colOff>190500</xdr:colOff>
      <xdr:row>63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92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63</xdr:row>
      <xdr:rowOff>0</xdr:rowOff>
    </xdr:from>
    <xdr:to>
      <xdr:col>44</xdr:col>
      <xdr:colOff>190500</xdr:colOff>
      <xdr:row>64</xdr:row>
      <xdr:rowOff>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193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65</xdr:row>
      <xdr:rowOff>0</xdr:rowOff>
    </xdr:from>
    <xdr:to>
      <xdr:col>44</xdr:col>
      <xdr:colOff>190500</xdr:colOff>
      <xdr:row>66</xdr:row>
      <xdr:rowOff>1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593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66</xdr:row>
      <xdr:rowOff>0</xdr:rowOff>
    </xdr:from>
    <xdr:to>
      <xdr:col>44</xdr:col>
      <xdr:colOff>190500</xdr:colOff>
      <xdr:row>67</xdr:row>
      <xdr:rowOff>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793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67</xdr:row>
      <xdr:rowOff>0</xdr:rowOff>
    </xdr:from>
    <xdr:to>
      <xdr:col>44</xdr:col>
      <xdr:colOff>190500</xdr:colOff>
      <xdr:row>68</xdr:row>
      <xdr:rowOff>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993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68</xdr:row>
      <xdr:rowOff>0</xdr:rowOff>
    </xdr:from>
    <xdr:to>
      <xdr:col>44</xdr:col>
      <xdr:colOff>190500</xdr:colOff>
      <xdr:row>69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193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69</xdr:row>
      <xdr:rowOff>0</xdr:rowOff>
    </xdr:from>
    <xdr:to>
      <xdr:col>44</xdr:col>
      <xdr:colOff>190500</xdr:colOff>
      <xdr:row>70</xdr:row>
      <xdr:rowOff>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393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70</xdr:row>
      <xdr:rowOff>0</xdr:rowOff>
    </xdr:from>
    <xdr:to>
      <xdr:col>44</xdr:col>
      <xdr:colOff>190500</xdr:colOff>
      <xdr:row>70</xdr:row>
      <xdr:rowOff>197223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593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72</xdr:row>
      <xdr:rowOff>0</xdr:rowOff>
    </xdr:from>
    <xdr:to>
      <xdr:col>44</xdr:col>
      <xdr:colOff>190500</xdr:colOff>
      <xdr:row>72</xdr:row>
      <xdr:rowOff>197223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993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74</xdr:row>
      <xdr:rowOff>0</xdr:rowOff>
    </xdr:from>
    <xdr:to>
      <xdr:col>44</xdr:col>
      <xdr:colOff>190500</xdr:colOff>
      <xdr:row>74</xdr:row>
      <xdr:rowOff>197223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393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75</xdr:row>
      <xdr:rowOff>0</xdr:rowOff>
    </xdr:from>
    <xdr:to>
      <xdr:col>44</xdr:col>
      <xdr:colOff>190500</xdr:colOff>
      <xdr:row>76</xdr:row>
      <xdr:rowOff>1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593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76</xdr:row>
      <xdr:rowOff>0</xdr:rowOff>
    </xdr:from>
    <xdr:to>
      <xdr:col>44</xdr:col>
      <xdr:colOff>190500</xdr:colOff>
      <xdr:row>76</xdr:row>
      <xdr:rowOff>197223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793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77</xdr:row>
      <xdr:rowOff>0</xdr:rowOff>
    </xdr:from>
    <xdr:to>
      <xdr:col>44</xdr:col>
      <xdr:colOff>190500</xdr:colOff>
      <xdr:row>78</xdr:row>
      <xdr:rowOff>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93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78</xdr:row>
      <xdr:rowOff>0</xdr:rowOff>
    </xdr:from>
    <xdr:to>
      <xdr:col>44</xdr:col>
      <xdr:colOff>190500</xdr:colOff>
      <xdr:row>78</xdr:row>
      <xdr:rowOff>197223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193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79</xdr:row>
      <xdr:rowOff>0</xdr:rowOff>
    </xdr:from>
    <xdr:to>
      <xdr:col>44</xdr:col>
      <xdr:colOff>190500</xdr:colOff>
      <xdr:row>80</xdr:row>
      <xdr:rowOff>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80</xdr:row>
      <xdr:rowOff>0</xdr:rowOff>
    </xdr:from>
    <xdr:to>
      <xdr:col>44</xdr:col>
      <xdr:colOff>190500</xdr:colOff>
      <xdr:row>81</xdr:row>
      <xdr:rowOff>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593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81</xdr:row>
      <xdr:rowOff>0</xdr:rowOff>
    </xdr:from>
    <xdr:to>
      <xdr:col>44</xdr:col>
      <xdr:colOff>190500</xdr:colOff>
      <xdr:row>82</xdr:row>
      <xdr:rowOff>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793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83</xdr:row>
      <xdr:rowOff>0</xdr:rowOff>
    </xdr:from>
    <xdr:to>
      <xdr:col>44</xdr:col>
      <xdr:colOff>190500</xdr:colOff>
      <xdr:row>84</xdr:row>
      <xdr:rowOff>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93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84</xdr:row>
      <xdr:rowOff>0</xdr:rowOff>
    </xdr:from>
    <xdr:to>
      <xdr:col>44</xdr:col>
      <xdr:colOff>190500</xdr:colOff>
      <xdr:row>85</xdr:row>
      <xdr:rowOff>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393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85</xdr:row>
      <xdr:rowOff>0</xdr:rowOff>
    </xdr:from>
    <xdr:to>
      <xdr:col>44</xdr:col>
      <xdr:colOff>190500</xdr:colOff>
      <xdr:row>86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593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86</xdr:row>
      <xdr:rowOff>0</xdr:rowOff>
    </xdr:from>
    <xdr:to>
      <xdr:col>44</xdr:col>
      <xdr:colOff>190500</xdr:colOff>
      <xdr:row>87</xdr:row>
      <xdr:rowOff>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793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87</xdr:row>
      <xdr:rowOff>0</xdr:rowOff>
    </xdr:from>
    <xdr:to>
      <xdr:col>44</xdr:col>
      <xdr:colOff>190500</xdr:colOff>
      <xdr:row>87</xdr:row>
      <xdr:rowOff>197223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993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89</xdr:row>
      <xdr:rowOff>0</xdr:rowOff>
    </xdr:from>
    <xdr:to>
      <xdr:col>44</xdr:col>
      <xdr:colOff>190500</xdr:colOff>
      <xdr:row>89</xdr:row>
      <xdr:rowOff>197223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393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91</xdr:row>
      <xdr:rowOff>0</xdr:rowOff>
    </xdr:from>
    <xdr:to>
      <xdr:col>44</xdr:col>
      <xdr:colOff>190500</xdr:colOff>
      <xdr:row>91</xdr:row>
      <xdr:rowOff>197223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7937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92</xdr:row>
      <xdr:rowOff>0</xdr:rowOff>
    </xdr:from>
    <xdr:to>
      <xdr:col>44</xdr:col>
      <xdr:colOff>190500</xdr:colOff>
      <xdr:row>93</xdr:row>
      <xdr:rowOff>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92</xdr:row>
      <xdr:rowOff>0</xdr:rowOff>
    </xdr:from>
    <xdr:to>
      <xdr:col>44</xdr:col>
      <xdr:colOff>190500</xdr:colOff>
      <xdr:row>93</xdr:row>
      <xdr:rowOff>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95</xdr:row>
      <xdr:rowOff>0</xdr:rowOff>
    </xdr:from>
    <xdr:to>
      <xdr:col>44</xdr:col>
      <xdr:colOff>190500</xdr:colOff>
      <xdr:row>95</xdr:row>
      <xdr:rowOff>197223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95</xdr:row>
      <xdr:rowOff>0</xdr:rowOff>
    </xdr:from>
    <xdr:to>
      <xdr:col>44</xdr:col>
      <xdr:colOff>190500</xdr:colOff>
      <xdr:row>95</xdr:row>
      <xdr:rowOff>197223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96</xdr:row>
      <xdr:rowOff>0</xdr:rowOff>
    </xdr:from>
    <xdr:to>
      <xdr:col>44</xdr:col>
      <xdr:colOff>190500</xdr:colOff>
      <xdr:row>97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93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97</xdr:row>
      <xdr:rowOff>0</xdr:rowOff>
    </xdr:from>
    <xdr:to>
      <xdr:col>44</xdr:col>
      <xdr:colOff>190500</xdr:colOff>
      <xdr:row>98</xdr:row>
      <xdr:rowOff>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993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98</xdr:row>
      <xdr:rowOff>0</xdr:rowOff>
    </xdr:from>
    <xdr:to>
      <xdr:col>44</xdr:col>
      <xdr:colOff>190500</xdr:colOff>
      <xdr:row>99</xdr:row>
      <xdr:rowOff>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193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102</xdr:row>
      <xdr:rowOff>0</xdr:rowOff>
    </xdr:from>
    <xdr:to>
      <xdr:col>44</xdr:col>
      <xdr:colOff>190500</xdr:colOff>
      <xdr:row>103</xdr:row>
      <xdr:rowOff>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102</xdr:row>
      <xdr:rowOff>0</xdr:rowOff>
    </xdr:from>
    <xdr:to>
      <xdr:col>44</xdr:col>
      <xdr:colOff>190500</xdr:colOff>
      <xdr:row>103</xdr:row>
      <xdr:rowOff>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103</xdr:row>
      <xdr:rowOff>0</xdr:rowOff>
    </xdr:from>
    <xdr:to>
      <xdr:col>44</xdr:col>
      <xdr:colOff>190500</xdr:colOff>
      <xdr:row>104</xdr:row>
      <xdr:rowOff>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19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104</xdr:row>
      <xdr:rowOff>0</xdr:rowOff>
    </xdr:from>
    <xdr:to>
      <xdr:col>44</xdr:col>
      <xdr:colOff>190500</xdr:colOff>
      <xdr:row>104</xdr:row>
      <xdr:rowOff>197223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394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105</xdr:row>
      <xdr:rowOff>0</xdr:rowOff>
    </xdr:from>
    <xdr:to>
      <xdr:col>44</xdr:col>
      <xdr:colOff>190500</xdr:colOff>
      <xdr:row>106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94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106</xdr:row>
      <xdr:rowOff>0</xdr:rowOff>
    </xdr:from>
    <xdr:to>
      <xdr:col>44</xdr:col>
      <xdr:colOff>190500</xdr:colOff>
      <xdr:row>106</xdr:row>
      <xdr:rowOff>197223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794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107</xdr:row>
      <xdr:rowOff>0</xdr:rowOff>
    </xdr:from>
    <xdr:to>
      <xdr:col>44</xdr:col>
      <xdr:colOff>190500</xdr:colOff>
      <xdr:row>108</xdr:row>
      <xdr:rowOff>1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994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108</xdr:row>
      <xdr:rowOff>0</xdr:rowOff>
    </xdr:from>
    <xdr:to>
      <xdr:col>44</xdr:col>
      <xdr:colOff>190500</xdr:colOff>
      <xdr:row>108</xdr:row>
      <xdr:rowOff>197223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94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109</xdr:row>
      <xdr:rowOff>0</xdr:rowOff>
    </xdr:from>
    <xdr:to>
      <xdr:col>44</xdr:col>
      <xdr:colOff>190500</xdr:colOff>
      <xdr:row>110</xdr:row>
      <xdr:rowOff>1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394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19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391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791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180975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7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91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91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391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91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91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991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00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00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</xdr:row>
      <xdr:rowOff>0</xdr:rowOff>
    </xdr:from>
    <xdr:to>
      <xdr:col>44</xdr:col>
      <xdr:colOff>190500</xdr:colOff>
      <xdr:row>2</xdr:row>
      <xdr:rowOff>190500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11"/>
  <sheetViews>
    <sheetView showGridLines="0" tabSelected="1" topLeftCell="B1" zoomScale="85" zoomScaleNormal="85" workbookViewId="0">
      <selection activeCell="J22" sqref="J22:M22"/>
    </sheetView>
  </sheetViews>
  <sheetFormatPr defaultColWidth="8.85546875" defaultRowHeight="15" x14ac:dyDescent="0.25"/>
  <cols>
    <col min="1" max="1" width="0" style="5" hidden="1" customWidth="1"/>
    <col min="2" max="2" width="8" style="6" customWidth="1"/>
    <col min="3" max="3" width="40" style="14" customWidth="1"/>
    <col min="4" max="4" width="9.7109375" style="23" customWidth="1"/>
    <col min="5" max="5" width="9.28515625" style="15" customWidth="1"/>
    <col min="6" max="6" width="50.7109375" style="15" customWidth="1"/>
    <col min="7" max="7" width="19.7109375" style="15" customWidth="1"/>
    <col min="8" max="8" width="17.140625" style="17" customWidth="1"/>
    <col min="9" max="9" width="18.140625" style="6" customWidth="1"/>
    <col min="10" max="10" width="13.5703125" style="7" hidden="1" customWidth="1"/>
    <col min="11" max="11" width="13.5703125" style="7" customWidth="1"/>
    <col min="12" max="12" width="15.28515625" style="27" customWidth="1"/>
    <col min="13" max="13" width="17" style="27" customWidth="1"/>
    <col min="14" max="14" width="17.28515625" style="5" customWidth="1"/>
    <col min="15" max="17" width="8.85546875" style="5"/>
    <col min="18" max="18" width="10.7109375" style="5" bestFit="1" customWidth="1"/>
    <col min="19" max="16384" width="8.85546875" style="5"/>
  </cols>
  <sheetData>
    <row r="1" spans="1:45" ht="39" customHeight="1" thickBot="1" x14ac:dyDescent="0.3">
      <c r="B1" s="60" t="s">
        <v>16</v>
      </c>
      <c r="C1" s="61"/>
      <c r="D1" s="61"/>
      <c r="E1" s="61"/>
      <c r="F1" s="61"/>
      <c r="G1" s="61"/>
      <c r="L1" s="25" t="s">
        <v>9</v>
      </c>
    </row>
    <row r="2" spans="1:45" ht="45.75" thickBot="1" x14ac:dyDescent="0.3">
      <c r="A2" s="1" t="s">
        <v>5</v>
      </c>
      <c r="B2" s="2" t="s">
        <v>4</v>
      </c>
      <c r="C2" s="2" t="s">
        <v>0</v>
      </c>
      <c r="D2" s="22" t="s">
        <v>1</v>
      </c>
      <c r="E2" s="2" t="s">
        <v>2</v>
      </c>
      <c r="F2" s="2" t="s">
        <v>3</v>
      </c>
      <c r="G2" s="2" t="s">
        <v>11</v>
      </c>
      <c r="H2" s="2" t="s">
        <v>14</v>
      </c>
      <c r="I2" s="2" t="s">
        <v>12</v>
      </c>
      <c r="J2" s="8"/>
      <c r="K2" s="2" t="s">
        <v>64</v>
      </c>
      <c r="L2" s="3" t="s">
        <v>7</v>
      </c>
      <c r="M2" s="4" t="s">
        <v>8</v>
      </c>
      <c r="R2" s="9"/>
    </row>
    <row r="3" spans="1:45" ht="42" customHeight="1" thickTop="1" x14ac:dyDescent="0.25">
      <c r="A3" s="10"/>
      <c r="B3" s="19">
        <v>1</v>
      </c>
      <c r="C3" s="29" t="s">
        <v>17</v>
      </c>
      <c r="D3" s="30">
        <v>2</v>
      </c>
      <c r="E3" s="31" t="s">
        <v>6</v>
      </c>
      <c r="F3" s="31" t="s">
        <v>35</v>
      </c>
      <c r="G3" s="74" t="s">
        <v>13</v>
      </c>
      <c r="H3" s="76" t="s">
        <v>52</v>
      </c>
      <c r="I3" s="72" t="s">
        <v>59</v>
      </c>
      <c r="J3" s="18"/>
      <c r="K3" s="32">
        <v>1900</v>
      </c>
      <c r="L3" s="26">
        <v>1165</v>
      </c>
      <c r="M3" s="28">
        <f>L3*D3</f>
        <v>2330</v>
      </c>
      <c r="R3" s="9"/>
      <c r="AS3" s="13"/>
    </row>
    <row r="4" spans="1:45" ht="48.75" customHeight="1" thickBot="1" x14ac:dyDescent="0.3">
      <c r="A4" s="10"/>
      <c r="B4" s="20">
        <v>2</v>
      </c>
      <c r="C4" s="33" t="s">
        <v>18</v>
      </c>
      <c r="D4" s="34">
        <v>1</v>
      </c>
      <c r="E4" s="35" t="s">
        <v>6</v>
      </c>
      <c r="F4" s="35" t="s">
        <v>36</v>
      </c>
      <c r="G4" s="75"/>
      <c r="H4" s="77"/>
      <c r="I4" s="73"/>
      <c r="J4" s="18"/>
      <c r="K4" s="36">
        <v>2500</v>
      </c>
      <c r="L4" s="26">
        <v>1571</v>
      </c>
      <c r="M4" s="28">
        <f>L4*D4</f>
        <v>1571</v>
      </c>
      <c r="R4" s="9"/>
      <c r="AS4" s="13"/>
    </row>
    <row r="5" spans="1:45" ht="30.75" thickBot="1" x14ac:dyDescent="0.3">
      <c r="A5" s="10"/>
      <c r="B5" s="21">
        <v>3</v>
      </c>
      <c r="C5" s="37" t="s">
        <v>19</v>
      </c>
      <c r="D5" s="38">
        <v>1</v>
      </c>
      <c r="E5" s="39" t="s">
        <v>6</v>
      </c>
      <c r="F5" s="39" t="s">
        <v>37</v>
      </c>
      <c r="G5" s="62" t="s">
        <v>13</v>
      </c>
      <c r="H5" s="62" t="s">
        <v>53</v>
      </c>
      <c r="I5" s="62" t="s">
        <v>60</v>
      </c>
      <c r="J5" s="16"/>
      <c r="K5" s="40">
        <v>2500</v>
      </c>
      <c r="L5" s="26">
        <v>1743</v>
      </c>
      <c r="M5" s="28">
        <f>L5*D5</f>
        <v>1743</v>
      </c>
      <c r="R5" s="9"/>
      <c r="AS5" s="13"/>
    </row>
    <row r="6" spans="1:45" ht="30" x14ac:dyDescent="0.25">
      <c r="A6" s="10"/>
      <c r="B6" s="19">
        <v>4</v>
      </c>
      <c r="C6" s="11" t="s">
        <v>20</v>
      </c>
      <c r="D6" s="41">
        <v>1</v>
      </c>
      <c r="E6" s="12" t="s">
        <v>6</v>
      </c>
      <c r="F6" s="12" t="s">
        <v>38</v>
      </c>
      <c r="G6" s="63"/>
      <c r="H6" s="63"/>
      <c r="I6" s="63"/>
      <c r="J6" s="16"/>
      <c r="K6" s="42">
        <v>2500</v>
      </c>
      <c r="L6" s="26">
        <v>1743</v>
      </c>
      <c r="M6" s="28">
        <f>L6*D6</f>
        <v>1743</v>
      </c>
      <c r="R6" s="9"/>
      <c r="AS6" s="13"/>
    </row>
    <row r="7" spans="1:45" ht="30.75" thickBot="1" x14ac:dyDescent="0.3">
      <c r="A7" s="10"/>
      <c r="B7" s="20">
        <v>5</v>
      </c>
      <c r="C7" s="11" t="s">
        <v>21</v>
      </c>
      <c r="D7" s="41">
        <v>1</v>
      </c>
      <c r="E7" s="12" t="s">
        <v>6</v>
      </c>
      <c r="F7" s="12" t="s">
        <v>39</v>
      </c>
      <c r="G7" s="63"/>
      <c r="H7" s="63"/>
      <c r="I7" s="63"/>
      <c r="J7" s="16"/>
      <c r="K7" s="42">
        <v>2500</v>
      </c>
      <c r="L7" s="26">
        <v>1743</v>
      </c>
      <c r="M7" s="28">
        <f t="shared" ref="M7:M21" si="0">L7*D7</f>
        <v>1743</v>
      </c>
      <c r="R7" s="9"/>
      <c r="AS7" s="13"/>
    </row>
    <row r="8" spans="1:45" ht="30.75" thickBot="1" x14ac:dyDescent="0.3">
      <c r="A8" s="10"/>
      <c r="B8" s="21">
        <v>6</v>
      </c>
      <c r="C8" s="43" t="s">
        <v>22</v>
      </c>
      <c r="D8" s="44">
        <v>3</v>
      </c>
      <c r="E8" s="45" t="s">
        <v>6</v>
      </c>
      <c r="F8" s="45" t="s">
        <v>40</v>
      </c>
      <c r="G8" s="64"/>
      <c r="H8" s="64"/>
      <c r="I8" s="64"/>
      <c r="J8" s="16"/>
      <c r="K8" s="46">
        <v>2800</v>
      </c>
      <c r="L8" s="26">
        <v>1883</v>
      </c>
      <c r="M8" s="28">
        <f t="shared" si="0"/>
        <v>5649</v>
      </c>
      <c r="R8" s="9"/>
      <c r="AS8" s="13"/>
    </row>
    <row r="9" spans="1:45" ht="46.5" thickTop="1" thickBot="1" x14ac:dyDescent="0.3">
      <c r="A9" s="10"/>
      <c r="B9" s="19">
        <v>7</v>
      </c>
      <c r="C9" s="47" t="s">
        <v>23</v>
      </c>
      <c r="D9" s="48">
        <v>3</v>
      </c>
      <c r="E9" s="49" t="s">
        <v>6</v>
      </c>
      <c r="F9" s="50" t="s">
        <v>41</v>
      </c>
      <c r="G9" s="51" t="s">
        <v>13</v>
      </c>
      <c r="H9" s="50" t="s">
        <v>54</v>
      </c>
      <c r="I9" s="50" t="s">
        <v>61</v>
      </c>
      <c r="J9" s="16"/>
      <c r="K9" s="52">
        <v>1000</v>
      </c>
      <c r="L9" s="26">
        <v>480</v>
      </c>
      <c r="M9" s="28">
        <f t="shared" si="0"/>
        <v>1440</v>
      </c>
      <c r="R9" s="9"/>
      <c r="AS9" s="13"/>
    </row>
    <row r="10" spans="1:45" ht="24" customHeight="1" thickTop="1" thickBot="1" x14ac:dyDescent="0.3">
      <c r="A10" s="10"/>
      <c r="B10" s="20">
        <v>8</v>
      </c>
      <c r="C10" s="37" t="s">
        <v>24</v>
      </c>
      <c r="D10" s="38">
        <v>2</v>
      </c>
      <c r="E10" s="39" t="s">
        <v>6</v>
      </c>
      <c r="F10" s="59" t="s">
        <v>42</v>
      </c>
      <c r="G10" s="62" t="s">
        <v>13</v>
      </c>
      <c r="H10" s="62" t="s">
        <v>55</v>
      </c>
      <c r="I10" s="62" t="s">
        <v>59</v>
      </c>
      <c r="J10" s="16"/>
      <c r="K10" s="40">
        <v>1900</v>
      </c>
      <c r="L10" s="26">
        <v>1268</v>
      </c>
      <c r="M10" s="28">
        <f t="shared" si="0"/>
        <v>2536</v>
      </c>
      <c r="R10" s="9"/>
      <c r="AS10" s="13"/>
    </row>
    <row r="11" spans="1:45" ht="25.15" customHeight="1" thickBot="1" x14ac:dyDescent="0.3">
      <c r="A11" s="10"/>
      <c r="B11" s="21">
        <v>9</v>
      </c>
      <c r="C11" s="43" t="s">
        <v>24</v>
      </c>
      <c r="D11" s="44">
        <v>2</v>
      </c>
      <c r="E11" s="45" t="s">
        <v>6</v>
      </c>
      <c r="F11" s="53" t="s">
        <v>42</v>
      </c>
      <c r="G11" s="64"/>
      <c r="H11" s="64"/>
      <c r="I11" s="64"/>
      <c r="J11" s="16"/>
      <c r="K11" s="46">
        <v>1900</v>
      </c>
      <c r="L11" s="26">
        <v>1268</v>
      </c>
      <c r="M11" s="28">
        <f t="shared" si="0"/>
        <v>2536</v>
      </c>
      <c r="R11" s="9"/>
      <c r="AS11" s="13"/>
    </row>
    <row r="12" spans="1:45" ht="31.5" thickTop="1" thickBot="1" x14ac:dyDescent="0.3">
      <c r="A12" s="10"/>
      <c r="B12" s="19">
        <v>10</v>
      </c>
      <c r="C12" s="47" t="s">
        <v>25</v>
      </c>
      <c r="D12" s="48">
        <v>2</v>
      </c>
      <c r="E12" s="49" t="s">
        <v>6</v>
      </c>
      <c r="F12" s="49" t="s">
        <v>43</v>
      </c>
      <c r="G12" s="51" t="s">
        <v>13</v>
      </c>
      <c r="H12" s="50" t="s">
        <v>56</v>
      </c>
      <c r="I12" s="54" t="s">
        <v>62</v>
      </c>
      <c r="J12" s="16"/>
      <c r="K12" s="52">
        <v>6500</v>
      </c>
      <c r="L12" s="26">
        <v>4440</v>
      </c>
      <c r="M12" s="28">
        <f t="shared" si="0"/>
        <v>8880</v>
      </c>
      <c r="R12" s="9"/>
      <c r="AS12" s="13"/>
    </row>
    <row r="13" spans="1:45" ht="31.15" customHeight="1" thickTop="1" thickBot="1" x14ac:dyDescent="0.3">
      <c r="A13" s="10"/>
      <c r="B13" s="20">
        <v>11</v>
      </c>
      <c r="C13" s="37" t="s">
        <v>26</v>
      </c>
      <c r="D13" s="38">
        <v>1</v>
      </c>
      <c r="E13" s="39" t="s">
        <v>6</v>
      </c>
      <c r="F13" s="39" t="s">
        <v>44</v>
      </c>
      <c r="G13" s="62" t="s">
        <v>13</v>
      </c>
      <c r="H13" s="62" t="s">
        <v>57</v>
      </c>
      <c r="I13" s="62" t="s">
        <v>59</v>
      </c>
      <c r="J13" s="16"/>
      <c r="K13" s="40">
        <v>3400</v>
      </c>
      <c r="L13" s="26">
        <v>2676</v>
      </c>
      <c r="M13" s="28">
        <f t="shared" si="0"/>
        <v>2676</v>
      </c>
      <c r="R13" s="9"/>
      <c r="AS13" s="13"/>
    </row>
    <row r="14" spans="1:45" ht="29.45" customHeight="1" thickBot="1" x14ac:dyDescent="0.3">
      <c r="A14" s="10"/>
      <c r="B14" s="21">
        <v>12</v>
      </c>
      <c r="C14" s="11" t="s">
        <v>27</v>
      </c>
      <c r="D14" s="41">
        <v>1</v>
      </c>
      <c r="E14" s="12" t="s">
        <v>6</v>
      </c>
      <c r="F14" s="12" t="s">
        <v>45</v>
      </c>
      <c r="G14" s="63"/>
      <c r="H14" s="63"/>
      <c r="I14" s="63"/>
      <c r="J14" s="16"/>
      <c r="K14" s="42">
        <v>3400</v>
      </c>
      <c r="L14" s="26">
        <v>2676</v>
      </c>
      <c r="M14" s="28">
        <f t="shared" si="0"/>
        <v>2676</v>
      </c>
      <c r="R14" s="9"/>
      <c r="AS14" s="13"/>
    </row>
    <row r="15" spans="1:45" ht="27.6" customHeight="1" x14ac:dyDescent="0.25">
      <c r="A15" s="10"/>
      <c r="B15" s="19">
        <v>13</v>
      </c>
      <c r="C15" s="11" t="s">
        <v>28</v>
      </c>
      <c r="D15" s="41">
        <v>1</v>
      </c>
      <c r="E15" s="12" t="s">
        <v>6</v>
      </c>
      <c r="F15" s="12" t="s">
        <v>46</v>
      </c>
      <c r="G15" s="63"/>
      <c r="H15" s="63"/>
      <c r="I15" s="63"/>
      <c r="J15" s="16"/>
      <c r="K15" s="42">
        <v>3400</v>
      </c>
      <c r="L15" s="26">
        <v>2676</v>
      </c>
      <c r="M15" s="28">
        <f t="shared" si="0"/>
        <v>2676</v>
      </c>
      <c r="R15" s="9"/>
      <c r="AS15" s="13"/>
    </row>
    <row r="16" spans="1:45" ht="25.9" customHeight="1" thickBot="1" x14ac:dyDescent="0.3">
      <c r="A16" s="10"/>
      <c r="B16" s="20">
        <v>14</v>
      </c>
      <c r="C16" s="43" t="s">
        <v>29</v>
      </c>
      <c r="D16" s="44">
        <v>2</v>
      </c>
      <c r="E16" s="45" t="s">
        <v>6</v>
      </c>
      <c r="F16" s="45" t="s">
        <v>65</v>
      </c>
      <c r="G16" s="64"/>
      <c r="H16" s="64"/>
      <c r="I16" s="64"/>
      <c r="J16" s="16"/>
      <c r="K16" s="46">
        <v>2400</v>
      </c>
      <c r="L16" s="26">
        <v>1515</v>
      </c>
      <c r="M16" s="28">
        <f t="shared" si="0"/>
        <v>3030</v>
      </c>
      <c r="R16" s="9"/>
      <c r="AS16" s="13"/>
    </row>
    <row r="17" spans="1:45" ht="33" customHeight="1" thickTop="1" thickBot="1" x14ac:dyDescent="0.3">
      <c r="A17" s="10"/>
      <c r="B17" s="21">
        <v>15</v>
      </c>
      <c r="C17" s="55" t="s">
        <v>30</v>
      </c>
      <c r="D17" s="56">
        <v>1</v>
      </c>
      <c r="E17" s="57" t="s">
        <v>6</v>
      </c>
      <c r="F17" s="57" t="s">
        <v>47</v>
      </c>
      <c r="G17" s="62" t="s">
        <v>13</v>
      </c>
      <c r="H17" s="62" t="s">
        <v>58</v>
      </c>
      <c r="I17" s="62" t="s">
        <v>63</v>
      </c>
      <c r="J17" s="16"/>
      <c r="K17" s="58">
        <v>2400</v>
      </c>
      <c r="L17" s="26">
        <v>1703</v>
      </c>
      <c r="M17" s="28">
        <f t="shared" si="0"/>
        <v>1703</v>
      </c>
      <c r="R17" s="9"/>
      <c r="AS17" s="13"/>
    </row>
    <row r="18" spans="1:45" ht="22.15" customHeight="1" x14ac:dyDescent="0.25">
      <c r="A18" s="10"/>
      <c r="B18" s="19">
        <v>16</v>
      </c>
      <c r="C18" s="11" t="s">
        <v>31</v>
      </c>
      <c r="D18" s="41">
        <v>1</v>
      </c>
      <c r="E18" s="12" t="s">
        <v>6</v>
      </c>
      <c r="F18" s="12" t="s">
        <v>48</v>
      </c>
      <c r="G18" s="63"/>
      <c r="H18" s="63"/>
      <c r="I18" s="63"/>
      <c r="J18" s="16"/>
      <c r="K18" s="42">
        <v>4200</v>
      </c>
      <c r="L18" s="26">
        <v>2859</v>
      </c>
      <c r="M18" s="28">
        <f t="shared" si="0"/>
        <v>2859</v>
      </c>
      <c r="R18" s="9"/>
      <c r="AS18" s="13"/>
    </row>
    <row r="19" spans="1:45" ht="24" customHeight="1" thickBot="1" x14ac:dyDescent="0.3">
      <c r="A19" s="10"/>
      <c r="B19" s="20">
        <v>17</v>
      </c>
      <c r="C19" s="11" t="s">
        <v>32</v>
      </c>
      <c r="D19" s="41">
        <v>1</v>
      </c>
      <c r="E19" s="12" t="s">
        <v>6</v>
      </c>
      <c r="F19" s="12" t="s">
        <v>49</v>
      </c>
      <c r="G19" s="63"/>
      <c r="H19" s="63"/>
      <c r="I19" s="63"/>
      <c r="J19" s="16"/>
      <c r="K19" s="42">
        <v>4200</v>
      </c>
      <c r="L19" s="26">
        <v>2859</v>
      </c>
      <c r="M19" s="28">
        <f t="shared" si="0"/>
        <v>2859</v>
      </c>
      <c r="R19" s="9"/>
      <c r="AS19" s="13"/>
    </row>
    <row r="20" spans="1:45" ht="24" customHeight="1" thickBot="1" x14ac:dyDescent="0.3">
      <c r="A20" s="10"/>
      <c r="B20" s="21">
        <v>18</v>
      </c>
      <c r="C20" s="11" t="s">
        <v>33</v>
      </c>
      <c r="D20" s="41">
        <v>1</v>
      </c>
      <c r="E20" s="12" t="s">
        <v>6</v>
      </c>
      <c r="F20" s="12" t="s">
        <v>50</v>
      </c>
      <c r="G20" s="63"/>
      <c r="H20" s="63"/>
      <c r="I20" s="63"/>
      <c r="J20" s="16"/>
      <c r="K20" s="42">
        <v>4200</v>
      </c>
      <c r="L20" s="26">
        <v>2859</v>
      </c>
      <c r="M20" s="28">
        <f t="shared" si="0"/>
        <v>2859</v>
      </c>
      <c r="R20" s="9"/>
      <c r="AS20" s="13"/>
    </row>
    <row r="21" spans="1:45" ht="27.6" customHeight="1" thickBot="1" x14ac:dyDescent="0.3">
      <c r="A21" s="10"/>
      <c r="B21" s="24">
        <v>19</v>
      </c>
      <c r="C21" s="43" t="s">
        <v>34</v>
      </c>
      <c r="D21" s="44">
        <v>2</v>
      </c>
      <c r="E21" s="45" t="s">
        <v>6</v>
      </c>
      <c r="F21" s="45" t="s">
        <v>51</v>
      </c>
      <c r="G21" s="64"/>
      <c r="H21" s="64"/>
      <c r="I21" s="64"/>
      <c r="J21" s="16"/>
      <c r="K21" s="46">
        <v>2900</v>
      </c>
      <c r="L21" s="26">
        <v>1794</v>
      </c>
      <c r="M21" s="28">
        <f t="shared" si="0"/>
        <v>3588</v>
      </c>
      <c r="R21" s="9"/>
      <c r="AS21" s="13"/>
    </row>
    <row r="22" spans="1:45" ht="28.9" customHeight="1" thickBot="1" x14ac:dyDescent="0.35">
      <c r="B22" s="69" t="s">
        <v>10</v>
      </c>
      <c r="C22" s="70"/>
      <c r="D22" s="70"/>
      <c r="E22" s="70"/>
      <c r="F22" s="70"/>
      <c r="G22" s="70"/>
      <c r="H22" s="70"/>
      <c r="I22" s="71"/>
      <c r="J22" s="65">
        <f>SUM(M3:M21)</f>
        <v>55097</v>
      </c>
      <c r="K22" s="65"/>
      <c r="L22" s="65"/>
      <c r="M22" s="66"/>
      <c r="AS22" s="13"/>
    </row>
    <row r="23" spans="1:45" ht="15.75" x14ac:dyDescent="0.25">
      <c r="AS23" s="13"/>
    </row>
    <row r="24" spans="1:45" ht="15.75" x14ac:dyDescent="0.25">
      <c r="AS24" s="13"/>
    </row>
    <row r="25" spans="1:45" ht="57.6" customHeight="1" x14ac:dyDescent="0.25">
      <c r="B25" s="67" t="s">
        <v>15</v>
      </c>
      <c r="C25" s="68"/>
      <c r="D25" s="68"/>
      <c r="E25" s="68"/>
      <c r="F25" s="68"/>
      <c r="G25" s="68"/>
      <c r="AS25" s="13"/>
    </row>
    <row r="26" spans="1:45" ht="15.75" x14ac:dyDescent="0.25">
      <c r="AS26" s="13"/>
    </row>
    <row r="27" spans="1:45" ht="15.75" x14ac:dyDescent="0.25">
      <c r="AS27" s="13"/>
    </row>
    <row r="28" spans="1:45" ht="15.75" x14ac:dyDescent="0.25">
      <c r="AS28" s="13"/>
    </row>
    <row r="29" spans="1:45" ht="15.75" x14ac:dyDescent="0.25">
      <c r="AS29" s="13"/>
    </row>
    <row r="30" spans="1:45" ht="15.75" x14ac:dyDescent="0.25">
      <c r="AS30" s="13"/>
    </row>
    <row r="31" spans="1:45" ht="15.75" x14ac:dyDescent="0.25">
      <c r="AS31" s="13"/>
    </row>
    <row r="32" spans="1:45" ht="15.75" x14ac:dyDescent="0.25">
      <c r="AS32" s="13"/>
    </row>
    <row r="33" spans="45:45" ht="15.75" x14ac:dyDescent="0.25">
      <c r="AS33" s="13"/>
    </row>
    <row r="34" spans="45:45" ht="15.75" x14ac:dyDescent="0.25">
      <c r="AS34" s="13"/>
    </row>
    <row r="35" spans="45:45" ht="15.75" x14ac:dyDescent="0.25">
      <c r="AS35" s="13"/>
    </row>
    <row r="36" spans="45:45" ht="15.75" x14ac:dyDescent="0.25">
      <c r="AS36" s="13"/>
    </row>
    <row r="37" spans="45:45" ht="15.75" x14ac:dyDescent="0.25">
      <c r="AS37" s="13"/>
    </row>
    <row r="38" spans="45:45" ht="15.75" x14ac:dyDescent="0.25">
      <c r="AS38" s="13"/>
    </row>
    <row r="39" spans="45:45" ht="15.75" x14ac:dyDescent="0.25">
      <c r="AS39" s="13"/>
    </row>
    <row r="40" spans="45:45" ht="15.75" x14ac:dyDescent="0.25">
      <c r="AS40" s="13"/>
    </row>
    <row r="41" spans="45:45" ht="15.75" x14ac:dyDescent="0.25">
      <c r="AS41" s="13"/>
    </row>
    <row r="42" spans="45:45" ht="15.75" x14ac:dyDescent="0.25">
      <c r="AS42" s="13"/>
    </row>
    <row r="43" spans="45:45" ht="15.75" x14ac:dyDescent="0.25">
      <c r="AS43" s="13"/>
    </row>
    <row r="44" spans="45:45" ht="15.75" x14ac:dyDescent="0.25">
      <c r="AS44" s="13"/>
    </row>
    <row r="45" spans="45:45" ht="15.75" x14ac:dyDescent="0.25">
      <c r="AS45" s="13"/>
    </row>
    <row r="46" spans="45:45" ht="15.75" x14ac:dyDescent="0.25">
      <c r="AS46" s="13"/>
    </row>
    <row r="47" spans="45:45" ht="15.75" x14ac:dyDescent="0.25">
      <c r="AS47" s="13"/>
    </row>
    <row r="48" spans="45:45" ht="15.75" x14ac:dyDescent="0.25">
      <c r="AS48" s="13"/>
    </row>
    <row r="49" spans="45:45" ht="15.75" x14ac:dyDescent="0.25">
      <c r="AS49" s="13"/>
    </row>
    <row r="50" spans="45:45" ht="15.75" x14ac:dyDescent="0.25">
      <c r="AS50" s="13"/>
    </row>
    <row r="51" spans="45:45" ht="15.75" x14ac:dyDescent="0.25">
      <c r="AS51" s="13"/>
    </row>
    <row r="52" spans="45:45" ht="15.75" x14ac:dyDescent="0.25">
      <c r="AS52" s="13"/>
    </row>
    <row r="53" spans="45:45" ht="15.75" x14ac:dyDescent="0.25">
      <c r="AS53" s="13"/>
    </row>
    <row r="54" spans="45:45" ht="15.75" x14ac:dyDescent="0.25">
      <c r="AS54" s="13"/>
    </row>
    <row r="55" spans="45:45" ht="15.75" x14ac:dyDescent="0.25">
      <c r="AS55" s="13"/>
    </row>
    <row r="56" spans="45:45" ht="15.75" x14ac:dyDescent="0.25">
      <c r="AS56" s="13"/>
    </row>
    <row r="57" spans="45:45" ht="15.75" x14ac:dyDescent="0.25">
      <c r="AS57" s="13"/>
    </row>
    <row r="58" spans="45:45" ht="15.75" x14ac:dyDescent="0.25">
      <c r="AS58" s="13"/>
    </row>
    <row r="59" spans="45:45" ht="15.75" x14ac:dyDescent="0.25">
      <c r="AS59" s="13"/>
    </row>
    <row r="60" spans="45:45" ht="15.75" x14ac:dyDescent="0.25">
      <c r="AS60" s="13"/>
    </row>
    <row r="61" spans="45:45" ht="15.75" x14ac:dyDescent="0.25">
      <c r="AS61" s="13"/>
    </row>
    <row r="62" spans="45:45" ht="15.75" x14ac:dyDescent="0.25">
      <c r="AS62" s="13"/>
    </row>
    <row r="63" spans="45:45" ht="15.75" x14ac:dyDescent="0.25">
      <c r="AS63" s="13"/>
    </row>
    <row r="64" spans="45:45" ht="15.75" x14ac:dyDescent="0.25">
      <c r="AS64" s="13"/>
    </row>
    <row r="65" spans="45:45" ht="15.75" x14ac:dyDescent="0.25">
      <c r="AS65" s="13"/>
    </row>
    <row r="66" spans="45:45" ht="15.75" x14ac:dyDescent="0.25">
      <c r="AS66" s="13"/>
    </row>
    <row r="67" spans="45:45" ht="15.75" x14ac:dyDescent="0.25">
      <c r="AS67" s="13"/>
    </row>
    <row r="68" spans="45:45" ht="15.75" x14ac:dyDescent="0.25">
      <c r="AS68" s="13"/>
    </row>
    <row r="69" spans="45:45" ht="15.75" x14ac:dyDescent="0.25">
      <c r="AS69" s="13"/>
    </row>
    <row r="70" spans="45:45" ht="15.75" x14ac:dyDescent="0.25">
      <c r="AS70" s="13"/>
    </row>
    <row r="71" spans="45:45" ht="15.75" x14ac:dyDescent="0.25">
      <c r="AS71" s="13"/>
    </row>
    <row r="72" spans="45:45" ht="15.75" x14ac:dyDescent="0.25">
      <c r="AS72" s="13"/>
    </row>
    <row r="73" spans="45:45" ht="15.75" x14ac:dyDescent="0.25">
      <c r="AS73" s="13"/>
    </row>
    <row r="74" spans="45:45" ht="15.75" x14ac:dyDescent="0.25">
      <c r="AS74" s="13"/>
    </row>
    <row r="75" spans="45:45" ht="15.75" x14ac:dyDescent="0.25">
      <c r="AS75" s="13"/>
    </row>
    <row r="76" spans="45:45" ht="15.75" x14ac:dyDescent="0.25">
      <c r="AS76" s="13"/>
    </row>
    <row r="77" spans="45:45" ht="15.75" x14ac:dyDescent="0.25">
      <c r="AS77" s="13"/>
    </row>
    <row r="78" spans="45:45" ht="15.75" x14ac:dyDescent="0.25">
      <c r="AS78" s="13"/>
    </row>
    <row r="79" spans="45:45" ht="15.75" x14ac:dyDescent="0.25">
      <c r="AS79" s="13"/>
    </row>
    <row r="80" spans="45:45" ht="15.75" x14ac:dyDescent="0.25">
      <c r="AS80" s="13"/>
    </row>
    <row r="81" spans="45:45" ht="15.75" x14ac:dyDescent="0.25">
      <c r="AS81" s="13"/>
    </row>
    <row r="82" spans="45:45" ht="15.75" x14ac:dyDescent="0.25">
      <c r="AS82" s="13"/>
    </row>
    <row r="83" spans="45:45" ht="15.75" x14ac:dyDescent="0.25">
      <c r="AS83" s="13"/>
    </row>
    <row r="84" spans="45:45" ht="15.75" x14ac:dyDescent="0.25">
      <c r="AS84" s="13"/>
    </row>
    <row r="85" spans="45:45" ht="15.75" x14ac:dyDescent="0.25">
      <c r="AS85" s="13"/>
    </row>
    <row r="86" spans="45:45" ht="15.75" x14ac:dyDescent="0.25">
      <c r="AS86" s="13"/>
    </row>
    <row r="87" spans="45:45" ht="15.75" x14ac:dyDescent="0.25">
      <c r="AS87" s="13"/>
    </row>
    <row r="88" spans="45:45" ht="15.75" x14ac:dyDescent="0.25">
      <c r="AS88" s="13"/>
    </row>
    <row r="89" spans="45:45" ht="15.75" x14ac:dyDescent="0.25">
      <c r="AS89" s="13"/>
    </row>
    <row r="90" spans="45:45" ht="15.75" x14ac:dyDescent="0.25">
      <c r="AS90" s="13"/>
    </row>
    <row r="91" spans="45:45" ht="15.75" x14ac:dyDescent="0.25">
      <c r="AS91" s="13"/>
    </row>
    <row r="92" spans="45:45" ht="15.75" x14ac:dyDescent="0.25">
      <c r="AS92" s="13"/>
    </row>
    <row r="93" spans="45:45" ht="15.75" x14ac:dyDescent="0.25">
      <c r="AS93" s="13"/>
    </row>
    <row r="94" spans="45:45" ht="15.75" x14ac:dyDescent="0.25">
      <c r="AS94" s="13"/>
    </row>
    <row r="95" spans="45:45" ht="15.75" x14ac:dyDescent="0.25">
      <c r="AS95" s="13"/>
    </row>
    <row r="96" spans="45:45" ht="15.75" x14ac:dyDescent="0.25">
      <c r="AS96" s="13"/>
    </row>
    <row r="97" spans="45:45" ht="15.75" x14ac:dyDescent="0.25">
      <c r="AS97" s="13"/>
    </row>
    <row r="98" spans="45:45" ht="15.75" x14ac:dyDescent="0.25">
      <c r="AS98" s="13"/>
    </row>
    <row r="99" spans="45:45" ht="15.75" x14ac:dyDescent="0.25">
      <c r="AS99" s="13"/>
    </row>
    <row r="100" spans="45:45" ht="15.75" x14ac:dyDescent="0.25">
      <c r="AS100" s="13"/>
    </row>
    <row r="101" spans="45:45" ht="15.75" x14ac:dyDescent="0.25">
      <c r="AS101" s="13"/>
    </row>
    <row r="102" spans="45:45" ht="15.75" x14ac:dyDescent="0.25">
      <c r="AS102" s="13"/>
    </row>
    <row r="103" spans="45:45" ht="15.75" x14ac:dyDescent="0.25">
      <c r="AS103" s="13"/>
    </row>
    <row r="104" spans="45:45" ht="15.75" x14ac:dyDescent="0.25">
      <c r="AS104" s="13"/>
    </row>
    <row r="105" spans="45:45" ht="15.75" x14ac:dyDescent="0.25">
      <c r="AS105" s="13"/>
    </row>
    <row r="106" spans="45:45" ht="15.75" x14ac:dyDescent="0.25">
      <c r="AS106" s="13"/>
    </row>
    <row r="107" spans="45:45" ht="15.75" x14ac:dyDescent="0.25">
      <c r="AS107" s="13"/>
    </row>
    <row r="108" spans="45:45" ht="15.75" x14ac:dyDescent="0.25">
      <c r="AS108" s="13"/>
    </row>
    <row r="109" spans="45:45" ht="15.75" x14ac:dyDescent="0.25">
      <c r="AS109" s="13"/>
    </row>
    <row r="110" spans="45:45" ht="15.75" x14ac:dyDescent="0.25">
      <c r="AS110" s="13"/>
    </row>
    <row r="111" spans="45:45" ht="15.75" x14ac:dyDescent="0.25">
      <c r="AS111" s="13"/>
    </row>
  </sheetData>
  <mergeCells count="19">
    <mergeCell ref="J22:M22"/>
    <mergeCell ref="B25:G25"/>
    <mergeCell ref="B22:I22"/>
    <mergeCell ref="I3:I4"/>
    <mergeCell ref="G3:G4"/>
    <mergeCell ref="H3:H4"/>
    <mergeCell ref="G13:G16"/>
    <mergeCell ref="G17:G21"/>
    <mergeCell ref="H13:H16"/>
    <mergeCell ref="I13:I16"/>
    <mergeCell ref="H17:H21"/>
    <mergeCell ref="I17:I21"/>
    <mergeCell ref="B1:G1"/>
    <mergeCell ref="G5:G8"/>
    <mergeCell ref="H5:H8"/>
    <mergeCell ref="I5:I8"/>
    <mergeCell ref="G10:G11"/>
    <mergeCell ref="H10:H11"/>
    <mergeCell ref="I10:I11"/>
  </mergeCells>
  <conditionalFormatting sqref="J3:J21">
    <cfRule type="cellIs" dxfId="0" priority="1" operator="greaterThan">
      <formula>1</formula>
    </cfRule>
  </conditionalFormatting>
  <pageMargins left="0.7" right="0.7" top="0.75" bottom="0.75" header="0.3" footer="0.3"/>
  <pageSetup paperSize="9" scale="25" fitToHeight="0" pageOrder="overThenDown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bjCNrirPrmjLQCiWr19ZxxmOIVY=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ujG3QLwNZ35EAQPGK74qKLhSw5E=</DigestValue>
    </Reference>
  </SignedInfo>
  <SignatureValue>oeXBIT3CEkPOQgw0r9mFpe/q4NQIC3VAznxDTP1fxL1KjymmvPmgWfAGmtbNmYNi5fJPxShcsijj
Tm7mzBXW33DzcdPA5RzRlzPKMy/psdt5IDIbDonstL9aJ1xNc2m5zqrp/tjqM2LHbk4GK5vOc3aU
QCDU/0hncUGwz1oogpW6cHN0fa0WSN+gtUkewTzaZ2OAkDS4ZOrxQS7nP04nSwg0AmUeGx+C7jBQ
lZ9LCt+ePyFwQmXTdHayzDTVRIBynwvSf02qkWffnWSBy/g5ROGCFq/wq6gaYThZ3vsoFUk++mim
l8NeWqElkoZsFni8R3Xns+sJRrPlvPd/rWKOLQ==</SignatureValue>
  <KeyInfo>
    <X509Data>
      <X509Certificate>MIIGljCCBX6gAwIBAgIDGPdRMA0GCSqGSIb3DQEBCwUAMF8xCzAJBgNVBAYTAkNaMSwwKgYDVQQK
DCPEjGVza8OhIHBvxaF0YSwgcy5wLiBbScSMIDQ3MTE0OTgzXTEiMCAGA1UEAxMZUG9zdFNpZ251
bSBRdWFsaWZpZWQgQ0EgMjAeFw0xNDA1MjMwNjMyMTBaFw0xNTA2MTIwNjMyMTBaMHgxCzAJBgNV
BAYTAkNaMS0wKwYDVQQKDCRBeGVzIENvbXB1dGVycyBzLnIuby4gW0nEjCAyNTIzMjMxMl0xCjAI
BgNVBAsTATExHDAaBgNVBAMME01nci4gSmnFmcOtIEJsYcW+ZWsxEDAOBgNVBAUTB1AyNzgwMzcw
ggEiMA0GCSqGSIb3DQEBAQUAA4IBDwAwggEKAoIBAQC1O5FWxzW/ncks9hwuy0JF7VDfE2WFVxTN
yvQGSm1Wp0C/dii5MJZELjA58j3jK/m0HRBBXuSOSVZvyXCijioyBJU8/I2SAS5sJOQkQVq6chqS
Fa0VmrqEUHzgQDtF2nh1IFs1LSyDGbyX9sdqD5kj5vroSUDWrflavl+zw0QphPb1qiOATKHbG187
+nGzuZSXKETft4BwQw5bhZnHEo6mv4IHHcyhyEYobrLJPOL66HoISOYZ9Wn6HfC8f7A6dBPL678P
m795R891KzmBOOGsK1PmNr0DGy2UChDUhmEx4VE5THG8m7pUdanlGCBKYToLR8nBHwUW/leqHh+j
0YMdAgMBAAGjggNAMIIDPDA/BgNVHREEODA2gQ5ibGF6ZWtAYXhlcy5jeqAZBgkrBgEEAdwZAgGg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dWFsaWZpZWRjYTIuY3JsMB0GA1UdDgQWBBRFJQ7eNwFpqulRfnx+jjFv75of7TANBgkqhkiG9w0B
AQsFAAOCAQEAQEyKx1ZR+5AOQTEjwwplxpN197XTcgCQVLdU3GmyWxyZ4EiUdBa1CYbquBjuDFX8
M5aN0251kWcOhOJ1UNq0kngFrwktW1F7L5PalJN2i5ryOHNJNKeKp4IYQrCMUqCUKN4jX7DApLWD
AuSjTvfDJlMN+aZR7ECnOJqJJID/Lfp+daKObsH7qtZvDRI4eVc9SJ/c5fDNg4Fc9FMG2R8LiDTP
fRgHqkRE6Y82ntdviKEoLdSQ+HD6OYkCCe7s/x0+Y8BkXIaqZvr4hP5bTW1OWAprpXIRLgOPEe3F
u0tZp64FsZ+WDDsVAao2JF47TLFU+/gZsgd/74y8t4zwVrbHqg==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gCqtHqF3FJ8l6bsWD4P3LML3Z0s=</DigestValue>
      </Reference>
      <Reference URI="/xl/drawings/drawing1.xml?ContentType=application/vnd.openxmlformats-officedocument.drawing+xml">
        <DigestMethod Algorithm="http://www.w3.org/2000/09/xmldsig#sha1"/>
        <DigestValue>CugDwZW1NqquDZsAK3GMJNQWI5o=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vPCbYmX86J9qftbDjMnDMiBbgr8=</DigestValue>
      </Reference>
      <Reference URI="/xl/styles.xml?ContentType=application/vnd.openxmlformats-officedocument.spreadsheetml.styles+xml">
        <DigestMethod Algorithm="http://www.w3.org/2000/09/xmldsig#sha1"/>
        <DigestValue>RMHqoBah9uLuSKpowJh+voYltCo=</DigestValue>
      </Reference>
      <Reference URI="/xl/worksheets/sheet1.xml?ContentType=application/vnd.openxmlformats-officedocument.spreadsheetml.worksheet+xml">
        <DigestMethod Algorithm="http://www.w3.org/2000/09/xmldsig#sha1"/>
        <DigestValue>ccWPZ6fPBptxGJBHbTnAxoEtcE4=</DigestValue>
      </Reference>
      <Reference URI="/xl/sharedStrings.xml?ContentType=application/vnd.openxmlformats-officedocument.spreadsheetml.sharedStrings+xml">
        <DigestMethod Algorithm="http://www.w3.org/2000/09/xmldsig#sha1"/>
        <DigestValue>Q8MKpMwWNDYlP722r/Fv0CXahds=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iR4CK+nXNQiA9g8vGUz+c+4nt8k=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2015-02-17T12:47:26Z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2015-02-17T12:47:26Z</xd:SigningTime>
          <xd:SigningCertificate>
            <xd:Cert>
              <xd:CertDigest>
                <DigestMethod Algorithm="http://www.w3.org/2000/09/xmldsig#sha1"/>
                <DigestValue>3wGiCVKNfzObIy8/koeGmWL7iG8=</DigestValue>
              </xd:CertDigest>
              <xd:IssuerSerial>
                <X509IssuerName>CN=PostSignum Qualified CA 2, O="Česká pošta, s.p. [IČ 47114983]", C=CZ</X509IssuerName>
                <X509SerialNumber>1636177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Rsl+oIkhsER8/q52Ea6SNP8L/Ag=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X77HULMs1gKirCUnf8Ufh5TpljE=</DigestValue>
    </Reference>
  </SignedInfo>
  <SignatureValue>AH5F1Eq0KtVqNiF4aqDd8a9PdbNaWSuzU4joXNjpRtGVVg3F7BzX+8JYmXNxC9zc4Pz5RMLtEisp
YuLWUPb5P1p+wsg9uvJJyAkeUosMhwpDRh4cipMqYjgIeuN1O0pkZZmfPLNcG1fhT59kVEYtNzm4
rOri5UYNExcO8TY0cx2m55zsx4Qwi9YRVQeZQIdx0fkRNEvFbAfz5FCZT1zOV46bSpC4SziZRyCr
oE97SyajIh/oYVvwpL9pLn7U/ig8ki+7qPqJkHhWMqbKyyfvFNCh9tvM5L+wkcwE6DEf6pamhGXC
m2Dnn1Moew/10kKXno2TSJkMZR4s4CknMbdjVQ==</SignatureValue>
  <KeyInfo>
    <X509Data>
      <X509Certificate>MIIG4DCCBcigAwIBAgIDGcjAMA0GCSqGSIb3DQEBCwUAMF8xCzAJBgNVBAYTAkNaMSwwKgYDVQQK
DCPEjGVza8OhIHBvxaF0YSwgcy5wLiBbScSMIDQ3MTE0OTgzXTEiMCAGA1UEAxMZUG9zdFNpZ251
bSBRdWFsaWZpZWQgQ0EgMjAeFw0xNDEwMDIxMjIzMTBaFw0xNTEwMjIxMjIzMTBaMIHBMQswCQYD
VQQGEwJDWjE5MDcGA1UECgwwWsOhcGFkb8SNZXNrw6EgdW5pdmVyeml0YSB2IFBsem5pIFtJxIwg
NDk3Nzc1MTNdMRIwEAYDVQQLDAlyZWt0b3LDoXQxDjAMBgNVBAsTBTEzOTg1MS4wLAYDVQQDDCVk
b2MuIFBhZWREci4gSWxvbmEgTWF1cml0em92w6EsIFBoLkQuMRAwDgYDVQQFEwdQMTkyNTcyMREw
DwYDVQQMEwhyZWt0b3JrYTCCASIwDQYJKoZIhvcNAQEBBQADggEPADCCAQoCggEBAKstJyrlAJWZ
OwQ3mbjrkG9t/CjONmUf/huZe+WmRYjDkOylnjLo0xb5lC00k9s56P1Q8dJJlNcZqian2L1Cht+3
lh9HRAeUsoKggB4skClN4r2FtyrpSgA5AmfWXih4bR98d9QDAQH2Kh35bm/6P4YyY0Pqv8MwnyEp
WfTCotE+bz4MoGxV/UihJLSgrJM77Be3MCZ6REkV7+XLeqDMVCGRGte7phwKrM03oxT8Vo4filQq
lRc//ZFOhDHX2pc69PFsM+Gkla6qOwRJwq/j/qXs4nf4ISyVdNvuni73eF7ZkBSJVRHDznX4EIBf
SNcfoxrdpV6+lab6FQ26EoGsGo8CAwEAAaOCA0AwggM8MD8GA1UdEQQ4MDaBDm1hdUByZWsuemN1
LmN6oBkGCSsGAQQB3BkCAaAMEwoxMTE4MTk5MTgxoAkGA1UEDaACEwAwggEOBgNVHSAEggEFMIIB
ATCB/gYJZ4EGAQQBB4IsMIHwMIHHBggrBgEFBQcCAjCBuhqBt1RlbnRvIGt2YWxpZmlrb3Zhbnkg
Y2VydGlmaWthdCBieWwgdnlkYW4gcG9kbGUgemFrb25hIDIyNy8yMDAwU2IuIGEgbmF2YXpueWNo
IHByZWRwaXN1Li9UaGlzIHF1YWxpZmllZCBjZXJ0aWZpY2F0ZSB3YXMgaXNzdWVkIGFjY29yZGlu
ZyB0byBMYXcgTm8gMjI3LzIwMDBDb2xsLiBhbmQgcmVsYXRlZCByZWd1bGF0aW9uczAkBggrBgEF
BQcCARYYaHR0cDovL3d3dy5wb3N0c2lnbnVtLmN6MBgGCCsGAQUFBwEDBAwwCjAIBgYEAI5GAQEw
gcgGCCsGAQUFBwEBBIG7MIG4MDsGCCsGAQUFBzAChi9odHRwOi8vd3d3LnBvc3RzaWdudW0uY3ov
Y3J0L3BzcXVhbGlmaWVkY2EyLmNydDA8BggrBgEFBQcwAoYwaHR0cDovL3d3dzIucG9zdHNpZ251
bS5jei9jcnQvcHNxdWFsaWZpZWRjYTIuY3J0MDsGCCsGAQUFBzAChi9odHRwOi8vcG9zdHNpZ251
bS50dGMuY3ovY3J0L3BzcXVhbGlmaWVkY2EyLmNydDAOBgNVHQ8BAf8EBAMCBeAwHwYDVR0jBBgw
FoAUiehM34smOT7XJC4SDnrn5ifl1pcwgbEGA1UdHwSBqTCBpjA1oDOgMYYvaHR0cDovL3d3dy5w
b3N0c2lnbnVtLmN6L2NybC9wc3F1YWxpZmllZGNhMi5jcmwwNqA0oDKGMGh0dHA6Ly93d3cyLnBv
c3RzaWdudW0uY3ovY3JsL3BzcXVhbGlmaWVkY2EyLmNybDA1oDOgMYYvaHR0cDovL3Bvc3RzaWdu
dW0udHRjLmN6L2NybC9wc3F1YWxpZmllZGNhMi5jcmwwHQYDVR0OBBYEFFhT+dGC8NVPhbx/l4gv
Er5RyiDvMA0GCSqGSIb3DQEBCwUAA4IBAQBq/Y5iCiVD9C4HB9/+sf4Hiu73n5aZioebU3JOHYrO
FNWs02O++vEwsKteP8/xFDy9PhUWEInIPcp4HNRGxwb8a6hrUfOdoWW5ramtzuzWNKzFHhmIOysx
rMgNALWtycAOb5YzCBj6qx4tWMI5msqD7bDp0DzMqNSzHIxlzXIxPjG3CAGuY4FUFyk4Q4nsDdIk
Mr6UMpKOaTBMzTH+amyy+nuMzP4AhIYisPx24ERqo76KCN4cZrQnuEQM35b/FABgqHWe8C2dNGfO
nUbhh312F0BAyz4Mnpxd+9PXKGNB3LvSu55LeYtWKpqx7l4Vvm2FkGt3725igAqxd6Vcx4A7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gCqtHqF3FJ8l6bsWD4P3LML3Z0s=</DigestValue>
      </Reference>
      <Reference URI="/xl/drawings/drawing1.xml?ContentType=application/vnd.openxmlformats-officedocument.drawing+xml">
        <DigestMethod Algorithm="http://www.w3.org/2000/09/xmldsig#sha1"/>
        <DigestValue>CugDwZW1NqquDZsAK3GMJNQWI5o=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vPCbYmX86J9qftbDjMnDMiBbgr8=</DigestValue>
      </Reference>
      <Reference URI="/xl/styles.xml?ContentType=application/vnd.openxmlformats-officedocument.spreadsheetml.styles+xml">
        <DigestMethod Algorithm="http://www.w3.org/2000/09/xmldsig#sha1"/>
        <DigestValue>RMHqoBah9uLuSKpowJh+voYltCo=</DigestValue>
      </Reference>
      <Reference URI="/xl/worksheets/sheet1.xml?ContentType=application/vnd.openxmlformats-officedocument.spreadsheetml.worksheet+xml">
        <DigestMethod Algorithm="http://www.w3.org/2000/09/xmldsig#sha1"/>
        <DigestValue>ccWPZ6fPBptxGJBHbTnAxoEtcE4=</DigestValue>
      </Reference>
      <Reference URI="/xl/sharedStrings.xml?ContentType=application/vnd.openxmlformats-officedocument.spreadsheetml.sharedStrings+xml">
        <DigestMethod Algorithm="http://www.w3.org/2000/09/xmldsig#sha1"/>
        <DigestValue>Q8MKpMwWNDYlP722r/Fv0CXahds=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iR4CK+nXNQiA9g8vGUz+c+4nt8k=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2015-02-24T11:51:42Z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2015-02-24T11:51:42Z</xd:SigningTime>
          <xd:SigningCertificate>
            <xd:Cert>
              <xd:CertDigest>
                <DigestMethod Algorithm="http://www.w3.org/2000/09/xmldsig#sha1"/>
                <DigestValue>c0b8sgVa41bPIoGfx6I2VzsUBFc=</DigestValue>
              </xd:CertDigest>
              <xd:IssuerSerial>
                <X509IssuerName>CN=PostSignum Qualified CA 2, O="Česká pošta, s.p. [IČ 47114983]", C=CZ</X509IssuerName>
                <X509SerialNumber>1689792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DATA!Názvy_tisku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Marie VALIŠOVÁ</dc:creator>
  <cp:lastModifiedBy>Uknown</cp:lastModifiedBy>
  <cp:lastPrinted>2014-11-26T12:06:56Z</cp:lastPrinted>
  <dcterms:created xsi:type="dcterms:W3CDTF">2014-03-05T12:43:32Z</dcterms:created>
  <dcterms:modified xsi:type="dcterms:W3CDTF">2015-02-17T12:47:25Z</dcterms:modified>
</cp:coreProperties>
</file>