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2070" windowWidth="14400" windowHeight="3675" tabRatio="939" activeTab="0"/>
  </bookViews>
  <sheets>
    <sheet name="Tonery" sheetId="22" r:id="rId1"/>
  </sheets>
  <definedNames>
    <definedName name="_xlnm.Print_Area" localSheetId="0">'Tonery'!$A$1:$Q$15</definedName>
  </definedNames>
  <calcPr calcId="145621"/>
</workbook>
</file>

<file path=xl/sharedStrings.xml><?xml version="1.0" encoding="utf-8"?>
<sst xmlns="http://schemas.openxmlformats.org/spreadsheetml/2006/main" count="63" uniqueCount="54">
  <si>
    <t>Množství</t>
  </si>
  <si>
    <t>Položka</t>
  </si>
  <si>
    <t>Obchodní název + typ</t>
  </si>
  <si>
    <t>[DOPLNÍ UCHAZEČ]</t>
  </si>
  <si>
    <t>Vyplní uchazeč (po vyplnění se buňka podbarví žlutou barvou)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</si>
  <si>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</si>
  <si>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</si>
  <si>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</si>
  <si>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</si>
  <si>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t>CELKOVÁ NABÍDKOVÁ CENA 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</si>
  <si>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</si>
  <si>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r>
      <t xml:space="preserve">PŘEDPOKLÁDANÁ CENA za měrnou jednotku (MJ) 
v Kč BEZ DPH 
</t>
    </r>
    <r>
      <rPr>
        <i/>
        <sz val="11"/>
        <rFont val="Calibri"/>
        <family val="2"/>
        <scheme val="minor"/>
      </rPr>
      <t>(nepovinný údaj)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</si>
  <si>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</si>
  <si>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</si>
  <si>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</si>
  <si>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</si>
  <si>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</si>
  <si>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</si>
  <si>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ks</t>
  </si>
  <si>
    <t>Technická 8, UN 204 Plzeň</t>
  </si>
  <si>
    <t xml:space="preserve"> KFY Kubásek, l. 377632231</t>
  </si>
  <si>
    <t>PS Mikulášková,377631503</t>
  </si>
  <si>
    <t>Kollárova 19,Plzeň</t>
  </si>
  <si>
    <t>SPP Lacová,377636671</t>
  </si>
  <si>
    <t>Chodské nám.1,Plzeň</t>
  </si>
  <si>
    <t>Univerzitní 26,Plzeň</t>
  </si>
  <si>
    <t>toner do tiskárny HP LJ M1120</t>
  </si>
  <si>
    <t>toner do tiskárny HP LJ 2420dn</t>
  </si>
  <si>
    <t>:toner do tiskárny HP LJ 1100</t>
  </si>
  <si>
    <t>toner do tiskárny HP P1006</t>
  </si>
  <si>
    <t>toner do tiskárny HP 1300</t>
  </si>
  <si>
    <t>samostatná faktura</t>
  </si>
  <si>
    <t>FEL Lepičová, 
377634015</t>
  </si>
  <si>
    <t>Tonery - 031 - 2015</t>
  </si>
  <si>
    <t>Priloha_1_KS_technicka_specifikace_T-031-2015</t>
  </si>
  <si>
    <t>Název</t>
  </si>
  <si>
    <t>Měrná jednotka [MJ]</t>
  </si>
  <si>
    <t>Popis</t>
  </si>
  <si>
    <t xml:space="preserve">Fakturace </t>
  </si>
  <si>
    <t>Kontaktní osoba 
k převzetí zboží</t>
  </si>
  <si>
    <t xml:space="preserve">Místo dodání </t>
  </si>
  <si>
    <t>toner do tiskárny HP 1020 - černý</t>
  </si>
  <si>
    <t>originální nebo kompatibilní toner splňující podmínky certifikátu STMC. Minimální výtěžnost při 5% pokrytí 2000 stran</t>
  </si>
  <si>
    <t xml:space="preserve">originální nebo kompatibilní toner splňující podmínky certifikátu STMC. Minimální výtěžnost při 5% pokrytí 2000 stran. </t>
  </si>
  <si>
    <t>originální nebo kompatibilní toner splňující podmínky certifikátu STMC. Minimální výtěžnost při 5% pokrytí 12000 stran.</t>
  </si>
  <si>
    <t>originální nebo kompatibilní toner splňující podmínky certifikátu STMC.Minimální výtěžnost při 5% pokrytí 2500 stran.</t>
  </si>
  <si>
    <t>originální nebo kompatibilní toner splňující podmínky certifikátu STMC. Minimální výtěžnost při 5% pokrytí 1500 stran</t>
  </si>
  <si>
    <t>originální nebo kompatibilní toner splňující podmínky certifikátu STMC. Minimální výtěžnost při 5% pokrytí 4000 stran</t>
  </si>
  <si>
    <t>Alternativní toner Z+M Partner HP Q2612A, kapacita 2000stran</t>
  </si>
  <si>
    <t>Alternativní toner Z+M Partner HP CB436A, kapacita 2000stran</t>
  </si>
  <si>
    <t>Alternativní toner Z+M Partner HP Q6511X, kapacita 12000stran</t>
  </si>
  <si>
    <t>Alternativní toner Z+M Partner HP C4092A, kapacita 2500stran</t>
  </si>
  <si>
    <t>Alternativní toner Z+M Partner HP CB435A, kapacita 1500stran</t>
  </si>
  <si>
    <t>Alternativní toner Z+M Partner HP Q2613X, kapacita 4000stran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</si>
</sst>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77" formatCode="General"/>
    <numFmt numFmtId="178" formatCode="#,##0"/>
    <numFmt numFmtId="179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single"/>
      <sz val="12"/>
      <color rgb="FFFF0000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5A9E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</fills>
  <borders count="13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medium"/>
      <right style="thick"/>
      <top style="thick"/>
      <bottom style="thick"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13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/>
    </xf>
    <xf numFmtId="164" fontId="0" fillId="3" borderId="2" xfId="0" applyNumberFormat="1" applyFill="1" applyBorder="1" applyAlignment="1" applyProtection="1">
      <alignment horizontal="right" vertical="center" indent="1"/>
      <protection locked="0"/>
    </xf>
    <xf numFmtId="164" fontId="0" fillId="0" borderId="2" xfId="0" applyNumberFormat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2" borderId="3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3" borderId="4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3" fillId="4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5" borderId="5" xfId="0" applyNumberFormat="1" applyFont="1" applyFill="1" applyBorder="1" applyAlignment="1" applyProtection="1">
      <alignment horizontal="center" vertical="center" wrapText="1"/>
      <protection/>
    </xf>
    <xf numFmtId="0" fontId="3" fillId="3" borderId="5" xfId="0" applyNumberFormat="1" applyFont="1" applyFill="1" applyBorder="1" applyAlignment="1" applyProtection="1">
      <alignment horizontal="center" vertical="center" wrapText="1"/>
      <protection/>
    </xf>
    <xf numFmtId="0" fontId="2" fillId="5" borderId="5" xfId="0" applyNumberFormat="1" applyFont="1" applyFill="1" applyBorder="1" applyAlignment="1" applyProtection="1">
      <alignment horizontal="center" vertical="center" wrapText="1"/>
      <protection/>
    </xf>
    <xf numFmtId="0" fontId="3" fillId="6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3" fillId="5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6" fillId="3" borderId="6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2" borderId="6" xfId="0" applyNumberFormat="1" applyFill="1" applyBorder="1" applyAlignment="1" applyProtection="1">
      <alignment horizontal="right" vertical="center" indent="1"/>
      <protection/>
    </xf>
    <xf numFmtId="164" fontId="0" fillId="3" borderId="6" xfId="0" applyNumberFormat="1" applyFill="1" applyBorder="1" applyAlignment="1" applyProtection="1">
      <alignment horizontal="right" vertical="center" indent="1"/>
      <protection locked="0"/>
    </xf>
    <xf numFmtId="164" fontId="0" fillId="0" borderId="6" xfId="0" applyNumberFormat="1" applyBorder="1" applyAlignment="1" applyProtection="1">
      <alignment horizontal="right" vertical="center" indent="1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164" fontId="0" fillId="0" borderId="7" xfId="0" applyNumberFormat="1" applyFill="1" applyBorder="1" applyAlignment="1" applyProtection="1">
      <alignment horizontal="right" vertical="center" indent="1"/>
      <protection/>
    </xf>
    <xf numFmtId="164" fontId="0" fillId="2" borderId="7" xfId="0" applyNumberFormat="1" applyFill="1" applyBorder="1" applyAlignment="1" applyProtection="1">
      <alignment horizontal="right" vertical="center" indent="1"/>
      <protection/>
    </xf>
    <xf numFmtId="164" fontId="0" fillId="3" borderId="7" xfId="0" applyNumberFormat="1" applyFill="1" applyBorder="1" applyAlignment="1" applyProtection="1">
      <alignment horizontal="right" vertical="center" indent="1"/>
      <protection locked="0"/>
    </xf>
    <xf numFmtId="164" fontId="0" fillId="0" borderId="7" xfId="0" applyNumberFormat="1" applyBorder="1" applyAlignment="1" applyProtection="1">
      <alignment horizontal="right" vertical="center" indent="1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164" fontId="0" fillId="3" borderId="3" xfId="0" applyNumberFormat="1" applyFill="1" applyBorder="1" applyAlignment="1" applyProtection="1">
      <alignment horizontal="right" vertical="center" indent="1"/>
      <protection locked="0"/>
    </xf>
    <xf numFmtId="0" fontId="2" fillId="3" borderId="5" xfId="0" applyNumberFormat="1" applyFont="1" applyFill="1" applyBorder="1" applyAlignment="1" applyProtection="1">
      <alignment horizontal="center" vertical="center" wrapText="1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top" wrapText="1"/>
      <protection/>
    </xf>
    <xf numFmtId="0" fontId="0" fillId="0" borderId="8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6" fillId="3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0" fontId="0" fillId="0" borderId="0" xfId="0" applyProtection="1">
      <protection/>
    </xf>
    <xf numFmtId="3" fontId="0" fillId="4" borderId="6" xfId="0" applyNumberFormat="1" applyFill="1" applyBorder="1" applyAlignment="1" applyProtection="1">
      <alignment horizontal="center" vertical="center" wrapText="1"/>
      <protection/>
    </xf>
    <xf numFmtId="0" fontId="0" fillId="2" borderId="9" xfId="0" applyNumberFormat="1" applyFill="1" applyBorder="1" applyAlignment="1" applyProtection="1">
      <alignment vertical="center" wrapText="1"/>
      <protection/>
    </xf>
    <xf numFmtId="3" fontId="0" fillId="2" borderId="6" xfId="0" applyNumberFormat="1" applyFill="1" applyBorder="1" applyAlignment="1" applyProtection="1">
      <alignment horizontal="center" vertical="center" wrapText="1"/>
      <protection/>
    </xf>
    <xf numFmtId="0" fontId="0" fillId="2" borderId="6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Protection="1">
      <protection/>
    </xf>
    <xf numFmtId="0" fontId="0" fillId="2" borderId="6" xfId="0" applyNumberFormat="1" applyFont="1" applyFill="1" applyBorder="1" applyAlignment="1" applyProtection="1">
      <alignment horizontal="left" vertical="center" wrapText="1"/>
      <protection/>
    </xf>
    <xf numFmtId="0" fontId="0" fillId="2" borderId="6" xfId="0" applyNumberFormat="1" applyFont="1" applyFill="1" applyBorder="1" applyAlignment="1" applyProtection="1">
      <alignment vertical="center" wrapText="1"/>
      <protection/>
    </xf>
    <xf numFmtId="3" fontId="0" fillId="4" borderId="7" xfId="0" applyNumberFormat="1" applyFill="1" applyBorder="1" applyAlignment="1" applyProtection="1">
      <alignment horizontal="center" vertical="center" wrapText="1"/>
      <protection/>
    </xf>
    <xf numFmtId="0" fontId="0" fillId="2" borderId="7" xfId="0" applyNumberFormat="1" applyFont="1" applyFill="1" applyBorder="1" applyAlignment="1" applyProtection="1">
      <alignment horizontal="left" vertical="center" wrapText="1"/>
      <protection/>
    </xf>
    <xf numFmtId="3" fontId="0" fillId="2" borderId="7" xfId="0" applyNumberFormat="1" applyFill="1" applyBorder="1" applyAlignment="1" applyProtection="1">
      <alignment horizontal="center" vertical="center" wrapText="1"/>
      <protection/>
    </xf>
    <xf numFmtId="0" fontId="0" fillId="2" borderId="7" xfId="0" applyNumberFormat="1" applyFill="1" applyBorder="1" applyAlignment="1" applyProtection="1">
      <alignment horizontal="center" vertical="center" wrapText="1"/>
      <protection/>
    </xf>
    <xf numFmtId="0" fontId="0" fillId="2" borderId="7" xfId="0" applyNumberFormat="1" applyFont="1" applyFill="1" applyBorder="1" applyAlignment="1" applyProtection="1">
      <alignment vertical="center" wrapText="1"/>
      <protection/>
    </xf>
    <xf numFmtId="3" fontId="0" fillId="4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left"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3" fontId="0" fillId="4" borderId="3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ont="1" applyFill="1" applyBorder="1" applyAlignment="1" applyProtection="1">
      <alignment horizontal="left" vertical="center" wrapText="1"/>
      <protection/>
    </xf>
    <xf numFmtId="3" fontId="0" fillId="2" borderId="3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0" fontId="2" fillId="3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Border="1" applyAlignment="1" applyProtection="1">
      <alignment vertical="center" wrapText="1"/>
      <protection/>
    </xf>
    <xf numFmtId="0" fontId="0" fillId="0" borderId="10" xfId="0" applyNumberFormat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2" fillId="4" borderId="0" xfId="0" applyNumberFormat="1" applyFont="1" applyFill="1" applyAlignment="1" applyProtection="1">
      <alignment horizontal="center" vertical="center"/>
      <protection/>
    </xf>
    <xf numFmtId="0" fontId="5" fillId="4" borderId="0" xfId="0" applyNumberFormat="1" applyFont="1" applyFill="1" applyAlignment="1" applyProtection="1">
      <alignment vertical="center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13" fillId="0" borderId="0" xfId="0" applyNumberFormat="1" applyFont="1" applyFill="1" applyBorder="1" applyAlignment="1" applyProtection="1">
      <alignment horizontal="justify" vertical="top" wrapText="1"/>
      <protection/>
    </xf>
    <xf numFmtId="0" fontId="11" fillId="0" borderId="0" xfId="0" applyNumberFormat="1" applyFont="1" applyBorder="1" applyAlignment="1" applyProtection="1">
      <alignment horizontal="justify" vertical="center" wrapText="1"/>
      <protection/>
    </xf>
    <xf numFmtId="0" fontId="0" fillId="2" borderId="4" xfId="0" applyNumberFormat="1" applyFill="1" applyBorder="1" applyAlignment="1" applyProtection="1">
      <alignment horizontal="center" vertical="center" wrapText="1"/>
      <protection/>
    </xf>
    <xf numFmtId="0" fontId="0" fillId="2" borderId="11" xfId="0" applyNumberFormat="1" applyFill="1" applyBorder="1" applyAlignment="1" applyProtection="1">
      <alignment horizontal="center" vertical="center" wrapText="1"/>
      <protection/>
    </xf>
    <xf numFmtId="0" fontId="0" fillId="2" borderId="12" xfId="0" applyNumberForma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2"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8" formatCode="#,##0"/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9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10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54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54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54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54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200025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200025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200025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200025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200025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200025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200025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200025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200025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200025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200025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200025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200025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200025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200025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200025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200025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20</xdr:row>
      <xdr:rowOff>38100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200025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200025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200025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200025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200025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200025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200025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54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54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54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54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54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54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10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543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543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543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543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23</xdr:row>
      <xdr:rowOff>142875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23</xdr:row>
      <xdr:rowOff>142875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390525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247650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228600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266700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238125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247650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247650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247650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47625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57150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447675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543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543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543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543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23</xdr:row>
      <xdr:rowOff>142875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23</xdr:row>
      <xdr:rowOff>142875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390525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152400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543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543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543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543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543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543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10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23</xdr:row>
      <xdr:rowOff>142875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390525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543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543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543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543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23</xdr:row>
      <xdr:rowOff>142875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23</xdr:row>
      <xdr:rowOff>142875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390525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228600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266700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238125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247650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247650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57150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57150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447675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152400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543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543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543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543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543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543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10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23</xdr:row>
      <xdr:rowOff>142875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390525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543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543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543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10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23</xdr:row>
      <xdr:rowOff>142875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390525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247650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257175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266700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238125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57150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447675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543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543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543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543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23</xdr:row>
      <xdr:rowOff>142875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23</xdr:row>
      <xdr:rowOff>142875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390525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247650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228600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266700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238125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247650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247650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57150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57150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447675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152400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543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543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543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543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543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543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10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23</xdr:row>
      <xdr:rowOff>142875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390525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543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543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543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543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10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23</xdr:row>
      <xdr:rowOff>142875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390525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247650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247650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247650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247650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257175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266700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57150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447675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152400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543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543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543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543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23</xdr:row>
      <xdr:rowOff>142875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23</xdr:row>
      <xdr:rowOff>142875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390525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247650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228600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266700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238125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247650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247650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57150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57150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447675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152400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543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543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543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543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543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543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10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23</xdr:row>
      <xdr:rowOff>142875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390525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543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543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543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543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23</xdr:row>
      <xdr:rowOff>142875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23</xdr:row>
      <xdr:rowOff>142875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390525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152400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543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543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543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543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543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543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10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23</xdr:row>
      <xdr:rowOff>142875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390525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10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10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209550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209550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38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543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543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543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543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23</xdr:row>
      <xdr:rowOff>142875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23</xdr:row>
      <xdr:rowOff>142875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390525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228600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238125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57150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57150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447675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200025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200025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200025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200025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133350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200025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200025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85725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361950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21</xdr:row>
      <xdr:rowOff>66675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76200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85725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361950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23</xdr:row>
      <xdr:rowOff>66675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23</xdr:row>
      <xdr:rowOff>66675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390525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247650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247650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209550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247650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247650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247650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133350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161925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400050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85725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361950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21</xdr:row>
      <xdr:rowOff>66675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76200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85725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361950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23</xdr:row>
      <xdr:rowOff>66675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23</xdr:row>
      <xdr:rowOff>66675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390525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142875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85725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361950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76200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21</xdr:row>
      <xdr:rowOff>66675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76200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76200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76200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76200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361950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76200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23</xdr:row>
      <xdr:rowOff>66675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390525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85725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361950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21</xdr:row>
      <xdr:rowOff>66675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76200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85725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361950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23</xdr:row>
      <xdr:rowOff>66675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23</xdr:row>
      <xdr:rowOff>66675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390525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247650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209550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247650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247650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152400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161925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400050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142875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85725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361950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76200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21</xdr:row>
      <xdr:rowOff>66675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76200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76200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76200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76200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361950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76200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23</xdr:row>
      <xdr:rowOff>66675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390525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85725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361950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76200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76200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76200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361950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76200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23</xdr:row>
      <xdr:rowOff>66675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390525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247650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247650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247650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209550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161925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400050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85725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361950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21</xdr:row>
      <xdr:rowOff>66675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76200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85725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361950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23</xdr:row>
      <xdr:rowOff>66675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23</xdr:row>
      <xdr:rowOff>66675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390525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247650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247650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209550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247650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247650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152400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161925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400050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142875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85725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361950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76200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21</xdr:row>
      <xdr:rowOff>66675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76200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76200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76200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76200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361950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76200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23</xdr:row>
      <xdr:rowOff>66675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390525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361950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76200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21</xdr:row>
      <xdr:rowOff>66675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85725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76200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361950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76200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23</xdr:row>
      <xdr:rowOff>66675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390525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247650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247650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247650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247650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247650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247650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161925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400050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85725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361950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142875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85725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361950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85725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361950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21</xdr:row>
      <xdr:rowOff>66675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76200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85725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361950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23</xdr:row>
      <xdr:rowOff>66675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23</xdr:row>
      <xdr:rowOff>66675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390525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247650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247650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209550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247650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247650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152400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161925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400050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142875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85725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361950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76200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21</xdr:row>
      <xdr:rowOff>66675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76200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76200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76200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76200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361950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76200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23</xdr:row>
      <xdr:rowOff>66675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390525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85725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361950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21</xdr:row>
      <xdr:rowOff>66675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76200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85725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361950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23</xdr:row>
      <xdr:rowOff>66675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23</xdr:row>
      <xdr:rowOff>66675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390525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142875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85725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361950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76200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21</xdr:row>
      <xdr:rowOff>66675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76200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76200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76200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76200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361950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76200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23</xdr:row>
      <xdr:rowOff>66675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390525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171450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361950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21</xdr:row>
      <xdr:rowOff>66675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76200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85725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361950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23</xdr:row>
      <xdr:rowOff>66675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23</xdr:row>
      <xdr:rowOff>66675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390525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209550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152400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161925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400050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18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18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95625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18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18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18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18</xdr:row>
      <xdr:rowOff>0</xdr:rowOff>
    </xdr:from>
    <xdr:ext cx="190500" cy="180975"/>
    <xdr:pic>
      <xdr:nvPicPr>
        <xdr:cNvPr id="265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56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18</xdr:row>
      <xdr:rowOff>0</xdr:rowOff>
    </xdr:from>
    <xdr:ext cx="190500" cy="200025"/>
    <xdr:pic>
      <xdr:nvPicPr>
        <xdr:cNvPr id="265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95625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18</xdr:row>
      <xdr:rowOff>0</xdr:rowOff>
    </xdr:from>
    <xdr:ext cx="190500" cy="200025"/>
    <xdr:pic>
      <xdr:nvPicPr>
        <xdr:cNvPr id="265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18</xdr:row>
      <xdr:rowOff>0</xdr:rowOff>
    </xdr:from>
    <xdr:ext cx="190500" cy="200025"/>
    <xdr:pic>
      <xdr:nvPicPr>
        <xdr:cNvPr id="265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18</xdr:row>
      <xdr:rowOff>0</xdr:rowOff>
    </xdr:from>
    <xdr:ext cx="190500" cy="200025"/>
    <xdr:pic>
      <xdr:nvPicPr>
        <xdr:cNvPr id="26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6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48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6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48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6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48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6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48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66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66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6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6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9525</xdr:rowOff>
    </xdr:to>
    <xdr:pic>
      <xdr:nvPicPr>
        <xdr:cNvPr id="26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6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66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6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56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9525</xdr:rowOff>
    </xdr:to>
    <xdr:pic>
      <xdr:nvPicPr>
        <xdr:cNvPr id="2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68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48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6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48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6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48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6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48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69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48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6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48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69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69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6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6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9525</xdr:rowOff>
    </xdr:to>
    <xdr:pic>
      <xdr:nvPicPr>
        <xdr:cNvPr id="26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7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7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7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7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7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7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7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7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7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7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7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486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7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486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7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486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7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486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27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27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19050</xdr:rowOff>
    </xdr:to>
    <xdr:pic>
      <xdr:nvPicPr>
        <xdr:cNvPr id="27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27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27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27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7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486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7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486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7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486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7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486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7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486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7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486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27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27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19050</xdr:rowOff>
    </xdr:to>
    <xdr:pic>
      <xdr:nvPicPr>
        <xdr:cNvPr id="27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27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27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27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27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27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27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27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27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27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27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27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2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85725</xdr:colOff>
      <xdr:row>15</xdr:row>
      <xdr:rowOff>485775</xdr:rowOff>
    </xdr:to>
    <xdr:pic>
      <xdr:nvPicPr>
        <xdr:cNvPr id="27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486650"/>
          <a:ext cx="85725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27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48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142875</xdr:rowOff>
    </xdr:to>
    <xdr:pic>
      <xdr:nvPicPr>
        <xdr:cNvPr id="27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486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7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4866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23</xdr:row>
      <xdr:rowOff>28575</xdr:rowOff>
    </xdr:to>
    <xdr:pic>
      <xdr:nvPicPr>
        <xdr:cNvPr id="27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9525</xdr:rowOff>
    </xdr:to>
    <xdr:pic>
      <xdr:nvPicPr>
        <xdr:cNvPr id="27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7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7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485775</xdr:rowOff>
    </xdr:to>
    <xdr:pic>
      <xdr:nvPicPr>
        <xdr:cNvPr id="27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4866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27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48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142875</xdr:rowOff>
    </xdr:to>
    <xdr:pic>
      <xdr:nvPicPr>
        <xdr:cNvPr id="27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486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7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4866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23</xdr:row>
      <xdr:rowOff>28575</xdr:rowOff>
    </xdr:to>
    <xdr:pic>
      <xdr:nvPicPr>
        <xdr:cNvPr id="27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9525</xdr:rowOff>
    </xdr:to>
    <xdr:pic>
      <xdr:nvPicPr>
        <xdr:cNvPr id="27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7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7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485775</xdr:rowOff>
    </xdr:to>
    <xdr:pic>
      <xdr:nvPicPr>
        <xdr:cNvPr id="27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4866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27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48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27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48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27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48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323850</xdr:rowOff>
    </xdr:to>
    <xdr:pic>
      <xdr:nvPicPr>
        <xdr:cNvPr id="27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4866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7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4866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104775</xdr:rowOff>
    </xdr:to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23</xdr:row>
      <xdr:rowOff>28575</xdr:rowOff>
    </xdr:to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9525</xdr:rowOff>
    </xdr:to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485775</xdr:rowOff>
    </xdr:to>
    <xdr:pic>
      <xdr:nvPicPr>
        <xdr:cNvPr id="27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4866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27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48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142875</xdr:rowOff>
    </xdr:to>
    <xdr:pic>
      <xdr:nvPicPr>
        <xdr:cNvPr id="27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486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7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4866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23</xdr:row>
      <xdr:rowOff>28575</xdr:rowOff>
    </xdr:to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9525</xdr:rowOff>
    </xdr:to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485775</xdr:rowOff>
    </xdr:to>
    <xdr:pic>
      <xdr:nvPicPr>
        <xdr:cNvPr id="27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4866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27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48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27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48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27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48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323850</xdr:rowOff>
    </xdr:to>
    <xdr:pic>
      <xdr:nvPicPr>
        <xdr:cNvPr id="27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4866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7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4866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104775</xdr:rowOff>
    </xdr:to>
    <xdr:pic>
      <xdr:nvPicPr>
        <xdr:cNvPr id="27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23</xdr:row>
      <xdr:rowOff>28575</xdr:rowOff>
    </xdr:to>
    <xdr:pic>
      <xdr:nvPicPr>
        <xdr:cNvPr id="27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9525</xdr:rowOff>
    </xdr:to>
    <xdr:pic>
      <xdr:nvPicPr>
        <xdr:cNvPr id="27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7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7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7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7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7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7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28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48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323850</xdr:rowOff>
    </xdr:to>
    <xdr:pic>
      <xdr:nvPicPr>
        <xdr:cNvPr id="28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4866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807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4866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104775</xdr:rowOff>
    </xdr:to>
    <xdr:pic>
      <xdr:nvPicPr>
        <xdr:cNvPr id="28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23</xdr:row>
      <xdr:rowOff>28575</xdr:rowOff>
    </xdr:to>
    <xdr:pic>
      <xdr:nvPicPr>
        <xdr:cNvPr id="28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9525</xdr:rowOff>
    </xdr:to>
    <xdr:pic>
      <xdr:nvPicPr>
        <xdr:cNvPr id="28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9525</xdr:rowOff>
    </xdr:to>
    <xdr:pic>
      <xdr:nvPicPr>
        <xdr:cNvPr id="28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56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485775</xdr:rowOff>
    </xdr:to>
    <xdr:pic>
      <xdr:nvPicPr>
        <xdr:cNvPr id="2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4866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2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48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142875</xdr:rowOff>
    </xdr:to>
    <xdr:pic>
      <xdr:nvPicPr>
        <xdr:cNvPr id="2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486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4866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23</xdr:row>
      <xdr:rowOff>28575</xdr:rowOff>
    </xdr:to>
    <xdr:pic>
      <xdr:nvPicPr>
        <xdr:cNvPr id="28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9525</xdr:rowOff>
    </xdr:to>
    <xdr:pic>
      <xdr:nvPicPr>
        <xdr:cNvPr id="28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485775</xdr:rowOff>
    </xdr:to>
    <xdr:pic>
      <xdr:nvPicPr>
        <xdr:cNvPr id="28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4866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28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48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28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48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28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48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323850</xdr:rowOff>
    </xdr:to>
    <xdr:pic>
      <xdr:nvPicPr>
        <xdr:cNvPr id="28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4866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8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4866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104775</xdr:rowOff>
    </xdr:to>
    <xdr:pic>
      <xdr:nvPicPr>
        <xdr:cNvPr id="28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23</xdr:row>
      <xdr:rowOff>28575</xdr:rowOff>
    </xdr:to>
    <xdr:pic>
      <xdr:nvPicPr>
        <xdr:cNvPr id="28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9525</xdr:rowOff>
    </xdr:to>
    <xdr:pic>
      <xdr:nvPicPr>
        <xdr:cNvPr id="28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485775</xdr:rowOff>
    </xdr:to>
    <xdr:pic>
      <xdr:nvPicPr>
        <xdr:cNvPr id="28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4866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142875</xdr:rowOff>
    </xdr:to>
    <xdr:pic>
      <xdr:nvPicPr>
        <xdr:cNvPr id="28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486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323850</xdr:rowOff>
    </xdr:to>
    <xdr:pic>
      <xdr:nvPicPr>
        <xdr:cNvPr id="28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4866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84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4866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104775</xdr:rowOff>
    </xdr:to>
    <xdr:pic>
      <xdr:nvPicPr>
        <xdr:cNvPr id="28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23</xdr:row>
      <xdr:rowOff>28575</xdr:rowOff>
    </xdr:to>
    <xdr:pic>
      <xdr:nvPicPr>
        <xdr:cNvPr id="28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485775</xdr:rowOff>
    </xdr:to>
    <xdr:pic>
      <xdr:nvPicPr>
        <xdr:cNvPr id="28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4866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28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48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142875</xdr:rowOff>
    </xdr:to>
    <xdr:pic>
      <xdr:nvPicPr>
        <xdr:cNvPr id="28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486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8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4866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23</xdr:row>
      <xdr:rowOff>28575</xdr:rowOff>
    </xdr:to>
    <xdr:pic>
      <xdr:nvPicPr>
        <xdr:cNvPr id="2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9525</xdr:rowOff>
    </xdr:to>
    <xdr:pic>
      <xdr:nvPicPr>
        <xdr:cNvPr id="2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485775</xdr:rowOff>
    </xdr:to>
    <xdr:pic>
      <xdr:nvPicPr>
        <xdr:cNvPr id="28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4866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28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48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28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48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28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48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323850</xdr:rowOff>
    </xdr:to>
    <xdr:pic>
      <xdr:nvPicPr>
        <xdr:cNvPr id="28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4866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8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4866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104775</xdr:rowOff>
    </xdr:to>
    <xdr:pic>
      <xdr:nvPicPr>
        <xdr:cNvPr id="28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23</xdr:row>
      <xdr:rowOff>28575</xdr:rowOff>
    </xdr:to>
    <xdr:pic>
      <xdr:nvPicPr>
        <xdr:cNvPr id="28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9525</xdr:rowOff>
    </xdr:to>
    <xdr:pic>
      <xdr:nvPicPr>
        <xdr:cNvPr id="28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485775</xdr:rowOff>
    </xdr:to>
    <xdr:pic>
      <xdr:nvPicPr>
        <xdr:cNvPr id="28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4866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28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48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142875</xdr:rowOff>
    </xdr:to>
    <xdr:pic>
      <xdr:nvPicPr>
        <xdr:cNvPr id="28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486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8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4866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23</xdr:row>
      <xdr:rowOff>28575</xdr:rowOff>
    </xdr:to>
    <xdr:pic>
      <xdr:nvPicPr>
        <xdr:cNvPr id="28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9525</xdr:rowOff>
    </xdr:to>
    <xdr:pic>
      <xdr:nvPicPr>
        <xdr:cNvPr id="28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485775</xdr:rowOff>
    </xdr:to>
    <xdr:pic>
      <xdr:nvPicPr>
        <xdr:cNvPr id="28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4866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28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48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28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48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28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48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323850</xdr:rowOff>
    </xdr:to>
    <xdr:pic>
      <xdr:nvPicPr>
        <xdr:cNvPr id="28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4866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8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4866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104775</xdr:rowOff>
    </xdr:to>
    <xdr:pic>
      <xdr:nvPicPr>
        <xdr:cNvPr id="28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23</xdr:row>
      <xdr:rowOff>28575</xdr:rowOff>
    </xdr:to>
    <xdr:pic>
      <xdr:nvPicPr>
        <xdr:cNvPr id="28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9525</xdr:rowOff>
    </xdr:to>
    <xdr:pic>
      <xdr:nvPicPr>
        <xdr:cNvPr id="28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9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9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9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9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9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905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9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907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9525</xdr:rowOff>
    </xdr:to>
    <xdr:pic>
      <xdr:nvPicPr>
        <xdr:cNvPr id="290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56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9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48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9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48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9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48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9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9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9525</xdr:rowOff>
    </xdr:to>
    <xdr:pic>
      <xdr:nvPicPr>
        <xdr:cNvPr id="29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19050</xdr:rowOff>
    </xdr:to>
    <xdr:pic>
      <xdr:nvPicPr>
        <xdr:cNvPr id="29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9525</xdr:rowOff>
    </xdr:to>
    <xdr:pic>
      <xdr:nvPicPr>
        <xdr:cNvPr id="29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9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9525</xdr:rowOff>
    </xdr:to>
    <xdr:pic>
      <xdr:nvPicPr>
        <xdr:cNvPr id="291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56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9525</xdr:rowOff>
    </xdr:to>
    <xdr:pic>
      <xdr:nvPicPr>
        <xdr:cNvPr id="29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56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9525</xdr:rowOff>
    </xdr:to>
    <xdr:pic>
      <xdr:nvPicPr>
        <xdr:cNvPr id="29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56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9525</xdr:rowOff>
    </xdr:to>
    <xdr:pic>
      <xdr:nvPicPr>
        <xdr:cNvPr id="29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56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9525</xdr:rowOff>
    </xdr:to>
    <xdr:pic>
      <xdr:nvPicPr>
        <xdr:cNvPr id="29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56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9525</xdr:rowOff>
    </xdr:to>
    <xdr:pic>
      <xdr:nvPicPr>
        <xdr:cNvPr id="29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56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9525</xdr:rowOff>
    </xdr:to>
    <xdr:pic>
      <xdr:nvPicPr>
        <xdr:cNvPr id="29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56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9525</xdr:rowOff>
    </xdr:to>
    <xdr:pic>
      <xdr:nvPicPr>
        <xdr:cNvPr id="29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56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9525</xdr:rowOff>
    </xdr:to>
    <xdr:pic>
      <xdr:nvPicPr>
        <xdr:cNvPr id="29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56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9525</xdr:rowOff>
    </xdr:to>
    <xdr:pic>
      <xdr:nvPicPr>
        <xdr:cNvPr id="29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56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9525</xdr:rowOff>
    </xdr:to>
    <xdr:pic>
      <xdr:nvPicPr>
        <xdr:cNvPr id="29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56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9525</xdr:rowOff>
    </xdr:to>
    <xdr:pic>
      <xdr:nvPicPr>
        <xdr:cNvPr id="29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56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9525</xdr:rowOff>
    </xdr:to>
    <xdr:pic>
      <xdr:nvPicPr>
        <xdr:cNvPr id="29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56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9525</xdr:rowOff>
    </xdr:to>
    <xdr:pic>
      <xdr:nvPicPr>
        <xdr:cNvPr id="29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56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485775</xdr:rowOff>
    </xdr:to>
    <xdr:pic>
      <xdr:nvPicPr>
        <xdr:cNvPr id="2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4866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2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48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142875</xdr:rowOff>
    </xdr:to>
    <xdr:pic>
      <xdr:nvPicPr>
        <xdr:cNvPr id="2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486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4866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23</xdr:row>
      <xdr:rowOff>28575</xdr:rowOff>
    </xdr:to>
    <xdr:pic>
      <xdr:nvPicPr>
        <xdr:cNvPr id="29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9525</xdr:rowOff>
    </xdr:to>
    <xdr:pic>
      <xdr:nvPicPr>
        <xdr:cNvPr id="29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9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9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38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13</xdr:col>
      <xdr:colOff>914400</xdr:colOff>
      <xdr:row>16</xdr:row>
      <xdr:rowOff>171450</xdr:rowOff>
    </xdr:from>
    <xdr:ext cx="190500" cy="180975"/>
    <xdr:pic>
      <xdr:nvPicPr>
        <xdr:cNvPr id="29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01775" y="858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29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29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29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90500"/>
    <xdr:pic>
      <xdr:nvPicPr>
        <xdr:cNvPr id="29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29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29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29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29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29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29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29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29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29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29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29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29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29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29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29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29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90500"/>
    <xdr:pic>
      <xdr:nvPicPr>
        <xdr:cNvPr id="29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29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29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29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200025"/>
    <xdr:pic>
      <xdr:nvPicPr>
        <xdr:cNvPr id="29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905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29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29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29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90500"/>
    <xdr:pic>
      <xdr:nvPicPr>
        <xdr:cNvPr id="29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29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29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29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29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29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29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29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29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29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29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95250" cy="180975"/>
    <xdr:pic>
      <xdr:nvPicPr>
        <xdr:cNvPr id="29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95250" cy="180975"/>
    <xdr:pic>
      <xdr:nvPicPr>
        <xdr:cNvPr id="29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95250" cy="200025"/>
    <xdr:pic>
      <xdr:nvPicPr>
        <xdr:cNvPr id="29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95250" cy="180975"/>
    <xdr:pic>
      <xdr:nvPicPr>
        <xdr:cNvPr id="29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95250" cy="180975"/>
    <xdr:pic>
      <xdr:nvPicPr>
        <xdr:cNvPr id="29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95250" cy="180975"/>
    <xdr:pic>
      <xdr:nvPicPr>
        <xdr:cNvPr id="29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95250" cy="180975"/>
    <xdr:pic>
      <xdr:nvPicPr>
        <xdr:cNvPr id="298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90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95250" cy="180975"/>
    <xdr:pic>
      <xdr:nvPicPr>
        <xdr:cNvPr id="298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95250" cy="200025"/>
    <xdr:pic>
      <xdr:nvPicPr>
        <xdr:cNvPr id="298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95250" cy="180975"/>
    <xdr:pic>
      <xdr:nvPicPr>
        <xdr:cNvPr id="298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95250" cy="180975"/>
    <xdr:pic>
      <xdr:nvPicPr>
        <xdr:cNvPr id="299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95250" cy="180975"/>
    <xdr:pic>
      <xdr:nvPicPr>
        <xdr:cNvPr id="299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95250" cy="180975"/>
    <xdr:pic>
      <xdr:nvPicPr>
        <xdr:cNvPr id="299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95250" cy="180975"/>
    <xdr:pic>
      <xdr:nvPicPr>
        <xdr:cNvPr id="299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95250" cy="180975"/>
    <xdr:pic>
      <xdr:nvPicPr>
        <xdr:cNvPr id="299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95250" cy="180975"/>
    <xdr:pic>
      <xdr:nvPicPr>
        <xdr:cNvPr id="299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95250" cy="180975"/>
    <xdr:pic>
      <xdr:nvPicPr>
        <xdr:cNvPr id="299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95250" cy="180975"/>
    <xdr:pic>
      <xdr:nvPicPr>
        <xdr:cNvPr id="299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95250" cy="180975"/>
    <xdr:pic>
      <xdr:nvPicPr>
        <xdr:cNvPr id="29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95250" cy="180975"/>
    <xdr:pic>
      <xdr:nvPicPr>
        <xdr:cNvPr id="299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95250" cy="180975"/>
    <xdr:pic>
      <xdr:nvPicPr>
        <xdr:cNvPr id="30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400050"/>
    <xdr:pic>
      <xdr:nvPicPr>
        <xdr:cNvPr id="30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90500"/>
    <xdr:pic>
      <xdr:nvPicPr>
        <xdr:cNvPr id="30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400050"/>
    <xdr:pic>
      <xdr:nvPicPr>
        <xdr:cNvPr id="30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90500"/>
    <xdr:pic>
      <xdr:nvPicPr>
        <xdr:cNvPr id="30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571500"/>
    <xdr:pic>
      <xdr:nvPicPr>
        <xdr:cNvPr id="30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905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400050"/>
    <xdr:pic>
      <xdr:nvPicPr>
        <xdr:cNvPr id="30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90500"/>
    <xdr:pic>
      <xdr:nvPicPr>
        <xdr:cNvPr id="30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400050"/>
    <xdr:pic>
      <xdr:nvPicPr>
        <xdr:cNvPr id="30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90500"/>
    <xdr:pic>
      <xdr:nvPicPr>
        <xdr:cNvPr id="30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571500"/>
    <xdr:pic>
      <xdr:nvPicPr>
        <xdr:cNvPr id="30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905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400050"/>
    <xdr:pic>
      <xdr:nvPicPr>
        <xdr:cNvPr id="30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90500"/>
    <xdr:pic>
      <xdr:nvPicPr>
        <xdr:cNvPr id="30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571500"/>
    <xdr:pic>
      <xdr:nvPicPr>
        <xdr:cNvPr id="30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905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400050"/>
    <xdr:pic>
      <xdr:nvPicPr>
        <xdr:cNvPr id="30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90500"/>
    <xdr:pic>
      <xdr:nvPicPr>
        <xdr:cNvPr id="30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400050"/>
    <xdr:pic>
      <xdr:nvPicPr>
        <xdr:cNvPr id="30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90500"/>
    <xdr:pic>
      <xdr:nvPicPr>
        <xdr:cNvPr id="30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571500"/>
    <xdr:pic>
      <xdr:nvPicPr>
        <xdr:cNvPr id="30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905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400050"/>
    <xdr:pic>
      <xdr:nvPicPr>
        <xdr:cNvPr id="305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90500"/>
    <xdr:pic>
      <xdr:nvPicPr>
        <xdr:cNvPr id="305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5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5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5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5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5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5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5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5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6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571500"/>
    <xdr:pic>
      <xdr:nvPicPr>
        <xdr:cNvPr id="3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905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400050"/>
    <xdr:pic>
      <xdr:nvPicPr>
        <xdr:cNvPr id="3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400050"/>
    <xdr:pic>
      <xdr:nvPicPr>
        <xdr:cNvPr id="3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90500"/>
    <xdr:pic>
      <xdr:nvPicPr>
        <xdr:cNvPr id="3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571500"/>
    <xdr:pic>
      <xdr:nvPicPr>
        <xdr:cNvPr id="30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905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400050"/>
    <xdr:pic>
      <xdr:nvPicPr>
        <xdr:cNvPr id="30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90500"/>
    <xdr:pic>
      <xdr:nvPicPr>
        <xdr:cNvPr id="30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400050"/>
    <xdr:pic>
      <xdr:nvPicPr>
        <xdr:cNvPr id="30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90500"/>
    <xdr:pic>
      <xdr:nvPicPr>
        <xdr:cNvPr id="30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571500"/>
    <xdr:pic>
      <xdr:nvPicPr>
        <xdr:cNvPr id="308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905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400050"/>
    <xdr:pic>
      <xdr:nvPicPr>
        <xdr:cNvPr id="309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90500"/>
    <xdr:pic>
      <xdr:nvPicPr>
        <xdr:cNvPr id="309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9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9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9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9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9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9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9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9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1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10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103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105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209550"/>
    <xdr:pic>
      <xdr:nvPicPr>
        <xdr:cNvPr id="31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905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209550"/>
    <xdr:pic>
      <xdr:nvPicPr>
        <xdr:cNvPr id="31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905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90500"/>
    <xdr:pic>
      <xdr:nvPicPr>
        <xdr:cNvPr id="31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200025"/>
    <xdr:pic>
      <xdr:nvPicPr>
        <xdr:cNvPr id="31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90500"/>
    <xdr:pic>
      <xdr:nvPicPr>
        <xdr:cNvPr id="31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1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400050"/>
    <xdr:pic>
      <xdr:nvPicPr>
        <xdr:cNvPr id="31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90500"/>
    <xdr:pic>
      <xdr:nvPicPr>
        <xdr:cNvPr id="31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1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1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65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3</xdr:row>
      <xdr:rowOff>0</xdr:rowOff>
    </xdr:from>
    <xdr:to>
      <xdr:col>17</xdr:col>
      <xdr:colOff>95250</xdr:colOff>
      <xdr:row>3</xdr:row>
      <xdr:rowOff>180975</xdr:rowOff>
    </xdr:to>
    <xdr:pic>
      <xdr:nvPicPr>
        <xdr:cNvPr id="31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28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3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3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3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3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28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190500</xdr:colOff>
      <xdr:row>2</xdr:row>
      <xdr:rowOff>9525</xdr:rowOff>
    </xdr:to>
    <xdr:pic>
      <xdr:nvPicPr>
        <xdr:cNvPr id="3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28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3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3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28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28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4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247650</xdr:rowOff>
    </xdr:to>
    <xdr:pic>
      <xdr:nvPicPr>
        <xdr:cNvPr id="31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4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28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28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1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1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28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1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1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142875</xdr:rowOff>
    </xdr:to>
    <xdr:pic>
      <xdr:nvPicPr>
        <xdr:cNvPr id="31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tabSelected="1" zoomScale="75" zoomScaleNormal="75" zoomScaleSheetLayoutView="55" workbookViewId="0" topLeftCell="A1">
      <selection activeCell="G8" sqref="G8"/>
    </sheetView>
  </sheetViews>
  <sheetFormatPr defaultColWidth="8.8515625" defaultRowHeight="15"/>
  <cols>
    <col min="1" max="1" width="1.421875" style="58" customWidth="1"/>
    <col min="2" max="2" width="5.7109375" style="58" customWidth="1"/>
    <col min="3" max="3" width="39.28125" style="16" customWidth="1"/>
    <col min="4" max="4" width="9.7109375" style="87" customWidth="1"/>
    <col min="5" max="5" width="9.00390625" style="20" customWidth="1"/>
    <col min="6" max="6" width="40.7109375" style="16" customWidth="1"/>
    <col min="7" max="7" width="29.140625" style="88" customWidth="1"/>
    <col min="8" max="8" width="23.57421875" style="16" customWidth="1"/>
    <col min="9" max="9" width="18.57421875" style="17" customWidth="1"/>
    <col min="10" max="10" width="22.140625" style="16" customWidth="1"/>
    <col min="11" max="12" width="22.140625" style="88" hidden="1" customWidth="1"/>
    <col min="13" max="13" width="19.8515625" style="88" hidden="1" customWidth="1"/>
    <col min="14" max="14" width="20.8515625" style="58" customWidth="1"/>
    <col min="15" max="15" width="16.8515625" style="58" customWidth="1"/>
    <col min="16" max="16" width="21.00390625" style="58" customWidth="1"/>
    <col min="17" max="17" width="19.421875" style="58" customWidth="1"/>
    <col min="18" max="18" width="8.8515625" style="58" customWidth="1"/>
    <col min="19" max="19" width="14.00390625" style="58" customWidth="1"/>
    <col min="20" max="16384" width="8.8515625" style="58" customWidth="1"/>
  </cols>
  <sheetData>
    <row r="1" spans="2:13" s="17" customFormat="1" ht="24.6" customHeight="1">
      <c r="B1" s="105" t="s">
        <v>33</v>
      </c>
      <c r="C1" s="106"/>
      <c r="D1" s="20"/>
      <c r="E1" s="20"/>
      <c r="F1" s="16"/>
      <c r="G1" s="49"/>
      <c r="H1" s="49"/>
      <c r="I1" s="50"/>
      <c r="J1" s="16"/>
      <c r="K1" s="16"/>
      <c r="L1" s="16"/>
      <c r="M1" s="16"/>
    </row>
    <row r="2" spans="3:17" s="17" customFormat="1" ht="18.75" customHeight="1">
      <c r="C2" s="16"/>
      <c r="D2" s="14"/>
      <c r="E2" s="15"/>
      <c r="F2" s="16"/>
      <c r="G2" s="109"/>
      <c r="H2" s="109"/>
      <c r="I2" s="109"/>
      <c r="J2" s="16"/>
      <c r="K2" s="16"/>
      <c r="L2" s="16"/>
      <c r="M2" s="16"/>
      <c r="O2" s="104" t="s">
        <v>34</v>
      </c>
      <c r="P2" s="104"/>
      <c r="Q2" s="104"/>
    </row>
    <row r="3" spans="2:16" s="17" customFormat="1" ht="22.5" customHeight="1">
      <c r="B3" s="51"/>
      <c r="C3" s="52" t="s">
        <v>16</v>
      </c>
      <c r="D3" s="53"/>
      <c r="E3" s="53"/>
      <c r="F3" s="53"/>
      <c r="G3" s="108"/>
      <c r="H3" s="108"/>
      <c r="I3" s="108"/>
      <c r="J3" s="54"/>
      <c r="K3" s="55"/>
      <c r="L3" s="55"/>
      <c r="M3" s="55"/>
      <c r="N3" s="55"/>
      <c r="O3" s="54"/>
      <c r="P3" s="54"/>
    </row>
    <row r="4" spans="2:16" s="17" customFormat="1" ht="21" customHeight="1" thickBot="1">
      <c r="B4" s="56"/>
      <c r="C4" s="57" t="s">
        <v>4</v>
      </c>
      <c r="D4" s="53"/>
      <c r="E4" s="53"/>
      <c r="F4" s="53"/>
      <c r="G4" s="53"/>
      <c r="H4" s="54"/>
      <c r="I4" s="54"/>
      <c r="J4" s="54"/>
      <c r="K4" s="16"/>
      <c r="L4" s="16"/>
      <c r="M4" s="16"/>
      <c r="N4" s="16"/>
      <c r="O4" s="54"/>
      <c r="P4" s="54"/>
    </row>
    <row r="5" spans="2:15" s="17" customFormat="1" ht="42.75" customHeight="1" thickBot="1">
      <c r="B5" s="18"/>
      <c r="C5" s="19"/>
      <c r="D5" s="20"/>
      <c r="E5" s="20"/>
      <c r="F5" s="16"/>
      <c r="G5" s="21" t="s">
        <v>3</v>
      </c>
      <c r="H5" s="16"/>
      <c r="J5" s="16"/>
      <c r="K5" s="22"/>
      <c r="L5" s="22"/>
      <c r="M5" s="23"/>
      <c r="O5" s="21" t="s">
        <v>3</v>
      </c>
    </row>
    <row r="6" spans="2:17" s="17" customFormat="1" ht="94.5" customHeight="1" thickBot="1" thickTop="1">
      <c r="B6" s="24" t="s">
        <v>1</v>
      </c>
      <c r="C6" s="25" t="s">
        <v>35</v>
      </c>
      <c r="D6" s="25" t="s">
        <v>0</v>
      </c>
      <c r="E6" s="25" t="s">
        <v>36</v>
      </c>
      <c r="F6" s="25" t="s">
        <v>37</v>
      </c>
      <c r="G6" s="26" t="s">
        <v>2</v>
      </c>
      <c r="H6" s="25" t="s">
        <v>38</v>
      </c>
      <c r="I6" s="27" t="s">
        <v>39</v>
      </c>
      <c r="J6" s="25" t="s">
        <v>40</v>
      </c>
      <c r="K6" s="28" t="s">
        <v>17</v>
      </c>
      <c r="L6" s="28" t="s">
        <v>10</v>
      </c>
      <c r="M6" s="25" t="s">
        <v>11</v>
      </c>
      <c r="N6" s="25" t="s">
        <v>12</v>
      </c>
      <c r="O6" s="47" t="s">
        <v>13</v>
      </c>
      <c r="P6" s="47" t="s">
        <v>14</v>
      </c>
      <c r="Q6" s="47" t="s">
        <v>15</v>
      </c>
    </row>
    <row r="7" spans="2:19" ht="48" customHeight="1" thickBot="1" thickTop="1">
      <c r="B7" s="59">
        <v>1</v>
      </c>
      <c r="C7" s="60" t="s">
        <v>41</v>
      </c>
      <c r="D7" s="61">
        <v>4</v>
      </c>
      <c r="E7" s="62" t="s">
        <v>18</v>
      </c>
      <c r="F7" s="60" t="s">
        <v>42</v>
      </c>
      <c r="G7" s="35" t="s">
        <v>48</v>
      </c>
      <c r="H7" s="62" t="s">
        <v>31</v>
      </c>
      <c r="I7" s="62" t="s">
        <v>20</v>
      </c>
      <c r="J7" s="62" t="s">
        <v>19</v>
      </c>
      <c r="K7" s="36">
        <f aca="true" t="shared" si="0" ref="K7:K12">D7*M7</f>
        <v>0</v>
      </c>
      <c r="L7" s="36">
        <f aca="true" t="shared" si="1" ref="L7:L12">D7*N7</f>
        <v>1800</v>
      </c>
      <c r="M7" s="37"/>
      <c r="N7" s="37">
        <v>450</v>
      </c>
      <c r="O7" s="38">
        <v>290</v>
      </c>
      <c r="P7" s="39">
        <f aca="true" t="shared" si="2" ref="P7:P12">D7*O7</f>
        <v>1160</v>
      </c>
      <c r="Q7" s="40" t="str">
        <f aca="true" t="shared" si="3" ref="Q7:Q12">IF(ISNUMBER(O7),IF(O7&gt;N7,"NEVYHOVUJE","VYHOVUJE")," ")</f>
        <v>VYHOVUJE</v>
      </c>
      <c r="S7" s="63"/>
    </row>
    <row r="8" spans="2:19" ht="60.75" thickBot="1">
      <c r="B8" s="59">
        <v>2</v>
      </c>
      <c r="C8" s="64" t="s">
        <v>26</v>
      </c>
      <c r="D8" s="61">
        <v>2</v>
      </c>
      <c r="E8" s="62" t="s">
        <v>18</v>
      </c>
      <c r="F8" s="65" t="s">
        <v>43</v>
      </c>
      <c r="G8" s="35" t="s">
        <v>49</v>
      </c>
      <c r="H8" s="62" t="s">
        <v>31</v>
      </c>
      <c r="I8" s="62" t="s">
        <v>21</v>
      </c>
      <c r="J8" s="62" t="s">
        <v>22</v>
      </c>
      <c r="K8" s="36">
        <f t="shared" si="0"/>
        <v>0</v>
      </c>
      <c r="L8" s="36">
        <f t="shared" si="1"/>
        <v>1400</v>
      </c>
      <c r="M8" s="37"/>
      <c r="N8" s="37">
        <v>700</v>
      </c>
      <c r="O8" s="38">
        <v>310</v>
      </c>
      <c r="P8" s="39">
        <f t="shared" si="2"/>
        <v>620</v>
      </c>
      <c r="Q8" s="40" t="str">
        <f t="shared" si="3"/>
        <v>VYHOVUJE</v>
      </c>
      <c r="S8" s="63"/>
    </row>
    <row r="9" spans="2:19" ht="45.75" thickBot="1">
      <c r="B9" s="59">
        <v>3</v>
      </c>
      <c r="C9" s="64" t="s">
        <v>27</v>
      </c>
      <c r="D9" s="61">
        <v>1</v>
      </c>
      <c r="E9" s="62" t="s">
        <v>18</v>
      </c>
      <c r="F9" s="65" t="s">
        <v>44</v>
      </c>
      <c r="G9" s="35" t="s">
        <v>50</v>
      </c>
      <c r="H9" s="62" t="s">
        <v>31</v>
      </c>
      <c r="I9" s="62" t="s">
        <v>23</v>
      </c>
      <c r="J9" s="62" t="s">
        <v>24</v>
      </c>
      <c r="K9" s="36">
        <f t="shared" si="0"/>
        <v>0</v>
      </c>
      <c r="L9" s="36">
        <f t="shared" si="1"/>
        <v>4400</v>
      </c>
      <c r="M9" s="37"/>
      <c r="N9" s="37">
        <v>4400</v>
      </c>
      <c r="O9" s="38">
        <v>630</v>
      </c>
      <c r="P9" s="39">
        <f t="shared" si="2"/>
        <v>630</v>
      </c>
      <c r="Q9" s="40" t="str">
        <f t="shared" si="3"/>
        <v>VYHOVUJE</v>
      </c>
      <c r="S9" s="63"/>
    </row>
    <row r="10" spans="2:19" ht="45.75" thickBot="1">
      <c r="B10" s="66">
        <v>4</v>
      </c>
      <c r="C10" s="67" t="s">
        <v>28</v>
      </c>
      <c r="D10" s="68">
        <v>2</v>
      </c>
      <c r="E10" s="69" t="s">
        <v>18</v>
      </c>
      <c r="F10" s="70" t="s">
        <v>45</v>
      </c>
      <c r="G10" s="35" t="s">
        <v>51</v>
      </c>
      <c r="H10" s="110" t="s">
        <v>31</v>
      </c>
      <c r="I10" s="110" t="s">
        <v>32</v>
      </c>
      <c r="J10" s="110" t="s">
        <v>25</v>
      </c>
      <c r="K10" s="41">
        <f t="shared" si="0"/>
        <v>0</v>
      </c>
      <c r="L10" s="41">
        <f t="shared" si="1"/>
        <v>1000</v>
      </c>
      <c r="M10" s="42"/>
      <c r="N10" s="42">
        <v>500</v>
      </c>
      <c r="O10" s="43">
        <v>310</v>
      </c>
      <c r="P10" s="44">
        <f t="shared" si="2"/>
        <v>620</v>
      </c>
      <c r="Q10" s="45" t="str">
        <f t="shared" si="3"/>
        <v>VYHOVUJE</v>
      </c>
      <c r="S10" s="63"/>
    </row>
    <row r="11" spans="2:19" ht="45.75" thickBot="1">
      <c r="B11" s="71">
        <v>5</v>
      </c>
      <c r="C11" s="72" t="s">
        <v>29</v>
      </c>
      <c r="D11" s="73">
        <v>2</v>
      </c>
      <c r="E11" s="74" t="s">
        <v>18</v>
      </c>
      <c r="F11" s="75" t="s">
        <v>46</v>
      </c>
      <c r="G11" s="35" t="s">
        <v>52</v>
      </c>
      <c r="H11" s="111"/>
      <c r="I11" s="111"/>
      <c r="J11" s="111"/>
      <c r="K11" s="7">
        <f t="shared" si="0"/>
        <v>0</v>
      </c>
      <c r="L11" s="7">
        <f t="shared" si="1"/>
        <v>1000</v>
      </c>
      <c r="M11" s="8"/>
      <c r="N11" s="8">
        <v>500</v>
      </c>
      <c r="O11" s="9">
        <v>290</v>
      </c>
      <c r="P11" s="10">
        <f t="shared" si="2"/>
        <v>580</v>
      </c>
      <c r="Q11" s="34" t="str">
        <f t="shared" si="3"/>
        <v>VYHOVUJE</v>
      </c>
      <c r="S11" s="63"/>
    </row>
    <row r="12" spans="2:19" ht="45.75" thickBot="1">
      <c r="B12" s="76">
        <v>6</v>
      </c>
      <c r="C12" s="77" t="s">
        <v>30</v>
      </c>
      <c r="D12" s="78">
        <v>2</v>
      </c>
      <c r="E12" s="79" t="s">
        <v>18</v>
      </c>
      <c r="F12" s="80" t="s">
        <v>47</v>
      </c>
      <c r="G12" s="35" t="s">
        <v>53</v>
      </c>
      <c r="H12" s="112"/>
      <c r="I12" s="112"/>
      <c r="J12" s="112"/>
      <c r="K12" s="11">
        <f t="shared" si="0"/>
        <v>0</v>
      </c>
      <c r="L12" s="11">
        <f t="shared" si="1"/>
        <v>1000</v>
      </c>
      <c r="M12" s="12"/>
      <c r="N12" s="12">
        <v>500</v>
      </c>
      <c r="O12" s="46">
        <v>320</v>
      </c>
      <c r="P12" s="13">
        <f t="shared" si="2"/>
        <v>640</v>
      </c>
      <c r="Q12" s="33" t="str">
        <f t="shared" si="3"/>
        <v>VYHOVUJE</v>
      </c>
      <c r="S12" s="63"/>
    </row>
    <row r="13" spans="1:18" ht="13.5" customHeight="1" thickBot="1">
      <c r="A13" s="81"/>
      <c r="B13" s="81"/>
      <c r="C13" s="82"/>
      <c r="D13" s="81"/>
      <c r="E13" s="82"/>
      <c r="F13" s="82"/>
      <c r="G13" s="81"/>
      <c r="H13" s="82"/>
      <c r="I13" s="82"/>
      <c r="J13" s="82"/>
      <c r="K13" s="81"/>
      <c r="L13" s="81"/>
      <c r="M13" s="81"/>
      <c r="N13" s="81"/>
      <c r="O13" s="81"/>
      <c r="P13" s="81"/>
      <c r="Q13" s="81"/>
      <c r="R13" s="81"/>
    </row>
    <row r="14" spans="1:19" ht="60.75" customHeight="1" thickBot="1" thickTop="1">
      <c r="A14" s="83"/>
      <c r="B14" s="107" t="s">
        <v>6</v>
      </c>
      <c r="C14" s="107"/>
      <c r="D14" s="107"/>
      <c r="E14" s="107"/>
      <c r="F14" s="107"/>
      <c r="G14" s="107"/>
      <c r="H14" s="29"/>
      <c r="I14" s="84"/>
      <c r="J14" s="84"/>
      <c r="K14" s="85"/>
      <c r="L14" s="1"/>
      <c r="M14" s="32" t="s">
        <v>7</v>
      </c>
      <c r="N14" s="25" t="s">
        <v>8</v>
      </c>
      <c r="O14" s="97" t="s">
        <v>9</v>
      </c>
      <c r="P14" s="98"/>
      <c r="Q14" s="99"/>
      <c r="S14" s="63"/>
    </row>
    <row r="15" spans="1:17" ht="33" customHeight="1" thickBot="1" thickTop="1">
      <c r="A15" s="83"/>
      <c r="B15" s="100" t="s">
        <v>5</v>
      </c>
      <c r="C15" s="100"/>
      <c r="D15" s="100"/>
      <c r="E15" s="100"/>
      <c r="F15" s="100"/>
      <c r="G15" s="100"/>
      <c r="H15" s="86"/>
      <c r="I15" s="30"/>
      <c r="J15" s="30"/>
      <c r="K15" s="2"/>
      <c r="L15" s="3"/>
      <c r="M15" s="4">
        <f>SUM(K7:K12)</f>
        <v>0</v>
      </c>
      <c r="N15" s="48">
        <f>SUM(L7:L12)</f>
        <v>10600</v>
      </c>
      <c r="O15" s="101">
        <f>SUM(P7:P12)</f>
        <v>4250</v>
      </c>
      <c r="P15" s="102"/>
      <c r="Q15" s="103"/>
    </row>
    <row r="16" spans="1:18" ht="39.75" customHeight="1" thickTop="1">
      <c r="A16" s="83"/>
      <c r="I16" s="31"/>
      <c r="J16" s="31"/>
      <c r="K16" s="5"/>
      <c r="L16" s="89"/>
      <c r="M16" s="89"/>
      <c r="N16" s="89"/>
      <c r="O16" s="90"/>
      <c r="P16" s="90"/>
      <c r="Q16" s="90"/>
      <c r="R16" s="90"/>
    </row>
    <row r="17" spans="1:18" ht="19.9" customHeight="1">
      <c r="A17" s="83"/>
      <c r="I17" s="31"/>
      <c r="J17" s="31"/>
      <c r="K17" s="5"/>
      <c r="L17" s="89"/>
      <c r="M17" s="89"/>
      <c r="N17" s="6"/>
      <c r="O17" s="6"/>
      <c r="P17" s="6"/>
      <c r="Q17" s="90"/>
      <c r="R17" s="90"/>
    </row>
    <row r="18" spans="1:18" ht="71.25" customHeight="1">
      <c r="A18" s="83"/>
      <c r="I18" s="31"/>
      <c r="J18" s="31"/>
      <c r="K18" s="5"/>
      <c r="L18" s="89"/>
      <c r="M18" s="89"/>
      <c r="N18" s="6"/>
      <c r="O18" s="6"/>
      <c r="P18" s="6"/>
      <c r="Q18" s="90"/>
      <c r="R18" s="90"/>
    </row>
    <row r="19" spans="1:18" ht="36" customHeight="1">
      <c r="A19" s="83"/>
      <c r="I19" s="91"/>
      <c r="J19" s="91"/>
      <c r="K19" s="92"/>
      <c r="L19" s="92"/>
      <c r="M19" s="92"/>
      <c r="N19" s="89"/>
      <c r="O19" s="90"/>
      <c r="P19" s="90"/>
      <c r="Q19" s="90"/>
      <c r="R19" s="90"/>
    </row>
    <row r="20" spans="1:18" ht="14.25" customHeight="1">
      <c r="A20" s="83"/>
      <c r="B20" s="90"/>
      <c r="C20" s="93"/>
      <c r="D20" s="94"/>
      <c r="E20" s="95"/>
      <c r="F20" s="93"/>
      <c r="G20" s="89"/>
      <c r="H20" s="93"/>
      <c r="I20" s="96"/>
      <c r="J20" s="96"/>
      <c r="K20" s="89"/>
      <c r="L20" s="89"/>
      <c r="M20" s="89"/>
      <c r="N20" s="89"/>
      <c r="O20" s="90"/>
      <c r="P20" s="90"/>
      <c r="Q20" s="90"/>
      <c r="R20" s="90"/>
    </row>
    <row r="21" spans="1:18" ht="14.25" customHeight="1">
      <c r="A21" s="83"/>
      <c r="B21" s="90"/>
      <c r="C21" s="93"/>
      <c r="D21" s="94"/>
      <c r="E21" s="95"/>
      <c r="F21" s="93"/>
      <c r="G21" s="89"/>
      <c r="H21" s="93"/>
      <c r="I21" s="96"/>
      <c r="J21" s="96"/>
      <c r="K21" s="89"/>
      <c r="L21" s="89"/>
      <c r="M21" s="89"/>
      <c r="N21" s="89"/>
      <c r="O21" s="90"/>
      <c r="P21" s="90"/>
      <c r="Q21" s="90"/>
      <c r="R21" s="90"/>
    </row>
    <row r="22" spans="1:18" ht="14.25" customHeight="1">
      <c r="A22" s="83"/>
      <c r="B22" s="90"/>
      <c r="C22" s="93"/>
      <c r="D22" s="94"/>
      <c r="E22" s="95"/>
      <c r="F22" s="93"/>
      <c r="G22" s="89"/>
      <c r="H22" s="93"/>
      <c r="I22" s="96"/>
      <c r="J22" s="96"/>
      <c r="K22" s="89"/>
      <c r="L22" s="89"/>
      <c r="M22" s="89"/>
      <c r="N22" s="89"/>
      <c r="O22" s="90"/>
      <c r="P22" s="90"/>
      <c r="Q22" s="90"/>
      <c r="R22" s="90"/>
    </row>
    <row r="23" spans="1:18" ht="14.25" customHeight="1">
      <c r="A23" s="83"/>
      <c r="B23" s="90"/>
      <c r="C23" s="93"/>
      <c r="D23" s="94"/>
      <c r="E23" s="95"/>
      <c r="F23" s="93"/>
      <c r="G23" s="89"/>
      <c r="H23" s="93"/>
      <c r="I23" s="96"/>
      <c r="J23" s="96"/>
      <c r="K23" s="89"/>
      <c r="L23" s="89"/>
      <c r="M23" s="89"/>
      <c r="N23" s="89"/>
      <c r="O23" s="90"/>
      <c r="P23" s="90"/>
      <c r="Q23" s="90"/>
      <c r="R23" s="90"/>
    </row>
    <row r="24" spans="3:13" ht="15">
      <c r="C24" s="17"/>
      <c r="D24" s="58"/>
      <c r="E24" s="17"/>
      <c r="F24" s="17"/>
      <c r="G24" s="58"/>
      <c r="H24" s="17"/>
      <c r="J24" s="17"/>
      <c r="K24" s="58"/>
      <c r="L24" s="58"/>
      <c r="M24" s="58"/>
    </row>
    <row r="25" spans="3:13" ht="15">
      <c r="C25" s="17"/>
      <c r="D25" s="58"/>
      <c r="E25" s="17"/>
      <c r="F25" s="17"/>
      <c r="G25" s="58"/>
      <c r="H25" s="17"/>
      <c r="J25" s="17"/>
      <c r="K25" s="58"/>
      <c r="L25" s="58"/>
      <c r="M25" s="58"/>
    </row>
    <row r="26" spans="3:13" ht="15">
      <c r="C26" s="17"/>
      <c r="D26" s="58"/>
      <c r="E26" s="17"/>
      <c r="F26" s="17"/>
      <c r="G26" s="58"/>
      <c r="H26" s="17"/>
      <c r="J26" s="17"/>
      <c r="K26" s="58"/>
      <c r="L26" s="58"/>
      <c r="M26" s="58"/>
    </row>
  </sheetData>
  <sheetProtection password="F79C" sheet="1" objects="1" scenarios="1" selectLockedCells="1"/>
  <mergeCells count="11">
    <mergeCell ref="O14:Q14"/>
    <mergeCell ref="B15:G15"/>
    <mergeCell ref="O15:Q15"/>
    <mergeCell ref="O2:Q2"/>
    <mergeCell ref="B1:C1"/>
    <mergeCell ref="B14:G14"/>
    <mergeCell ref="G3:I3"/>
    <mergeCell ref="G2:I2"/>
    <mergeCell ref="H10:H12"/>
    <mergeCell ref="I10:I12"/>
    <mergeCell ref="J10:J12"/>
  </mergeCells>
  <conditionalFormatting sqref="D7:D12 B7:B12">
    <cfRule type="containsBlanks" priority="20" dxfId="11">
      <formula>LEN(TRIM(B7))=0</formula>
    </cfRule>
  </conditionalFormatting>
  <conditionalFormatting sqref="G7:G12">
    <cfRule type="containsBlanks" priority="18" dxfId="1">
      <formula>LEN(TRIM(G7))=0</formula>
    </cfRule>
    <cfRule type="notContainsBlanks" priority="19" dxfId="0">
      <formula>LEN(TRIM(G7))&gt;0</formula>
    </cfRule>
  </conditionalFormatting>
  <conditionalFormatting sqref="B7:B12">
    <cfRule type="cellIs" priority="15" dxfId="8" operator="greaterThanOrEqual">
      <formula>1</formula>
    </cfRule>
  </conditionalFormatting>
  <conditionalFormatting sqref="O9:O10 O12 O7">
    <cfRule type="notContainsBlanks" priority="13" dxfId="3">
      <formula>LEN(TRIM(O7))&gt;0</formula>
    </cfRule>
    <cfRule type="containsBlanks" priority="14" dxfId="2">
      <formula>LEN(TRIM(O7))=0</formula>
    </cfRule>
  </conditionalFormatting>
  <conditionalFormatting sqref="Q7:Q12">
    <cfRule type="cellIs" priority="11" dxfId="5" operator="equal">
      <formula>"NEVYHOVUJE"</formula>
    </cfRule>
    <cfRule type="cellIs" priority="12" dxfId="4" operator="equal">
      <formula>"VYHOVUJE"</formula>
    </cfRule>
  </conditionalFormatting>
  <conditionalFormatting sqref="O8 O11">
    <cfRule type="notContainsBlanks" priority="9" dxfId="3">
      <formula>LEN(TRIM(O8))&gt;0</formula>
    </cfRule>
    <cfRule type="containsBlanks" priority="10" dxfId="2">
      <formula>LEN(TRIM(O8))=0</formula>
    </cfRule>
  </conditionalFormatting>
  <conditionalFormatting sqref="B4">
    <cfRule type="containsBlanks" priority="1" dxfId="1">
      <formula>LEN(TRIM(B4))=0</formula>
    </cfRule>
    <cfRule type="notContainsBlanks" priority="2" dxfId="0">
      <formula>LEN(TRIM(B4))&gt;0</formula>
    </cfRule>
  </conditionalFormatting>
  <dataValidations count="1" disablePrompts="1">
    <dataValidation type="list" showInputMessage="1" showErrorMessage="1" sqref="E7:E12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47" r:id="rId2"/>
  <drawing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bhBVGijlXj7lGJ3AuNC0zQxyTnI=</DigestValue>
    </Reference>
    <Reference URI="#idOfficeObject" Type="http://www.w3.org/2000/09/xmldsig#Object">
      <DigestMethod Algorithm="http://www.w3.org/2000/09/xmldsig#sha1"/>
      <DigestValue>z+SKvM4cbFwLH0pIQvsZN4Qgavg=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BubCVOHBRPUJGs/T21aKyxPqHaQ=</DigestValue>
    </Reference>
  </SignedInfo>
  <SignatureValue>Fx2pNxq6Yxyl4IMQsj+8Yyxf/yhBTQlW1Zhlj7VSiAWYZg+Phqri3dJC46Df2Hv8/Q9ZSW8zOgMw
91a3y7SSuPh6+WcmoNiOOQVpICJWX4UbjNCa9Ti9v8yC407jXK8+EJGBE9vnmmnZLXDt9ZDEAc4N
AeGNKCtaVU43ECALM4ztyhysNJYSWyi7JlftUmK8sbnk8YCaq2Y+lnZYDktyI/Y+EPXvrWEsxvOZ
Z4lX1u4NuH1s/GMrBg6xYdO7SW/DpgaiyP7GynItKRR9H5EfhOdKmdx6DSFkaBFOHnSh462JgiT1
PPoAUAtnjNQqz3Cu4T2HlsLtkPZAx+4vjEt+/Q==</SignatureValue>
  <KeyInfo>
    <X509Data>
      <X509Certificate>MIIG2zCCBcOgAwIBAgIDGr/TMA0GCSqGSIb3DQEBCwUAMF8xCzAJBgNVBAYTAkNaMSwwKgYDVQQK
DCPEjGVza8OhIHBvxaF0YSwgcy5wLiBbScSMIDQ3MTE0OTgzXTEiMCAGA1UEAxMZUG9zdFNpZ251
bSBRdWFsaWZpZWQgQ0EgMjAeFw0xNTAyMDMxMjI2MDZaFw0xNjAyMjMxMjI2MDZaMIG3MQswCQYD
VQQGEwJDWjE5MDcGA1UECgwwWsOhcGFkb8SNZXNrw6EgdW5pdmVyeml0YSB2IFBsem5pIFtJxIwg
NDk3Nzc1MTNdMRwwGgYDVQQLExNPZGJvciByb3p2b2plIGFrdGl2MQ4wDAYDVQQLEwU5NTY1OTEb
MBkGA1UEAwwSSGFuYSBLdmFzbmnEjWtvdsOhMQ8wDQYDVQQFEwZQOTE1MjUxETAPBgNVBAwTCHJl
ZmVyZW50MIIBIjANBgkqhkiG9w0BAQEFAAOCAQ8AMIIBCgKCAQEAv0BheouqQzpxzwpbSlWReh4t
D5lseO34TUrQLteAfsQtA9fwmIJb8ouoLX13QJ6CqqFawHeAtyc6v87c8hPIz+Sbzy8azbYH4D2g
HbNDNdQIXxqhmWiDap5AceOYdMXxvqgeNw1BKbFlrS6hiNMzZ14+/x8CwTmVPShxgrY3uICyLYrK
szD8QMPYikGqTRzncr5NBb19RBEQR2symh0Sg91V1HH8xnXTUBrDJFSBO//ZPlL/o3rKGVaW51HE
K82hZF5bJMacdMF4uc3RMRcj7kju5LySmlaX5V/G11xdbiBiWEodu6cCU1UrzbCuHTXSCKt1MR2z
4+e1Isc/d0qS9wIDAQABo4IDRTCCA0EwRAYDVR0RBD0wO4ETaGFrdmFzbmlAcmVrLnpjdS5jeqAZ
BgkrBgEEAdwZAgGgDBMKMTg2MDU4Njc3MqAJBgNVBA2gAhMAMIIBDgYDVR0gBIIBBTCCAQEwgf4G
CWeBBgEEAQeCLDCB8DCBxwYIKwYBBQUHAgIwgboagbdUZW50byBrdmFsaWZpa292YW55IGNlcnRp
ZmlrYXQgYnlsIHZ5ZGFuIHBvZGxlIHpha29uYSAyMjcvMjAwMFNiLiBhIG5hdmF6bnljaCBwcmVk
cGlzdS4vVGhpcyBxdWFsaWZpZWQgY2VydGlmaWNhdGUgd2FzIGlzc3VlZCBhY2NvcmRpbmcgdG8g
TGF3IE5vIDIyNy8yMDAwQ29sbC4gYW5kIHJlbGF0ZWQgcmVndWxhdGlvbnMwJAYIKwYBBQUHAgEW
GGh0dHA6Ly93d3cucG9zdHNpZ251bS5jejAYBggrBgEFBQcBAwQMMAowCAYGBACORgEBMIHIBggr
BgEFBQcBAQSBuzCBuDA7BggrBgEFBQcwAoYvaHR0cDovL3d3dy5wb3N0c2lnbnVtLmN6L2NydC9w
c3F1YWxpZmllZGNhMi5jcnQwPAYIKwYBBQUHMAKGMGh0dHA6Ly93d3cyLnBvc3RzaWdudW0uY3ov
Y3J0L3BzcXVhbGlmaWVkY2EyLmNydDA7BggrBgEFBQcwAoYvaHR0cDovL3Bvc3RzaWdudW0udHRj
LmN6L2NydC9wc3F1YWxpZmllZGNhMi5jcnQwDgYDVR0PAQH/BAQDAgXgMB8GA1UdIwQYMBaAFIno
TN+LJjk+1yQuEg565+Yn5daXMIGxBgNVHR8EgakwgaYwNaAzoDGGL2h0dHA6Ly93d3cucG9zdHNp
Z251bS5jei9jcmwvcHNxdWFsaWZpZWRjYTIuY3JsMDagNKAyhjBodHRwOi8vd3d3Mi5wb3N0c2ln
bnVtLmN6L2NybC9wc3F1YWxpZmllZGNhMi5jcmwwNaAzoDGGL2h0dHA6Ly9wb3N0c2lnbnVtLnR0
Yy5jei9jcmwvcHNxdWFsaWZpZWRjYTIuY3JsMB0GA1UdDgQWBBQPbaLhVyVbAS+F3lZ1m6diYbI3
tzANBgkqhkiG9w0BAQsFAAOCAQEAahZZlt00Ylgnflaly52qmjtFlkcluePyx2oRGUjMedLNpCbl
tdyiPRsOFb8C6QkoHnLvTgmc/Sj4+METNbBDAEXRFxJANSqZervCjcbRdwc0tHQm7PAQkzVBj7+1
bwvW93HmpMk7AuvM9sZPwOsECBqcKysiQU813D9DhP3/gH5PmmXDI7DamS3QIO6Zv1xRFFynGFSC
xrxE64cJSP/Wlk//8iBGPHA7HNxZYLkHD6adBHbBGgHVL4E1Agi2WrvqLWLoChzFKtIBILW8VaM/
Jq5z++LrFnd0e1GHC2xBqYuaaUqRZ0NOh+9v6Z5TQU3kFhg5roIQDN6Cf1cKOTSg0Q==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pJegZpmll7uBO7NiRzaPPfFVqTo=</DigestValue>
      </Reference>
      <Reference URI="/xl/drawings/drawing1.xml?ContentType=application/vnd.openxmlformats-officedocument.drawing+xml">
        <DigestMethod Algorithm="http://www.w3.org/2000/09/xmldsig#sha1"/>
        <DigestValue>VyQmvue9b2HLUtetzQnhnc0XJR4=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calcChain.xml?ContentType=application/vnd.openxmlformats-officedocument.spreadsheetml.calcChain+xml">
        <DigestMethod Algorithm="http://www.w3.org/2000/09/xmldsig#sha1"/>
        <DigestValue>fdVKY5H/1bEuZa1b+h/fBA1MyII=</DigestValue>
      </Reference>
      <Reference URI="/xl/styles.xml?ContentType=application/vnd.openxmlformats-officedocument.spreadsheetml.styles+xml">
        <DigestMethod Algorithm="http://www.w3.org/2000/09/xmldsig#sha1"/>
        <DigestValue>36QzCv73TrvpfC4KO2j1fO+jYZ4=</DigestValue>
      </Reference>
      <Reference URI="/xl/worksheets/sheet1.xml?ContentType=application/vnd.openxmlformats-officedocument.spreadsheetml.worksheet+xml">
        <DigestMethod Algorithm="http://www.w3.org/2000/09/xmldsig#sha1"/>
        <DigestValue>RnWUKI5VcPFYP4gaf49QVYlJ8X0=</DigestValue>
      </Reference>
      <Reference URI="/xl/sharedStrings.xml?ContentType=application/vnd.openxmlformats-officedocument.spreadsheetml.sharedStrings+xml">
        <DigestMethod Algorithm="http://www.w3.org/2000/09/xmldsig#sha1"/>
        <DigestValue>Yj3ek8AdL02XRIlVwus2XboGaRc=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Vfr639fHly3iu7PA2PXefJOCbDs=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2015-11-26T08:57:19Z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Prohlédl jsem tento dokument</SignatureComments>
          <WindowsVersion>6.1</WindowsVersion>
          <OfficeVersion>14.0</OfficeVersion>
          <ApplicationVersion>14.0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2015-11-26T08:57:19Z</xd:SigningTime>
          <xd:SigningCertificate>
            <xd:Cert>
              <xd:CertDigest>
                <DigestMethod Algorithm="http://www.w3.org/2000/09/xmldsig#sha1"/>
                <DigestValue>QNkuqM+w1s4vRNxlP3d3xeSegoU=</DigestValue>
              </xd:CertDigest>
              <xd:IssuerSerial>
                <X509IssuerName>CN=PostSignum Qualified CA 2, O="Česká pošta, s.p. [IČ 47114983]", C=CZ</X509IssuerName>
                <X509SerialNumber>1753043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Zdeněk Adam</cp:lastModifiedBy>
  <cp:lastPrinted>2015-06-17T10:31:14Z</cp:lastPrinted>
  <dcterms:created xsi:type="dcterms:W3CDTF">2014-03-05T12:43:32Z</dcterms:created>
  <dcterms:modified xsi:type="dcterms:W3CDTF">2015-11-10T11:10:10Z</dcterms:modified>
  <cp:category/>
  <cp:version/>
  <cp:contentType/>
  <cp:contentStatus/>
</cp:coreProperties>
</file>