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576" windowWidth="19320" windowHeight="12996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52511"/>
</workbook>
</file>

<file path=xl/sharedStrings.xml><?xml version="1.0" encoding="utf-8"?>
<sst xmlns="http://schemas.openxmlformats.org/spreadsheetml/2006/main" count="51" uniqueCount="44">
  <si>
    <t>Název</t>
  </si>
  <si>
    <t>Množství</t>
  </si>
  <si>
    <t>Popis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</si>
  <si>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</si>
  <si>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</si>
  <si>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</si>
  <si>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</si>
  <si>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</si>
  <si>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</si>
  <si>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</si>
  <si>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</si>
  <si>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 Lexmark 24B6011, černá barva (original)</t>
  </si>
  <si>
    <t>Toner Lexmark 24B6010, žlutá barva (original)</t>
  </si>
  <si>
    <t>Toner Lexmark 24B6009, purpurová (magenta) barva (original)</t>
  </si>
  <si>
    <t>Toner Lexmark 24B6008, azurová (cyan) barva (original)</t>
  </si>
  <si>
    <t>Toner Kyocera TK1140, černá barva (original)</t>
  </si>
  <si>
    <t>ks</t>
  </si>
  <si>
    <t>Toner do tiskárny Kyocera FS-1035MFP</t>
  </si>
  <si>
    <t>NEO.Toner do tiskárny Canon MF 4370, černý</t>
  </si>
  <si>
    <t>NEO.Toner do tiskárny HP Laserjet 1100A, černý</t>
  </si>
  <si>
    <t>Toner HP 92A (C4092A), černá barva (repasovaný).Kapacita 2.500 stran</t>
  </si>
  <si>
    <t>Toner Canon FX10, černá barva (repasovaný). Kapacita 2.000 stran</t>
  </si>
  <si>
    <t>Orig.Toner do tiskárny Lexmark XC2130, černý</t>
  </si>
  <si>
    <t>Orig.Toner do tiskárny Lexmark XC2130, žlutý</t>
  </si>
  <si>
    <t>Orig.Toner do tiskárny Lexmark XC2130, červený</t>
  </si>
  <si>
    <t>Orig.Toner do tiskárny Lexmark XC2130, modrý</t>
  </si>
  <si>
    <t>samostatná faktura</t>
  </si>
  <si>
    <t>Kontaktní osoba pro předání zboží / tel.</t>
  </si>
  <si>
    <t>Měrná jednotka [MJ]</t>
  </si>
  <si>
    <t>Tonery - 009 - 2015</t>
  </si>
  <si>
    <t>Priloha_c._1_KS_-T-009–2015_technicka_specifikace</t>
  </si>
  <si>
    <t>[DOPLNÍ UCHAZEČ]</t>
  </si>
  <si>
    <t>Maximální jednotková cena 
v Kč bez DPH</t>
  </si>
  <si>
    <t>Cena za MJ 
(ks)
VYHOVUJE = OK / NEVYHOVUJE</t>
  </si>
  <si>
    <t xml:space="preserve">Cena za 
MJ (ks) 
v Kč bez DPH </t>
  </si>
  <si>
    <t>Nabídková cena CELKEM 
v Kč bez DPH</t>
  </si>
  <si>
    <t>Maximální (nepřekročitelná) celková nabídková cena  
v Kč bez DPH</t>
  </si>
  <si>
    <t>Nabídková cena celkem 
VYHOVUJE = OK / NEVYHOVUJE</t>
  </si>
  <si>
    <t>Celková nabídková cena v Kč bez DPH</t>
  </si>
  <si>
    <t>Podmínka zadavatele</t>
  </si>
  <si>
    <t>"NEVYHOVUJE" ve sloupci nazvaném: "Cena za MJ (ks)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a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pokud bude nabídka v takovéto podobě Uchazečem podána Zadavateli - tj. ve výše uvedené buňce a sloupci s červeně podbarveným textem "NEVYHOVUJE".</t>
  </si>
  <si>
    <t>Fakturace</t>
  </si>
  <si>
    <t>MLJŠ - pí. Jánská Lonská, 
tel. 377 635 767,  
mob: 606 157 205</t>
  </si>
  <si>
    <t>Univerzitní 20, 
budova CIV, 
kancelář UI110,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</si>
</sst>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DF2FF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thick"/>
      <bottom style="double"/>
    </border>
    <border>
      <left style="thick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7" xfId="0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 applyProtection="1">
      <alignment vertical="center" wrapText="1"/>
      <protection/>
    </xf>
    <xf numFmtId="1" fontId="0" fillId="0" borderId="8" xfId="0" applyNumberForma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top" wrapText="1"/>
      <protection/>
    </xf>
    <xf numFmtId="4" fontId="0" fillId="0" borderId="13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" fontId="0" fillId="0" borderId="16" xfId="0" applyNumberFormat="1" applyBorder="1" applyAlignment="1" applyProtection="1">
      <alignment horizontal="right" vertical="center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164" fontId="0" fillId="2" borderId="18" xfId="0" applyNumberFormat="1" applyFill="1" applyBorder="1" applyAlignment="1" applyProtection="1">
      <alignment horizontal="right" vertical="center" indent="1"/>
      <protection locked="0"/>
    </xf>
    <xf numFmtId="164" fontId="0" fillId="2" borderId="19" xfId="0" applyNumberFormat="1" applyFill="1" applyBorder="1" applyAlignment="1" applyProtection="1">
      <alignment horizontal="right" vertical="center" indent="1"/>
      <protection locked="0"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164" fontId="0" fillId="0" borderId="37" xfId="0" applyNumberForma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9525</xdr:rowOff>
    </xdr:from>
    <xdr:to>
      <xdr:col>44</xdr:col>
      <xdr:colOff>190500</xdr:colOff>
      <xdr:row>20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619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57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618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64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31</xdr:row>
      <xdr:rowOff>0</xdr:rowOff>
    </xdr:from>
    <xdr:to>
      <xdr:col>44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31</xdr:row>
      <xdr:rowOff>0</xdr:rowOff>
    </xdr:from>
    <xdr:to>
      <xdr:col>44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33</xdr:row>
      <xdr:rowOff>0</xdr:rowOff>
    </xdr:from>
    <xdr:to>
      <xdr:col>44</xdr:col>
      <xdr:colOff>190500</xdr:colOff>
      <xdr:row>33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34</xdr:row>
      <xdr:rowOff>0</xdr:rowOff>
    </xdr:from>
    <xdr:to>
      <xdr:col>44</xdr:col>
      <xdr:colOff>190500</xdr:colOff>
      <xdr:row>34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90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36</xdr:row>
      <xdr:rowOff>0</xdr:rowOff>
    </xdr:from>
    <xdr:to>
      <xdr:col>44</xdr:col>
      <xdr:colOff>190500</xdr:colOff>
      <xdr:row>36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190500</xdr:colOff>
      <xdr:row>37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39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190500</xdr:colOff>
      <xdr:row>41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040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43</xdr:row>
      <xdr:rowOff>0</xdr:rowOff>
    </xdr:from>
    <xdr:to>
      <xdr:col>44</xdr:col>
      <xdr:colOff>190500</xdr:colOff>
      <xdr:row>43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45</xdr:row>
      <xdr:rowOff>0</xdr:rowOff>
    </xdr:from>
    <xdr:to>
      <xdr:col>44</xdr:col>
      <xdr:colOff>190500</xdr:colOff>
      <xdr:row>45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119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46</xdr:row>
      <xdr:rowOff>0</xdr:rowOff>
    </xdr:from>
    <xdr:to>
      <xdr:col>44</xdr:col>
      <xdr:colOff>190500</xdr:colOff>
      <xdr:row>46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190500</xdr:colOff>
      <xdr:row>47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190500</xdr:colOff>
      <xdr:row>48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190500</xdr:colOff>
      <xdr:row>50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51</xdr:row>
      <xdr:rowOff>0</xdr:rowOff>
    </xdr:from>
    <xdr:to>
      <xdr:col>44</xdr:col>
      <xdr:colOff>190500</xdr:colOff>
      <xdr:row>51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190500</xdr:colOff>
      <xdr:row>53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54</xdr:row>
      <xdr:rowOff>0</xdr:rowOff>
    </xdr:from>
    <xdr:to>
      <xdr:col>44</xdr:col>
      <xdr:colOff>190500</xdr:colOff>
      <xdr:row>54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55</xdr:row>
      <xdr:rowOff>0</xdr:rowOff>
    </xdr:from>
    <xdr:to>
      <xdr:col>44</xdr:col>
      <xdr:colOff>190500</xdr:colOff>
      <xdr:row>55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190500</xdr:colOff>
      <xdr:row>56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57</xdr:row>
      <xdr:rowOff>0</xdr:rowOff>
    </xdr:from>
    <xdr:to>
      <xdr:col>44</xdr:col>
      <xdr:colOff>190500</xdr:colOff>
      <xdr:row>57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190500</xdr:colOff>
      <xdr:row>58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59</xdr:row>
      <xdr:rowOff>0</xdr:rowOff>
    </xdr:from>
    <xdr:to>
      <xdr:col>44</xdr:col>
      <xdr:colOff>190500</xdr:colOff>
      <xdr:row>59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39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63</xdr:row>
      <xdr:rowOff>0</xdr:rowOff>
    </xdr:from>
    <xdr:to>
      <xdr:col>44</xdr:col>
      <xdr:colOff>190500</xdr:colOff>
      <xdr:row>63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64</xdr:row>
      <xdr:rowOff>0</xdr:rowOff>
    </xdr:from>
    <xdr:to>
      <xdr:col>44</xdr:col>
      <xdr:colOff>190500</xdr:colOff>
      <xdr:row>64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65</xdr:row>
      <xdr:rowOff>0</xdr:rowOff>
    </xdr:from>
    <xdr:to>
      <xdr:col>44</xdr:col>
      <xdr:colOff>190500</xdr:colOff>
      <xdr:row>65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66</xdr:row>
      <xdr:rowOff>0</xdr:rowOff>
    </xdr:from>
    <xdr:to>
      <xdr:col>44</xdr:col>
      <xdr:colOff>190500</xdr:colOff>
      <xdr:row>66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67</xdr:row>
      <xdr:rowOff>0</xdr:rowOff>
    </xdr:from>
    <xdr:to>
      <xdr:col>44</xdr:col>
      <xdr:colOff>190500</xdr:colOff>
      <xdr:row>67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54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69</xdr:row>
      <xdr:rowOff>0</xdr:rowOff>
    </xdr:from>
    <xdr:to>
      <xdr:col>44</xdr:col>
      <xdr:colOff>190500</xdr:colOff>
      <xdr:row>69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70</xdr:row>
      <xdr:rowOff>0</xdr:rowOff>
    </xdr:from>
    <xdr:to>
      <xdr:col>44</xdr:col>
      <xdr:colOff>190500</xdr:colOff>
      <xdr:row>70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71</xdr:row>
      <xdr:rowOff>0</xdr:rowOff>
    </xdr:from>
    <xdr:to>
      <xdr:col>44</xdr:col>
      <xdr:colOff>190500</xdr:colOff>
      <xdr:row>71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72</xdr:row>
      <xdr:rowOff>0</xdr:rowOff>
    </xdr:from>
    <xdr:to>
      <xdr:col>44</xdr:col>
      <xdr:colOff>190500</xdr:colOff>
      <xdr:row>72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75</xdr:row>
      <xdr:rowOff>0</xdr:rowOff>
    </xdr:from>
    <xdr:to>
      <xdr:col>44</xdr:col>
      <xdr:colOff>190500</xdr:colOff>
      <xdr:row>75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77</xdr:row>
      <xdr:rowOff>0</xdr:rowOff>
    </xdr:from>
    <xdr:to>
      <xdr:col>44</xdr:col>
      <xdr:colOff>190500</xdr:colOff>
      <xdr:row>77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79</xdr:row>
      <xdr:rowOff>0</xdr:rowOff>
    </xdr:from>
    <xdr:to>
      <xdr:col>44</xdr:col>
      <xdr:colOff>190500</xdr:colOff>
      <xdr:row>79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80</xdr:row>
      <xdr:rowOff>0</xdr:rowOff>
    </xdr:from>
    <xdr:to>
      <xdr:col>44</xdr:col>
      <xdr:colOff>190500</xdr:colOff>
      <xdr:row>80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81</xdr:row>
      <xdr:rowOff>0</xdr:rowOff>
    </xdr:from>
    <xdr:to>
      <xdr:col>44</xdr:col>
      <xdr:colOff>190500</xdr:colOff>
      <xdr:row>81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82</xdr:row>
      <xdr:rowOff>0</xdr:rowOff>
    </xdr:from>
    <xdr:to>
      <xdr:col>44</xdr:col>
      <xdr:colOff>190500</xdr:colOff>
      <xdr:row>82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83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84</xdr:row>
      <xdr:rowOff>0</xdr:rowOff>
    </xdr:from>
    <xdr:to>
      <xdr:col>44</xdr:col>
      <xdr:colOff>190500</xdr:colOff>
      <xdr:row>84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85</xdr:row>
      <xdr:rowOff>0</xdr:rowOff>
    </xdr:from>
    <xdr:to>
      <xdr:col>44</xdr:col>
      <xdr:colOff>190500</xdr:colOff>
      <xdr:row>85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87</xdr:row>
      <xdr:rowOff>0</xdr:rowOff>
    </xdr:from>
    <xdr:to>
      <xdr:col>44</xdr:col>
      <xdr:colOff>190500</xdr:colOff>
      <xdr:row>87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88</xdr:row>
      <xdr:rowOff>0</xdr:rowOff>
    </xdr:from>
    <xdr:to>
      <xdr:col>44</xdr:col>
      <xdr:colOff>190500</xdr:colOff>
      <xdr:row>88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89</xdr:row>
      <xdr:rowOff>0</xdr:rowOff>
    </xdr:from>
    <xdr:to>
      <xdr:col>44</xdr:col>
      <xdr:colOff>190500</xdr:colOff>
      <xdr:row>89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90</xdr:row>
      <xdr:rowOff>0</xdr:rowOff>
    </xdr:from>
    <xdr:to>
      <xdr:col>44</xdr:col>
      <xdr:colOff>190500</xdr:colOff>
      <xdr:row>90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92</xdr:row>
      <xdr:rowOff>0</xdr:rowOff>
    </xdr:from>
    <xdr:to>
      <xdr:col>44</xdr:col>
      <xdr:colOff>190500</xdr:colOff>
      <xdr:row>92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93</xdr:row>
      <xdr:rowOff>0</xdr:rowOff>
    </xdr:from>
    <xdr:to>
      <xdr:col>44</xdr:col>
      <xdr:colOff>190500</xdr:colOff>
      <xdr:row>93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94</xdr:row>
      <xdr:rowOff>0</xdr:rowOff>
    </xdr:from>
    <xdr:to>
      <xdr:col>44</xdr:col>
      <xdr:colOff>190500</xdr:colOff>
      <xdr:row>94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95</xdr:row>
      <xdr:rowOff>0</xdr:rowOff>
    </xdr:from>
    <xdr:to>
      <xdr:col>44</xdr:col>
      <xdr:colOff>190500</xdr:colOff>
      <xdr:row>95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96</xdr:row>
      <xdr:rowOff>0</xdr:rowOff>
    </xdr:from>
    <xdr:to>
      <xdr:col>44</xdr:col>
      <xdr:colOff>190500</xdr:colOff>
      <xdr:row>96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97</xdr:row>
      <xdr:rowOff>0</xdr:rowOff>
    </xdr:from>
    <xdr:to>
      <xdr:col>44</xdr:col>
      <xdr:colOff>190500</xdr:colOff>
      <xdr:row>97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99</xdr:row>
      <xdr:rowOff>0</xdr:rowOff>
    </xdr:from>
    <xdr:to>
      <xdr:col>44</xdr:col>
      <xdr:colOff>190500</xdr:colOff>
      <xdr:row>99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101</xdr:row>
      <xdr:rowOff>0</xdr:rowOff>
    </xdr:from>
    <xdr:to>
      <xdr:col>44</xdr:col>
      <xdr:colOff>190500</xdr:colOff>
      <xdr:row>101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102</xdr:row>
      <xdr:rowOff>0</xdr:rowOff>
    </xdr:from>
    <xdr:to>
      <xdr:col>44</xdr:col>
      <xdr:colOff>190500</xdr:colOff>
      <xdr:row>102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103</xdr:row>
      <xdr:rowOff>0</xdr:rowOff>
    </xdr:from>
    <xdr:to>
      <xdr:col>44</xdr:col>
      <xdr:colOff>190500</xdr:colOff>
      <xdr:row>103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104</xdr:row>
      <xdr:rowOff>0</xdr:rowOff>
    </xdr:from>
    <xdr:to>
      <xdr:col>44</xdr:col>
      <xdr:colOff>190500</xdr:colOff>
      <xdr:row>104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105</xdr:row>
      <xdr:rowOff>0</xdr:rowOff>
    </xdr:from>
    <xdr:to>
      <xdr:col>44</xdr:col>
      <xdr:colOff>190500</xdr:colOff>
      <xdr:row>105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106</xdr:row>
      <xdr:rowOff>0</xdr:rowOff>
    </xdr:from>
    <xdr:to>
      <xdr:col>44</xdr:col>
      <xdr:colOff>190500</xdr:colOff>
      <xdr:row>106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107</xdr:row>
      <xdr:rowOff>0</xdr:rowOff>
    </xdr:from>
    <xdr:to>
      <xdr:col>44</xdr:col>
      <xdr:colOff>190500</xdr:colOff>
      <xdr:row>107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108</xdr:row>
      <xdr:rowOff>0</xdr:rowOff>
    </xdr:from>
    <xdr:to>
      <xdr:col>44</xdr:col>
      <xdr:colOff>190500</xdr:colOff>
      <xdr:row>108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110</xdr:row>
      <xdr:rowOff>0</xdr:rowOff>
    </xdr:from>
    <xdr:to>
      <xdr:col>44</xdr:col>
      <xdr:colOff>190500</xdr:colOff>
      <xdr:row>110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111</xdr:row>
      <xdr:rowOff>0</xdr:rowOff>
    </xdr:from>
    <xdr:to>
      <xdr:col>44</xdr:col>
      <xdr:colOff>190500</xdr:colOff>
      <xdr:row>111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112</xdr:row>
      <xdr:rowOff>0</xdr:rowOff>
    </xdr:from>
    <xdr:to>
      <xdr:col>44</xdr:col>
      <xdr:colOff>190500</xdr:colOff>
      <xdr:row>112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113</xdr:row>
      <xdr:rowOff>0</xdr:rowOff>
    </xdr:from>
    <xdr:to>
      <xdr:col>44</xdr:col>
      <xdr:colOff>190500</xdr:colOff>
      <xdr:row>113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114</xdr:row>
      <xdr:rowOff>0</xdr:rowOff>
    </xdr:from>
    <xdr:to>
      <xdr:col>44</xdr:col>
      <xdr:colOff>190500</xdr:colOff>
      <xdr:row>114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116</xdr:row>
      <xdr:rowOff>0</xdr:rowOff>
    </xdr:from>
    <xdr:to>
      <xdr:col>44</xdr:col>
      <xdr:colOff>190500</xdr:colOff>
      <xdr:row>116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190500</xdr:colOff>
      <xdr:row>118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119</xdr:row>
      <xdr:rowOff>0</xdr:rowOff>
    </xdr:from>
    <xdr:to>
      <xdr:col>44</xdr:col>
      <xdr:colOff>190500</xdr:colOff>
      <xdr:row>119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119</xdr:row>
      <xdr:rowOff>0</xdr:rowOff>
    </xdr:from>
    <xdr:to>
      <xdr:col>44</xdr:col>
      <xdr:colOff>190500</xdr:colOff>
      <xdr:row>119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122</xdr:row>
      <xdr:rowOff>0</xdr:rowOff>
    </xdr:from>
    <xdr:to>
      <xdr:col>44</xdr:col>
      <xdr:colOff>190500</xdr:colOff>
      <xdr:row>122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122</xdr:row>
      <xdr:rowOff>0</xdr:rowOff>
    </xdr:from>
    <xdr:to>
      <xdr:col>44</xdr:col>
      <xdr:colOff>190500</xdr:colOff>
      <xdr:row>122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123</xdr:row>
      <xdr:rowOff>0</xdr:rowOff>
    </xdr:from>
    <xdr:to>
      <xdr:col>44</xdr:col>
      <xdr:colOff>190500</xdr:colOff>
      <xdr:row>123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124</xdr:row>
      <xdr:rowOff>0</xdr:rowOff>
    </xdr:from>
    <xdr:to>
      <xdr:col>44</xdr:col>
      <xdr:colOff>190500</xdr:colOff>
      <xdr:row>124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125</xdr:row>
      <xdr:rowOff>0</xdr:rowOff>
    </xdr:from>
    <xdr:to>
      <xdr:col>44</xdr:col>
      <xdr:colOff>190500</xdr:colOff>
      <xdr:row>125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129</xdr:row>
      <xdr:rowOff>0</xdr:rowOff>
    </xdr:from>
    <xdr:to>
      <xdr:col>44</xdr:col>
      <xdr:colOff>190500</xdr:colOff>
      <xdr:row>129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129</xdr:row>
      <xdr:rowOff>0</xdr:rowOff>
    </xdr:from>
    <xdr:to>
      <xdr:col>44</xdr:col>
      <xdr:colOff>190500</xdr:colOff>
      <xdr:row>129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130</xdr:row>
      <xdr:rowOff>0</xdr:rowOff>
    </xdr:from>
    <xdr:to>
      <xdr:col>44</xdr:col>
      <xdr:colOff>190500</xdr:colOff>
      <xdr:row>130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131</xdr:row>
      <xdr:rowOff>0</xdr:rowOff>
    </xdr:from>
    <xdr:to>
      <xdr:col>44</xdr:col>
      <xdr:colOff>190500</xdr:colOff>
      <xdr:row>131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132</xdr:row>
      <xdr:rowOff>0</xdr:rowOff>
    </xdr:from>
    <xdr:to>
      <xdr:col>44</xdr:col>
      <xdr:colOff>190500</xdr:colOff>
      <xdr:row>132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133</xdr:row>
      <xdr:rowOff>0</xdr:rowOff>
    </xdr:from>
    <xdr:to>
      <xdr:col>44</xdr:col>
      <xdr:colOff>190500</xdr:colOff>
      <xdr:row>133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134</xdr:row>
      <xdr:rowOff>0</xdr:rowOff>
    </xdr:from>
    <xdr:to>
      <xdr:col>44</xdr:col>
      <xdr:colOff>190500</xdr:colOff>
      <xdr:row>134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135</xdr:row>
      <xdr:rowOff>0</xdr:rowOff>
    </xdr:from>
    <xdr:to>
      <xdr:col>44</xdr:col>
      <xdr:colOff>190500</xdr:colOff>
      <xdr:row>135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136</xdr:row>
      <xdr:rowOff>0</xdr:rowOff>
    </xdr:from>
    <xdr:to>
      <xdr:col>44</xdr:col>
      <xdr:colOff>190500</xdr:colOff>
      <xdr:row>136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26</xdr:row>
      <xdr:rowOff>180975</xdr:rowOff>
    </xdr:from>
    <xdr:to>
      <xdr:col>44</xdr:col>
      <xdr:colOff>190500</xdr:colOff>
      <xdr:row>27</xdr:row>
      <xdr:rowOff>161925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22</xdr:row>
      <xdr:rowOff>0</xdr:rowOff>
    </xdr:from>
    <xdr:to>
      <xdr:col>44</xdr:col>
      <xdr:colOff>190500</xdr:colOff>
      <xdr:row>22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66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22</xdr:row>
      <xdr:rowOff>0</xdr:rowOff>
    </xdr:from>
    <xdr:to>
      <xdr:col>44</xdr:col>
      <xdr:colOff>190500</xdr:colOff>
      <xdr:row>22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661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2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26</xdr:row>
      <xdr:rowOff>0</xdr:rowOff>
    </xdr:from>
    <xdr:to>
      <xdr:col>44</xdr:col>
      <xdr:colOff>190500</xdr:colOff>
      <xdr:row>26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4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6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44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29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82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15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30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26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0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4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42350" y="45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138"/>
  <sheetViews>
    <sheetView showGridLines="0" tabSelected="1" zoomScale="85" zoomScaleNormal="85" workbookViewId="0" topLeftCell="A1">
      <selection activeCell="L12" sqref="L12"/>
    </sheetView>
  </sheetViews>
  <sheetFormatPr defaultColWidth="9.140625" defaultRowHeight="15"/>
  <cols>
    <col min="1" max="1" width="1.57421875" style="12" customWidth="1"/>
    <col min="2" max="2" width="8.00390625" style="14" customWidth="1"/>
    <col min="3" max="3" width="40.00390625" style="9" customWidth="1"/>
    <col min="4" max="4" width="11.57421875" style="10" customWidth="1"/>
    <col min="5" max="5" width="11.7109375" style="11" customWidth="1"/>
    <col min="6" max="6" width="34.140625" style="9" customWidth="1"/>
    <col min="7" max="7" width="12.8515625" style="9" customWidth="1"/>
    <col min="8" max="8" width="22.421875" style="12" customWidth="1"/>
    <col min="9" max="9" width="21.8515625" style="12" customWidth="1"/>
    <col min="10" max="10" width="18.7109375" style="12" customWidth="1"/>
    <col min="11" max="11" width="16.28125" style="12" customWidth="1"/>
    <col min="12" max="12" width="18.8515625" style="12" customWidth="1"/>
    <col min="13" max="13" width="18.00390625" style="12" customWidth="1"/>
    <col min="14" max="16384" width="8.8515625" style="12" customWidth="1"/>
  </cols>
  <sheetData>
    <row r="2" spans="2:13" ht="18">
      <c r="B2" s="1" t="s">
        <v>29</v>
      </c>
      <c r="M2" s="13" t="s">
        <v>30</v>
      </c>
    </row>
    <row r="3" ht="15">
      <c r="L3" s="15"/>
    </row>
    <row r="4" ht="15" thickBot="1">
      <c r="L4" s="2" t="s">
        <v>31</v>
      </c>
    </row>
    <row r="5" spans="2:45" ht="58.8" thickBot="1" thickTop="1">
      <c r="B5" s="5" t="s">
        <v>3</v>
      </c>
      <c r="C5" s="3" t="s">
        <v>0</v>
      </c>
      <c r="D5" s="3" t="s">
        <v>1</v>
      </c>
      <c r="E5" s="3" t="s">
        <v>28</v>
      </c>
      <c r="F5" s="3" t="s">
        <v>2</v>
      </c>
      <c r="G5" s="3" t="s">
        <v>41</v>
      </c>
      <c r="H5" s="3" t="s">
        <v>27</v>
      </c>
      <c r="I5" s="3" t="s">
        <v>4</v>
      </c>
      <c r="J5" s="3" t="s">
        <v>32</v>
      </c>
      <c r="K5" s="3" t="s">
        <v>33</v>
      </c>
      <c r="L5" s="4" t="s">
        <v>34</v>
      </c>
      <c r="M5" s="3" t="s">
        <v>35</v>
      </c>
      <c r="AS5" s="12" t="s">
        <v>5</v>
      </c>
    </row>
    <row r="6" spans="2:45" ht="30" customHeight="1" thickTop="1">
      <c r="B6" s="16">
        <v>1</v>
      </c>
      <c r="C6" s="17" t="s">
        <v>18</v>
      </c>
      <c r="D6" s="18">
        <v>2</v>
      </c>
      <c r="E6" s="19" t="s">
        <v>16</v>
      </c>
      <c r="F6" s="17" t="s">
        <v>21</v>
      </c>
      <c r="G6" s="44" t="s">
        <v>26</v>
      </c>
      <c r="H6" s="46" t="s">
        <v>42</v>
      </c>
      <c r="I6" s="46" t="s">
        <v>43</v>
      </c>
      <c r="J6" s="20">
        <v>350</v>
      </c>
      <c r="K6" s="6" t="str">
        <f aca="true" t="shared" si="0" ref="K6">IF(ISNUMBER(L6),IF(L6&gt;J6,"NEVYHOVUJE","OK")," ")</f>
        <v>OK</v>
      </c>
      <c r="L6" s="42">
        <v>346</v>
      </c>
      <c r="M6" s="21">
        <f>D6*L6</f>
        <v>692</v>
      </c>
      <c r="AS6" s="22" t="s">
        <v>6</v>
      </c>
    </row>
    <row r="7" spans="2:45" ht="30" customHeight="1">
      <c r="B7" s="23">
        <v>2</v>
      </c>
      <c r="C7" s="24" t="s">
        <v>19</v>
      </c>
      <c r="D7" s="25">
        <v>1</v>
      </c>
      <c r="E7" s="26" t="s">
        <v>16</v>
      </c>
      <c r="F7" s="27" t="s">
        <v>20</v>
      </c>
      <c r="G7" s="45"/>
      <c r="H7" s="47"/>
      <c r="I7" s="47"/>
      <c r="J7" s="28">
        <v>400</v>
      </c>
      <c r="K7" s="6" t="str">
        <f aca="true" t="shared" si="1" ref="K7:K12">IF(ISNUMBER(L7),IF(L7&gt;J7,"NEVYHOVUJE","OK")," ")</f>
        <v>OK</v>
      </c>
      <c r="L7" s="42">
        <v>378</v>
      </c>
      <c r="M7" s="21">
        <f aca="true" t="shared" si="2" ref="M7:M12">D7*L7</f>
        <v>378</v>
      </c>
      <c r="AS7" s="22" t="s">
        <v>7</v>
      </c>
    </row>
    <row r="8" spans="2:45" ht="30" customHeight="1">
      <c r="B8" s="23">
        <v>3</v>
      </c>
      <c r="C8" s="24" t="s">
        <v>11</v>
      </c>
      <c r="D8" s="25">
        <v>2</v>
      </c>
      <c r="E8" s="26" t="s">
        <v>16</v>
      </c>
      <c r="F8" s="27" t="s">
        <v>22</v>
      </c>
      <c r="G8" s="45"/>
      <c r="H8" s="47"/>
      <c r="I8" s="47"/>
      <c r="J8" s="28">
        <v>4000</v>
      </c>
      <c r="K8" s="6" t="str">
        <f t="shared" si="1"/>
        <v>OK</v>
      </c>
      <c r="L8" s="42">
        <v>3000</v>
      </c>
      <c r="M8" s="21">
        <f t="shared" si="2"/>
        <v>6000</v>
      </c>
      <c r="AS8" s="22" t="s">
        <v>8</v>
      </c>
    </row>
    <row r="9" spans="2:45" ht="30" customHeight="1">
      <c r="B9" s="23">
        <v>4</v>
      </c>
      <c r="C9" s="24" t="s">
        <v>12</v>
      </c>
      <c r="D9" s="25">
        <v>1</v>
      </c>
      <c r="E9" s="26" t="s">
        <v>16</v>
      </c>
      <c r="F9" s="27" t="s">
        <v>23</v>
      </c>
      <c r="G9" s="45"/>
      <c r="H9" s="47"/>
      <c r="I9" s="47"/>
      <c r="J9" s="28">
        <v>3800</v>
      </c>
      <c r="K9" s="6" t="str">
        <f t="shared" si="1"/>
        <v>OK</v>
      </c>
      <c r="L9" s="42">
        <v>3455</v>
      </c>
      <c r="M9" s="21">
        <f t="shared" si="2"/>
        <v>3455</v>
      </c>
      <c r="AS9" s="22" t="s">
        <v>9</v>
      </c>
    </row>
    <row r="10" spans="2:45" ht="30" customHeight="1">
      <c r="B10" s="23">
        <v>5</v>
      </c>
      <c r="C10" s="24" t="s">
        <v>13</v>
      </c>
      <c r="D10" s="25">
        <v>1</v>
      </c>
      <c r="E10" s="26" t="s">
        <v>16</v>
      </c>
      <c r="F10" s="27" t="s">
        <v>24</v>
      </c>
      <c r="G10" s="45"/>
      <c r="H10" s="47"/>
      <c r="I10" s="47"/>
      <c r="J10" s="28">
        <v>3800</v>
      </c>
      <c r="K10" s="6" t="str">
        <f t="shared" si="1"/>
        <v>OK</v>
      </c>
      <c r="L10" s="42">
        <v>3455</v>
      </c>
      <c r="M10" s="21">
        <f t="shared" si="2"/>
        <v>3455</v>
      </c>
      <c r="AS10" s="22" t="s">
        <v>10</v>
      </c>
    </row>
    <row r="11" spans="2:45" ht="30" customHeight="1">
      <c r="B11" s="23">
        <v>6</v>
      </c>
      <c r="C11" s="24" t="s">
        <v>14</v>
      </c>
      <c r="D11" s="25">
        <v>1</v>
      </c>
      <c r="E11" s="26" t="s">
        <v>16</v>
      </c>
      <c r="F11" s="27" t="s">
        <v>25</v>
      </c>
      <c r="G11" s="45"/>
      <c r="H11" s="47"/>
      <c r="I11" s="47"/>
      <c r="J11" s="28">
        <v>3800</v>
      </c>
      <c r="K11" s="6" t="str">
        <f t="shared" si="1"/>
        <v>OK</v>
      </c>
      <c r="L11" s="42">
        <v>3455</v>
      </c>
      <c r="M11" s="21">
        <f t="shared" si="2"/>
        <v>3455</v>
      </c>
      <c r="AS11" s="29"/>
    </row>
    <row r="12" spans="2:45" ht="30" customHeight="1" thickBot="1">
      <c r="B12" s="30">
        <v>7</v>
      </c>
      <c r="C12" s="31" t="s">
        <v>17</v>
      </c>
      <c r="D12" s="32">
        <v>1</v>
      </c>
      <c r="E12" s="33" t="s">
        <v>16</v>
      </c>
      <c r="F12" s="34" t="s">
        <v>15</v>
      </c>
      <c r="G12" s="45"/>
      <c r="H12" s="47"/>
      <c r="I12" s="47"/>
      <c r="J12" s="35">
        <v>1900</v>
      </c>
      <c r="K12" s="7" t="str">
        <f t="shared" si="1"/>
        <v>OK</v>
      </c>
      <c r="L12" s="43">
        <v>1886</v>
      </c>
      <c r="M12" s="36">
        <f t="shared" si="2"/>
        <v>1886</v>
      </c>
      <c r="AS12" s="29"/>
    </row>
    <row r="13" spans="2:45" ht="30" customHeight="1" thickBot="1" thickTop="1">
      <c r="B13" s="48" t="s">
        <v>38</v>
      </c>
      <c r="C13" s="49"/>
      <c r="D13" s="49"/>
      <c r="E13" s="49"/>
      <c r="F13" s="49"/>
      <c r="G13" s="49"/>
      <c r="H13" s="49"/>
      <c r="I13" s="50"/>
      <c r="J13" s="55">
        <f>SUM(M6:M12)</f>
        <v>19321</v>
      </c>
      <c r="K13" s="56"/>
      <c r="L13" s="56"/>
      <c r="M13" s="57"/>
      <c r="AS13" s="29"/>
    </row>
    <row r="14" ht="17.25" thickBot="1" thickTop="1">
      <c r="AS14" s="37"/>
    </row>
    <row r="15" spans="2:45" ht="18" customHeight="1" thickTop="1">
      <c r="B15" s="8" t="s">
        <v>39</v>
      </c>
      <c r="J15" s="58" t="s">
        <v>36</v>
      </c>
      <c r="K15" s="61" t="s">
        <v>37</v>
      </c>
      <c r="L15" s="64" t="s">
        <v>38</v>
      </c>
      <c r="AS15" s="37"/>
    </row>
    <row r="16" spans="2:45" ht="18" customHeight="1">
      <c r="B16" s="67" t="s">
        <v>40</v>
      </c>
      <c r="C16" s="67"/>
      <c r="D16" s="67"/>
      <c r="E16" s="67"/>
      <c r="F16" s="67"/>
      <c r="G16" s="67"/>
      <c r="H16" s="67"/>
      <c r="J16" s="59"/>
      <c r="K16" s="62"/>
      <c r="L16" s="65"/>
      <c r="AS16" s="37"/>
    </row>
    <row r="17" spans="2:45" ht="18" customHeight="1">
      <c r="B17" s="67"/>
      <c r="C17" s="67"/>
      <c r="D17" s="67"/>
      <c r="E17" s="67"/>
      <c r="F17" s="67"/>
      <c r="G17" s="67"/>
      <c r="H17" s="67"/>
      <c r="J17" s="59"/>
      <c r="K17" s="62"/>
      <c r="L17" s="65"/>
      <c r="AS17" s="38"/>
    </row>
    <row r="18" spans="2:45" ht="18" customHeight="1" thickBot="1">
      <c r="B18" s="67"/>
      <c r="C18" s="67"/>
      <c r="D18" s="67"/>
      <c r="E18" s="67"/>
      <c r="F18" s="67"/>
      <c r="G18" s="67"/>
      <c r="H18" s="67"/>
      <c r="J18" s="60"/>
      <c r="K18" s="63"/>
      <c r="L18" s="66"/>
      <c r="AS18" s="38"/>
    </row>
    <row r="19" spans="2:45" ht="18" customHeight="1" thickTop="1">
      <c r="B19" s="67"/>
      <c r="C19" s="67"/>
      <c r="D19" s="67"/>
      <c r="E19" s="67"/>
      <c r="F19" s="67"/>
      <c r="G19" s="67"/>
      <c r="H19" s="67"/>
      <c r="J19" s="53">
        <v>22400</v>
      </c>
      <c r="K19" s="51" t="str">
        <f>IF(L19&lt;&gt;0,IF(L19&gt;J19,"NEVYHOVUJE","OK")," ")</f>
        <v>OK</v>
      </c>
      <c r="L19" s="68">
        <f>J13</f>
        <v>19321</v>
      </c>
      <c r="AS19" s="38"/>
    </row>
    <row r="20" spans="2:45" ht="18" customHeight="1" thickBot="1">
      <c r="B20" s="67"/>
      <c r="C20" s="67"/>
      <c r="D20" s="67"/>
      <c r="E20" s="67"/>
      <c r="F20" s="67"/>
      <c r="G20" s="67"/>
      <c r="H20" s="67"/>
      <c r="J20" s="54"/>
      <c r="K20" s="52"/>
      <c r="L20" s="69"/>
      <c r="AS20" s="38"/>
    </row>
    <row r="21" spans="2:45" ht="18" customHeight="1" thickTop="1">
      <c r="B21" s="67"/>
      <c r="C21" s="67"/>
      <c r="D21" s="67"/>
      <c r="E21" s="67"/>
      <c r="F21" s="67"/>
      <c r="G21" s="67"/>
      <c r="H21" s="67"/>
      <c r="AS21" s="38"/>
    </row>
    <row r="22" spans="2:45" ht="15.75">
      <c r="B22" s="39"/>
      <c r="C22" s="39"/>
      <c r="D22" s="39"/>
      <c r="E22" s="39"/>
      <c r="F22" s="39"/>
      <c r="G22" s="39"/>
      <c r="H22" s="39"/>
      <c r="AS22" s="38"/>
    </row>
    <row r="23" spans="2:45" ht="18.75">
      <c r="B23" s="40"/>
      <c r="C23" s="39"/>
      <c r="D23" s="39"/>
      <c r="E23" s="39"/>
      <c r="F23" s="39"/>
      <c r="G23" s="39"/>
      <c r="H23" s="39"/>
      <c r="AS23" s="37"/>
    </row>
    <row r="24" spans="2:45" ht="15.6">
      <c r="B24" s="41"/>
      <c r="AS24" s="37"/>
    </row>
    <row r="25" ht="15.75">
      <c r="AS25" s="37"/>
    </row>
    <row r="26" ht="15.75">
      <c r="AS26" s="37"/>
    </row>
    <row r="27" ht="15.75">
      <c r="AS27" s="37"/>
    </row>
    <row r="28" ht="15.75">
      <c r="AS28" s="37"/>
    </row>
    <row r="29" ht="15.75">
      <c r="AS29" s="37"/>
    </row>
    <row r="30" ht="15.75">
      <c r="AS30" s="37"/>
    </row>
    <row r="31" ht="15.75">
      <c r="AS31" s="37"/>
    </row>
    <row r="32" ht="15.75">
      <c r="AS32" s="38"/>
    </row>
    <row r="33" ht="15.6">
      <c r="AS33" s="38"/>
    </row>
    <row r="34" ht="15.75">
      <c r="AS34" s="38"/>
    </row>
    <row r="35" ht="15.75">
      <c r="AS35" s="38"/>
    </row>
    <row r="36" ht="15.6">
      <c r="AS36" s="38"/>
    </row>
    <row r="37" ht="15.75">
      <c r="AS37" s="38"/>
    </row>
    <row r="38" ht="15.75">
      <c r="AS38" s="38"/>
    </row>
    <row r="39" ht="15.6">
      <c r="AS39" s="38"/>
    </row>
    <row r="40" ht="15.75">
      <c r="AS40" s="38"/>
    </row>
    <row r="41" ht="15.6">
      <c r="AS41" s="38"/>
    </row>
    <row r="42" ht="15.75">
      <c r="AS42" s="38"/>
    </row>
    <row r="43" ht="15.75">
      <c r="AS43" s="38"/>
    </row>
    <row r="44" ht="15.75">
      <c r="AS44" s="38"/>
    </row>
    <row r="45" ht="15.6">
      <c r="AS45" s="38"/>
    </row>
    <row r="46" ht="15.75">
      <c r="AS46" s="38"/>
    </row>
    <row r="47" ht="15.75">
      <c r="AS47" s="38"/>
    </row>
    <row r="48" ht="15.75">
      <c r="AS48" s="38"/>
    </row>
    <row r="49" ht="15.75">
      <c r="AS49" s="38"/>
    </row>
    <row r="50" ht="15.6">
      <c r="AS50" s="38"/>
    </row>
    <row r="51" ht="15.75">
      <c r="AS51" s="38"/>
    </row>
    <row r="52" ht="15.75">
      <c r="AS52" s="38"/>
    </row>
    <row r="53" ht="15.6">
      <c r="AS53" s="38"/>
    </row>
    <row r="54" ht="15.75">
      <c r="AS54" s="38"/>
    </row>
    <row r="55" ht="15.75">
      <c r="AS55" s="38"/>
    </row>
    <row r="56" ht="15.75">
      <c r="AS56" s="38"/>
    </row>
    <row r="57" ht="15.75">
      <c r="AS57" s="38"/>
    </row>
    <row r="58" ht="15.75">
      <c r="AS58" s="38"/>
    </row>
    <row r="59" ht="15.75">
      <c r="AS59" s="38"/>
    </row>
    <row r="60" ht="15.75">
      <c r="AS60" s="38"/>
    </row>
    <row r="61" ht="15.6">
      <c r="AS61" s="38"/>
    </row>
    <row r="62" ht="15.6">
      <c r="AS62" s="38"/>
    </row>
    <row r="63" ht="15.6">
      <c r="AS63" s="38"/>
    </row>
    <row r="64" ht="15.75">
      <c r="AS64" s="38"/>
    </row>
    <row r="65" ht="15.75">
      <c r="AS65" s="38"/>
    </row>
    <row r="66" ht="15.75">
      <c r="AS66" s="38"/>
    </row>
    <row r="67" ht="15.75">
      <c r="AS67" s="38"/>
    </row>
    <row r="68" ht="15.75">
      <c r="AS68" s="38"/>
    </row>
    <row r="69" ht="15.6">
      <c r="AS69" s="38"/>
    </row>
    <row r="70" ht="15.75">
      <c r="AS70" s="38"/>
    </row>
    <row r="71" ht="15.75">
      <c r="AS71" s="38"/>
    </row>
    <row r="72" ht="15.75">
      <c r="AS72" s="38"/>
    </row>
    <row r="73" ht="15.75">
      <c r="AS73" s="38"/>
    </row>
    <row r="74" ht="15.6">
      <c r="AS74" s="38"/>
    </row>
    <row r="75" ht="15.6">
      <c r="AS75" s="38"/>
    </row>
    <row r="76" ht="15.75">
      <c r="AS76" s="38"/>
    </row>
    <row r="77" ht="15.6">
      <c r="AS77" s="38"/>
    </row>
    <row r="78" ht="15.75">
      <c r="AS78" s="38"/>
    </row>
    <row r="79" ht="15.6">
      <c r="AS79" s="38"/>
    </row>
    <row r="80" ht="15.75">
      <c r="AS80" s="38"/>
    </row>
    <row r="81" ht="15.75">
      <c r="AS81" s="38"/>
    </row>
    <row r="82" ht="15.75">
      <c r="AS82" s="38"/>
    </row>
    <row r="83" ht="15.75">
      <c r="AS83" s="38"/>
    </row>
    <row r="84" ht="15.75">
      <c r="AS84" s="38"/>
    </row>
    <row r="85" ht="15.75">
      <c r="AS85" s="38"/>
    </row>
    <row r="86" ht="15.75">
      <c r="AS86" s="38"/>
    </row>
    <row r="87" ht="15.6">
      <c r="AS87" s="38"/>
    </row>
    <row r="88" ht="15.75">
      <c r="AS88" s="38"/>
    </row>
    <row r="89" ht="15.75">
      <c r="AS89" s="38"/>
    </row>
    <row r="90" ht="15.75">
      <c r="AS90" s="38"/>
    </row>
    <row r="91" ht="15.75">
      <c r="AS91" s="38"/>
    </row>
    <row r="92" ht="15.6">
      <c r="AS92" s="38"/>
    </row>
    <row r="93" ht="15.75">
      <c r="AS93" s="38"/>
    </row>
    <row r="94" ht="15.75">
      <c r="AS94" s="38"/>
    </row>
    <row r="95" ht="15.75">
      <c r="AS95" s="38"/>
    </row>
    <row r="96" ht="15.75">
      <c r="AS96" s="38"/>
    </row>
    <row r="97" ht="15.75">
      <c r="AS97" s="38"/>
    </row>
    <row r="98" ht="15.75">
      <c r="AS98" s="38"/>
    </row>
    <row r="99" ht="15.6">
      <c r="AS99" s="38"/>
    </row>
    <row r="100" ht="15.75">
      <c r="AS100" s="38"/>
    </row>
    <row r="101" ht="15.6">
      <c r="AS101" s="38"/>
    </row>
    <row r="102" ht="15.75">
      <c r="AS102" s="38"/>
    </row>
    <row r="103" ht="15.75">
      <c r="AS103" s="38"/>
    </row>
    <row r="104" ht="15.75">
      <c r="AS104" s="38"/>
    </row>
    <row r="105" ht="15.75">
      <c r="AS105" s="38"/>
    </row>
    <row r="106" ht="15.75">
      <c r="AS106" s="38"/>
    </row>
    <row r="107" ht="15.75">
      <c r="AS107" s="38"/>
    </row>
    <row r="108" ht="15.75">
      <c r="AS108" s="38"/>
    </row>
    <row r="109" ht="15.75">
      <c r="AS109" s="38"/>
    </row>
    <row r="110" ht="15.6">
      <c r="AS110" s="38"/>
    </row>
    <row r="111" ht="15.75">
      <c r="AS111" s="38"/>
    </row>
    <row r="112" ht="15.75">
      <c r="AS112" s="38"/>
    </row>
    <row r="113" ht="15.75">
      <c r="AS113" s="38"/>
    </row>
    <row r="114" ht="15.75">
      <c r="AS114" s="38"/>
    </row>
    <row r="115" ht="15.75">
      <c r="AS115" s="38"/>
    </row>
    <row r="116" ht="15.6">
      <c r="AS116" s="38"/>
    </row>
    <row r="117" ht="15.75">
      <c r="AS117" s="38"/>
    </row>
    <row r="118" ht="15.6">
      <c r="AS118" s="38"/>
    </row>
    <row r="119" ht="15.75">
      <c r="AS119" s="38"/>
    </row>
    <row r="120" ht="15.75">
      <c r="AS120" s="38"/>
    </row>
    <row r="121" ht="15.6">
      <c r="AS121" s="38"/>
    </row>
    <row r="122" ht="15.6">
      <c r="AS122" s="38"/>
    </row>
    <row r="123" ht="15.75">
      <c r="AS123" s="38"/>
    </row>
    <row r="124" ht="15.75">
      <c r="AS124" s="38"/>
    </row>
    <row r="125" ht="15.75">
      <c r="AS125" s="38"/>
    </row>
    <row r="126" ht="15.75">
      <c r="AS126" s="38"/>
    </row>
    <row r="127" ht="15.6">
      <c r="AS127" s="38"/>
    </row>
    <row r="128" ht="15.6">
      <c r="AS128" s="38"/>
    </row>
    <row r="129" ht="15.6">
      <c r="AS129" s="38"/>
    </row>
    <row r="130" ht="15.75">
      <c r="AS130" s="38"/>
    </row>
    <row r="131" ht="15.75">
      <c r="AS131" s="38"/>
    </row>
    <row r="132" ht="15.75">
      <c r="AS132" s="38"/>
    </row>
    <row r="133" ht="15.75">
      <c r="AS133" s="38"/>
    </row>
    <row r="134" ht="15.75">
      <c r="AS134" s="38"/>
    </row>
    <row r="135" ht="15.75">
      <c r="AS135" s="38"/>
    </row>
    <row r="136" ht="15.75">
      <c r="AS136" s="38"/>
    </row>
    <row r="137" ht="15.75">
      <c r="AS137" s="38"/>
    </row>
    <row r="138" ht="15.6">
      <c r="AS138" s="38"/>
    </row>
  </sheetData>
  <sheetProtection password="F79C" sheet="1" objects="1" scenarios="1" selectLockedCells="1"/>
  <mergeCells count="12">
    <mergeCell ref="G6:G12"/>
    <mergeCell ref="H6:H12"/>
    <mergeCell ref="I6:I12"/>
    <mergeCell ref="B13:I13"/>
    <mergeCell ref="K19:K20"/>
    <mergeCell ref="J19:J20"/>
    <mergeCell ref="J13:M13"/>
    <mergeCell ref="J15:J18"/>
    <mergeCell ref="K15:K18"/>
    <mergeCell ref="L15:L18"/>
    <mergeCell ref="B16:H21"/>
    <mergeCell ref="L19:L20"/>
  </mergeCells>
  <conditionalFormatting sqref="K6:K12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K19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I4pRsaFIZRKpdLIgK18PecK9kOU=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lk2GTv3z9Gx50MGujFqmJXCuGVo=</DigestValue>
    </Reference>
  </SignedInfo>
  <SignatureValue>lYJ6ti4cLvUKDksE3l3Lo4yuNCSSnqqlUDU5LMCOJirxXI/rXaGlgcoIFquwgfkpntCPU1sP8Iq9
KPY/PDsON6Yc++X6QfiNpDkmw900QzqTiqil8wxktbhxGZhiKSluUBktWW82y58UFkF+UD6o651k
UduTwsWejf8e21j6gXlPExvkSc/bo1zVt0ETW2GL9FDPhXOWYNsHC/MwkNWXTCJpaoHzwy/A7Y35
j+Jg36EzwmKxO+/mMrAZfAkdWwXnUJHWNtiqWTq7HXbtJ7woUcjPBPyjSaP5WWnPo44Hi93iHwan
rh5dkpbUJHHI3vWxEpRy88ATZaW4mgsYUhvgMQ==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da6zpB29sqTQg/vybJxm9ZFwcyo=</DigestValue>
      </Reference>
      <Reference URI="/xl/drawings/drawing1.xml?ContentType=application/vnd.openxmlformats-officedocument.drawing+xml">
        <DigestMethod Algorithm="http://www.w3.org/2000/09/xmldsig#sha1"/>
        <DigestValue>OQp2mFNDf13nPkXTQ5VtY1y6v6U=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caAk3XtEIEk1S8lfunhTbZeYxZM=</DigestValue>
      </Reference>
      <Reference URI="/xl/styles.xml?ContentType=application/vnd.openxmlformats-officedocument.spreadsheetml.styles+xml">
        <DigestMethod Algorithm="http://www.w3.org/2000/09/xmldsig#sha1"/>
        <DigestValue>sf9sKHEtQrx/jh5i0D7BiaoifJk=</DigestValue>
      </Reference>
      <Reference URI="/xl/worksheets/sheet1.xml?ContentType=application/vnd.openxmlformats-officedocument.spreadsheetml.worksheet+xml">
        <DigestMethod Algorithm="http://www.w3.org/2000/09/xmldsig#sha1"/>
        <DigestValue>iGLhgAmF3D6JEhR4qdGu8RuzO+c=</DigestValue>
      </Reference>
      <Reference URI="/xl/sharedStrings.xml?ContentType=application/vnd.openxmlformats-officedocument.spreadsheetml.sharedStrings+xml">
        <DigestMethod Algorithm="http://www.w3.org/2000/09/xmldsig#sha1"/>
        <DigestValue>/CE/xYoMR46q5+Vcowar/kBo7HQ=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kW/E0FHGlMgwDpOpLRBj9VyfP8g=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2015-06-04T12:52:49Z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2015-06-04T12:52:49Z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suhs</cp:lastModifiedBy>
  <cp:lastPrinted>2015-05-12T14:20:35Z</cp:lastPrinted>
  <dcterms:created xsi:type="dcterms:W3CDTF">2014-03-05T12:43:32Z</dcterms:created>
  <dcterms:modified xsi:type="dcterms:W3CDTF">2015-05-12T14:21:00Z</dcterms:modified>
  <cp:category/>
  <cp:version/>
  <cp:contentType/>
  <cp:contentStatus/>
</cp:coreProperties>
</file>