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updateLinks="never"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potřeby'!$B$1:$Q$106</definedName>
  </definedNames>
  <calcPr calcId="145621"/>
</workbook>
</file>

<file path=xl/sharedStrings.xml><?xml version="1.0" encoding="utf-8"?>
<sst xmlns="http://schemas.openxmlformats.org/spreadsheetml/2006/main" count="322" uniqueCount="203">
  <si>
    <t>Množství</t>
  </si>
  <si>
    <t>Položka</t>
  </si>
  <si>
    <t>[DOPLNÍ UCHAZEČ]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</si>
  <si>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</si>
  <si>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</si>
  <si>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</si>
  <si>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</si>
  <si>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</si>
  <si>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</si>
  <si>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</si>
  <si>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</si>
  <si>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</si>
  <si>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</si>
  <si>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</si>
  <si>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Univerzální denní diář A5</t>
  </si>
  <si>
    <t>Taška obchodní textil- obálka A4/dno</t>
  </si>
  <si>
    <t>Lepicí páska oboustranná 25mmx10m</t>
  </si>
  <si>
    <t>Lepicí páska s odvíječem lepenky 19mm</t>
  </si>
  <si>
    <t xml:space="preserve">Lepící páska do stolních odvíječů - náplň 19mm </t>
  </si>
  <si>
    <t>Lepicí tyčinka  min. 40g</t>
  </si>
  <si>
    <t>Tužka HB 2 s pryží</t>
  </si>
  <si>
    <t xml:space="preserve">Mikro tužka 0,5 </t>
  </si>
  <si>
    <t>Tuhy do mikrotužky 0,5 HB,B</t>
  </si>
  <si>
    <t>pastelky - 24 barev</t>
  </si>
  <si>
    <t>Propisovací tužka</t>
  </si>
  <si>
    <t>Stojánek na dopisy</t>
  </si>
  <si>
    <t>Sešívačka min.30list</t>
  </si>
  <si>
    <t>Klip kovový 32</t>
  </si>
  <si>
    <t xml:space="preserve">Kalkulátor </t>
  </si>
  <si>
    <t>Korekční strojek 4,2 + náplň</t>
  </si>
  <si>
    <t xml:space="preserve">Motouz trikolora </t>
  </si>
  <si>
    <t>Nůžky kancelářské střední</t>
  </si>
  <si>
    <t>Nůž na dopisy</t>
  </si>
  <si>
    <t xml:space="preserve">Pryž </t>
  </si>
  <si>
    <t>Ořezávátko dvojité se zásobníkem</t>
  </si>
  <si>
    <t>ks</t>
  </si>
  <si>
    <t>bal</t>
  </si>
  <si>
    <t>sada</t>
  </si>
  <si>
    <t>sešití min 30 listů, spojovače 24/6 a 26/6</t>
  </si>
  <si>
    <t xml:space="preserve">ks </t>
  </si>
  <si>
    <t>Rychlovazače PVC, A4 - modrá</t>
  </si>
  <si>
    <t>Rychlovazače PVC, A4 - červená</t>
  </si>
  <si>
    <t>Rychlovazače PVC, A4 -  žlutá</t>
  </si>
  <si>
    <t>Rychlovazače PVC, A4- zelená</t>
  </si>
  <si>
    <t>pro formát A4, karton min 250g</t>
  </si>
  <si>
    <t>Desky odkládací A4, 3 klopy, prešpán - modrá</t>
  </si>
  <si>
    <t>Desky odkládací A4, 3 klopy, prešpán - červená</t>
  </si>
  <si>
    <t>Desky odkládací A4, 3 klopy, prešpán - žlutá</t>
  </si>
  <si>
    <t>Pořadač archivní A4  - 7,5 cm, kapsa - modrý</t>
  </si>
  <si>
    <t>Pořadač archivní A4  - 7,5 cm, kapsa - zelený</t>
  </si>
  <si>
    <t>Pořadač archivní A4  - 7,5 cm, kapsa - červený</t>
  </si>
  <si>
    <t>Pořadač archivní A4  - 7,5 cm, kapsa - žlutý</t>
  </si>
  <si>
    <t>Pořadač pákový A4 - 7,5 cm, prešpán - červený</t>
  </si>
  <si>
    <t>Pořadač pákový A4 - 7,5 cm, prešpán - žlutý</t>
  </si>
  <si>
    <t xml:space="preserve">karton z vnější strany potažený prešpánem, z vnitřní strany hladký papír, uzavírací kroužky proti náhodnému otevření, kovová ochranná lišta. </t>
  </si>
  <si>
    <t>formát A4, přední strana průhledná, zadní barevná.</t>
  </si>
  <si>
    <t>Rychlovazač karton, nezávěsný A4 - modrý</t>
  </si>
  <si>
    <t>Rychlovazač karton, nezávěsný A4 - zelený</t>
  </si>
  <si>
    <t>Rychlovazač karton, nezávěsný A4 - žlutý</t>
  </si>
  <si>
    <t>Rychlovazač karton, závěsný A4  - modrý</t>
  </si>
  <si>
    <t>Rychlovazač karton, závěsný A4 - červený</t>
  </si>
  <si>
    <t>Rychlovazač karton, závěsný A4 - žlutý</t>
  </si>
  <si>
    <t>Rychlovazač karton, nezávěsný A4 - červený</t>
  </si>
  <si>
    <t xml:space="preserve"> pro vkládání dokumentů do velikosti A4, prešpán.</t>
  </si>
  <si>
    <t>čiré, min. 45 mic.,  balení 100 ks.</t>
  </si>
  <si>
    <t>kartonový mramor, formát A4.</t>
  </si>
  <si>
    <t>odkládací desky A4, prešpán 350 g, zajišťovací gumička.</t>
  </si>
  <si>
    <t>Desky s gumičkou A4, 3 klopy, prešpán - modrá</t>
  </si>
  <si>
    <t>Desky s gumičkou A4, 3 klopy, prešpán - zelená</t>
  </si>
  <si>
    <t>Desky s gumičkou A4, 3 klopy, prešpán - červená</t>
  </si>
  <si>
    <t xml:space="preserve">Desky s gumičkou A4, 3 klopy, prešpán - žlutá </t>
  </si>
  <si>
    <t>Obaly "L" A4 - čirá</t>
  </si>
  <si>
    <t>Desky přední pro kroužkovou vazbu - čiré</t>
  </si>
  <si>
    <t>obálky pro kroužkovou perfovazbu, formát A4, karton 250 g, povrchová úprava imitace kůže , 100 ks v balení.</t>
  </si>
  <si>
    <t>Desky zadní pro kroužkovou vazbu - modré</t>
  </si>
  <si>
    <t>Desky zadní pro kroužkovou vazbu - zelené</t>
  </si>
  <si>
    <t>Desky zadní pro kroužkovou vazbu - červené</t>
  </si>
  <si>
    <t>Desky zadní pro kroužkovou vazbu - žluté</t>
  </si>
  <si>
    <t>pro plastovou kroužkovou vazbu, použitelné ve všech vázacích strojích, 100 ks v balení.</t>
  </si>
  <si>
    <t xml:space="preserve">pro plastovou kroužkovou vazbu, použitelné ve všech vázacích strojích, 100 ks v balení. </t>
  </si>
  <si>
    <t>pro plastovou kroužkovou vazbu, použitelné ve všech vázacích strojích, 50 ks v balení.</t>
  </si>
  <si>
    <t>Samolepící blok  75 x 75 mm ± 2 mm- neon růžová</t>
  </si>
  <si>
    <t>Samolepící blok 75 x 75 mm ± 2 mm- neon žlutá</t>
  </si>
  <si>
    <t>adhezní bloček - neon, opatřen lepicí vrstvou pouze zpoloviny, nezanechává stopy po lepidle. 100 lístků.</t>
  </si>
  <si>
    <t>nezanechává stopy lepidla, 100 listů v bločku.</t>
  </si>
  <si>
    <t>Samolepicí blok  76 x 76 mm - žlutý - 100 list</t>
  </si>
  <si>
    <t>Samolepící záložky 11,9 × 43,2 mm - 4 barvy</t>
  </si>
  <si>
    <t>v umělohmotném pouzdře, snímatelné, popisovatelné, v sadě červená, modrá, zelená, žlutá, 4 × 35 záložek v balení.</t>
  </si>
  <si>
    <t>popisovatelné proužky, plastové, možnost opakované aplikace, neslepují se a nekroutí, 8 neon.barev x 25ks.</t>
  </si>
  <si>
    <t>Samolepící záložky 12 x 45 mm  - 8 x neon</t>
  </si>
  <si>
    <t xml:space="preserve">denní záznamy A5, min.190 listů, desky potištěné a laminované, různé motivy.  </t>
  </si>
  <si>
    <t>průhledné čiré krycí desky min. 200 mic, přední strana, formát A4, 100ks/bal</t>
  </si>
  <si>
    <t xml:space="preserve">Papír xerox A3 kvalita"B" 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</si>
  <si>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</si>
  <si>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</si>
  <si>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</si>
  <si>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pro tisk i kopírování ve všech typech techniky, 1 bal/500 list. </t>
  </si>
  <si>
    <t>Papír barevný kopírovací A4 80g - mix 5 barev</t>
  </si>
  <si>
    <t>Obálky C6 114 x 162 mm</t>
  </si>
  <si>
    <t>Obálky C5 162 x 229 mm</t>
  </si>
  <si>
    <t>Obálky DL 110 x 220 mm - bez okénka</t>
  </si>
  <si>
    <t>Obálky DL 110 x 220 mm - s okénkem</t>
  </si>
  <si>
    <t>samolepicí, 1 bal/50ks.</t>
  </si>
  <si>
    <t xml:space="preserve">samolepicí, 1 bal/50ks. </t>
  </si>
  <si>
    <t>Obálky B4 , 250 x 353 mm</t>
  </si>
  <si>
    <t>Obálky C5 zelený pruh, 162 x 229 mm</t>
  </si>
  <si>
    <t>s doručenkou do vlastních rukou, samopropisovací.</t>
  </si>
  <si>
    <t>obálky se dnem vyztužené /textil/samolepící.</t>
  </si>
  <si>
    <t>polypropylenová oboustranná lepicí páska, univerzální použití, možnost použít pro podlahové krytiny a koberce.</t>
  </si>
  <si>
    <t>čirá páska, šíře 19 mm, návin min 30 m, odvíječ s kovovým nožem.</t>
  </si>
  <si>
    <t>Transparentní lepicí páska vhodná do stolních odvíječů, šíře19 mm, návin min 30m.</t>
  </si>
  <si>
    <t>Vhodné na papír, karton, nevysychá, neobsahuje rozpouštědla.</t>
  </si>
  <si>
    <t>klasická tužka s pryží, tvrdost HB.</t>
  </si>
  <si>
    <t>min. 12 tuh v balení.</t>
  </si>
  <si>
    <t>0,5 mm, plast tělo, guma, výsuvný hrot, pogumovaný úchop.</t>
  </si>
  <si>
    <t>klasické šestihranné pastelky , barevně lakované.</t>
  </si>
  <si>
    <t xml:space="preserve">Náplň do gelového pera - modrá </t>
  </si>
  <si>
    <r>
      <t>Náplň do kuličkového pera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modrá </t>
    </r>
  </si>
  <si>
    <t>Popisovač 0,3 mm - červený</t>
  </si>
  <si>
    <t>Popisovač 0,3 mm - černý</t>
  </si>
  <si>
    <t>Popisovač lihový 0,6 mm - černý</t>
  </si>
  <si>
    <t>stíratelný, světlostálý, kulatý, vláknový hrot, šíře stopy 2,5 mm, ventilační uzávěr. Na bílé tabule, sklo, PVC, porcelán. Sada 4 ks.</t>
  </si>
  <si>
    <t xml:space="preserve">vyměnitelná náplň F- 411, modrý inkoust, jehlový hrot 0,5 mm pro extra jemné psaní, plastové tělo, pogumovaný úchop pro příjemnější držení, stiskací mechanismus, kovový hrot. </t>
  </si>
  <si>
    <t xml:space="preserve">jemný plastický hrot , šíře stopy 0,3 mm.     </t>
  </si>
  <si>
    <t xml:space="preserve">jemný plastický hrot , šíře stopy 0,3 mm.    </t>
  </si>
  <si>
    <t>voděodolný, otěruvzdorný inkoust,šíře stopy 0,6mm, ventilační uzávěr, na papír, folie, sklo, plasty, polystyrén.</t>
  </si>
  <si>
    <t>Popisovač tabulový 2,5 mm - sada 4ks</t>
  </si>
  <si>
    <t>Zvýrazňovač 1-4 mm, sada 4ks</t>
  </si>
  <si>
    <t>drátěný stojánek na obálky, 3 přihrátky - černý.</t>
  </si>
  <si>
    <t xml:space="preserve">archy formátu A4 , pro tisk v kopírkách, laserových a inkoustových tiskárnách. 100listů/ bal. </t>
  </si>
  <si>
    <t>Samolepicí etikety  52,5x21,2 mm</t>
  </si>
  <si>
    <t>s bočním raménkem pro nastavení formátu, s ukazatelem středu,rozteč děr 8cm, kapac. děrování min.20 listů současně.</t>
  </si>
  <si>
    <t>Děrovačka - min.20 listů</t>
  </si>
  <si>
    <t xml:space="preserve">Spojovače 24/6  </t>
  </si>
  <si>
    <t xml:space="preserve">Spojovače  26/6  </t>
  </si>
  <si>
    <t xml:space="preserve"> vysoce kvalitní pozinkované spojovače, min.1000 ks v balení.</t>
  </si>
  <si>
    <t>s vysoce kvalitní pozinkované spojovače, min.1000 ks v balení.</t>
  </si>
  <si>
    <t xml:space="preserve">rozměr 32 mm, pozinkované,lesklé, min. 75ks v balení.  </t>
  </si>
  <si>
    <t>rozměr 50mm, pozinkované , lesklé, min. 75ks v balení.</t>
  </si>
  <si>
    <t xml:space="preserve">rozměr 75mm, pozinkované , lesklé, min. 25ks v balení. </t>
  </si>
  <si>
    <t>Spony kancelářské  32</t>
  </si>
  <si>
    <t>Spony aktové 50</t>
  </si>
  <si>
    <t>Spony aktové 75</t>
  </si>
  <si>
    <t xml:space="preserve">kovové, mnohonásobně použitelné, 12 ks v balení. </t>
  </si>
  <si>
    <t xml:space="preserve">Připínáčky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</si>
  <si>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</si>
  <si>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pro opakované použití, korekce na běžném i faxovém papíře, náplň kryje okamžitě, nezanechává stopy či skvrny na fotokopiích.</t>
  </si>
  <si>
    <t>min 40 g, pro kancelář i domácnost.</t>
  </si>
  <si>
    <t>vysoce kvalitní nůžky, nožnice vyrobené z tvrzené japonské oceli s nerezovou úpravou , ergonomické držení - měkký dotek,délka nůžek min 21cm.</t>
  </si>
  <si>
    <t>otevírač obálek, kovová čepel, plastová rukojeť.</t>
  </si>
  <si>
    <t xml:space="preserve">na grafitové tužky. </t>
  </si>
  <si>
    <t>pro silnou i tenkou tužku, plastové se zásobníkem na odpad.</t>
  </si>
  <si>
    <t xml:space="preserve">Euroobal A4 - krupička </t>
  </si>
  <si>
    <t>lepidlo gelové</t>
  </si>
  <si>
    <t>rychleschnoucí tuhé gelové lepidlo na papír, karton ,lepenku</t>
  </si>
  <si>
    <t>obálka plastová s drukem A4</t>
  </si>
  <si>
    <t>Barevný kopírovací papír A4, 160 g - pastelově žlutá</t>
  </si>
  <si>
    <t>A4, 250 listů v balení, vhodné pro tisk i kopírování ve všech typech techniky, 160 g, pastelově žlutá, č. odstínu: YE23</t>
  </si>
  <si>
    <t>Euroobaly PP barevné (žlutá, červená, modrá, zelená)</t>
  </si>
  <si>
    <t>Euroobaly na foto</t>
  </si>
  <si>
    <t>formát A4, polypropylen 80 mic. Čiré, hladké, multiperforace, pro archivaci a uložení fotografií 10x15 cm,, kapacita 4 nebo 8 fotografií, 10 ks v balení.</t>
  </si>
  <si>
    <r>
      <t xml:space="preserve">nezávěsné hladké PVC obaly, vkládání na šířku i na výšku, min. 150 mic, </t>
    </r>
    <r>
      <rPr>
        <b/>
        <sz val="10"/>
        <color indexed="8"/>
        <rFont val="Calibri"/>
        <family val="2"/>
      </rPr>
      <t>100</t>
    </r>
    <r>
      <rPr>
        <sz val="10"/>
        <color indexed="8"/>
        <rFont val="Calibri"/>
        <family val="2"/>
      </rPr>
      <t xml:space="preserve"> ks v balení.</t>
    </r>
  </si>
  <si>
    <t>průměr 14 mm, niklované , nýtované, min.100ks v balení.</t>
  </si>
  <si>
    <t>barevný mix, 50 ks v balení</t>
  </si>
  <si>
    <t>Razítková barva - černá</t>
  </si>
  <si>
    <t>Razítková barva - červená</t>
  </si>
  <si>
    <t>vhodná do samobarvících razítek, objem 25 ml</t>
  </si>
  <si>
    <t>vyměnitelná náplň F-Vigor, barvy inkoustu odpovídá barvě těla, stopa 0,5 mm, pogumovaný úchop pro příjemnější držení, stiskací mechanismus, 12 ks v balení</t>
  </si>
  <si>
    <t xml:space="preserve">Náplň BKS7H do kuličkového pera, modrá, šířka hrotu 0,7mm, </t>
  </si>
  <si>
    <t>do gelového pera Vigor, modrá</t>
  </si>
  <si>
    <t>do gelového pera Energel 0,7 , modrá</t>
  </si>
  <si>
    <t>extra silná folie 180 mic., zavírání na klopu s drukem, průhledný odolný polypropylen, A4, 5 ks\bal.</t>
  </si>
  <si>
    <t xml:space="preserve">Špendlíky mapové </t>
  </si>
  <si>
    <t>FPR-  H.Slavíková, tel.37763 7259</t>
  </si>
  <si>
    <t xml:space="preserve"> Sady Pětatřicátníků 14,Plzeň</t>
  </si>
  <si>
    <r>
      <t xml:space="preserve">Gelové pero </t>
    </r>
    <r>
      <rPr>
        <b/>
        <sz val="11"/>
        <color indexed="8"/>
        <rFont val="Calibri"/>
        <family val="2"/>
      </rPr>
      <t>(alternativa Vigor)</t>
    </r>
    <r>
      <rPr>
        <sz val="11"/>
        <color indexed="8"/>
        <rFont val="Calibri"/>
        <family val="2"/>
      </rPr>
      <t xml:space="preserve"> - modrá</t>
    </r>
  </si>
  <si>
    <r>
      <t xml:space="preserve">Gelové pero </t>
    </r>
    <r>
      <rPr>
        <b/>
        <sz val="11"/>
        <color indexed="8"/>
        <rFont val="Calibri"/>
        <family val="2"/>
      </rPr>
      <t>(alternativa Vigor)</t>
    </r>
    <r>
      <rPr>
        <sz val="11"/>
        <color indexed="8"/>
        <rFont val="Calibri"/>
        <family val="2"/>
      </rPr>
      <t xml:space="preserve"> - červená </t>
    </r>
  </si>
  <si>
    <t>formát A4, materiál polypropylen, tloušťka 60 mic., 25 ks/bal.x 4barvy</t>
  </si>
  <si>
    <r>
      <t xml:space="preserve">Gelové pero </t>
    </r>
    <r>
      <rPr>
        <b/>
        <sz val="11"/>
        <color indexed="8"/>
        <rFont val="Calibri"/>
        <family val="2"/>
      </rPr>
      <t xml:space="preserve">(alternativa EnerGel X) - </t>
    </r>
    <r>
      <rPr>
        <sz val="11"/>
        <color theme="1"/>
        <rFont val="Calibri"/>
        <family val="2"/>
        <scheme val="minor"/>
      </rPr>
      <t xml:space="preserve">0,7 mm - modrá </t>
    </r>
  </si>
  <si>
    <r>
      <t xml:space="preserve">Kuličkové pero (alternativa </t>
    </r>
    <r>
      <rPr>
        <b/>
        <sz val="11"/>
        <color indexed="8"/>
        <rFont val="Calibri"/>
        <family val="2"/>
      </rPr>
      <t>Pilot Super Grip</t>
    </r>
    <r>
      <rPr>
        <sz val="11"/>
        <color theme="1"/>
        <rFont val="Calibri"/>
        <family val="2"/>
        <scheme val="minor"/>
      </rPr>
      <t>) - 0,7 mm -modrá</t>
    </r>
  </si>
  <si>
    <t>vyměnitelná náplň BKS7H, šířka hrotu 0,7 mm, šířka stopy 0,27 mm, barva těla odpovídá barvě náplně, jemné psaní, stiskací mechanismus, plastové průhledné tělo, gumová úchopová část</t>
  </si>
  <si>
    <t>vyměnitelná  náplň, barva náplně odpovídá barvě doplňků, rychleschnoucí inkoust, pogumovaný grip pro pohodlné psaní, plastový klip, stiskací mechanismus, šířka hrotu 0,7 mm</t>
  </si>
  <si>
    <t>Priloha_c._1_Kupni_smlouvy_technicka_specifikace_KP-027-2016</t>
  </si>
  <si>
    <r>
      <t xml:space="preserve">Hřbety 8  - </t>
    </r>
    <r>
      <rPr>
        <sz val="11"/>
        <rFont val="Calibri"/>
        <family val="2"/>
      </rPr>
      <t xml:space="preserve"> černá</t>
    </r>
  </si>
  <si>
    <r>
      <t>Hřbety 12 -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černá</t>
    </r>
  </si>
  <si>
    <r>
      <t xml:space="preserve">Hřbety 25 - </t>
    </r>
    <r>
      <rPr>
        <sz val="11"/>
        <rFont val="Calibri"/>
        <family val="2"/>
      </rPr>
      <t xml:space="preserve"> černá</t>
    </r>
  </si>
  <si>
    <t>samolepící, 1 bal/ 50ks</t>
  </si>
  <si>
    <t xml:space="preserve">samolepící, 1 bal/50ks </t>
  </si>
  <si>
    <t xml:space="preserve">samolepící </t>
  </si>
  <si>
    <t>Fakturace</t>
  </si>
  <si>
    <t xml:space="preserve">Kontaktní osoba 
k převzetí zboží </t>
  </si>
  <si>
    <t xml:space="preserve">Místo dodání 
</t>
  </si>
  <si>
    <t xml:space="preserve">PŘEDPOKLÁDANÁ CENA za měrnou jednotku (MJ) 
v Kč BEZ DPH 
</t>
  </si>
  <si>
    <t>klínový hrot, šíře stopy 1-4 mm, ventilační uzávěr , vhodný i na faxový papír. 
4 ks v balení.</t>
  </si>
  <si>
    <t>jedna faktura</t>
  </si>
  <si>
    <t xml:space="preserve">Název </t>
  </si>
  <si>
    <t>Měrná jednotka [MJ]</t>
  </si>
  <si>
    <t>Popis</t>
  </si>
  <si>
    <t>SGS-2014-060,
Právo v běhu času</t>
  </si>
  <si>
    <t>Požadavek Zadavatele:  Sloupec označený textem:</t>
  </si>
  <si>
    <t>Kancelářské potřeby 027 -  2016 (KP - 027 - 2016)</t>
  </si>
  <si>
    <r>
      <t xml:space="preserve">Financováno z projektových prostředků, proto UCHAZEČ (DODAVATEL) uvede na fakturu:  ČÍSLO a NÁZEV  DOTAČNÍHO PROJEKTU </t>
    </r>
  </si>
  <si>
    <r>
      <t xml:space="preserve">Uchazeč doplní do jednotlivých prázdných žlutě podbarvených buněk požadované hodnoty </t>
    </r>
    <r>
      <rPr>
        <sz val="11"/>
        <color indexed="8"/>
        <rFont val="Calibri"/>
        <family val="2"/>
      </rPr>
      <t>[</t>
    </r>
    <r>
      <rPr>
        <sz val="11"/>
        <color theme="1"/>
        <rFont val="Calibri"/>
        <family val="2"/>
        <scheme val="minor"/>
      </rPr>
      <t>jednotkové ceny</t>
    </r>
    <r>
      <rPr>
        <sz val="11"/>
        <color indexed="8"/>
        <rFont val="Calibri"/>
        <family val="2"/>
      </rPr>
      <t>]</t>
    </r>
    <r>
      <rPr>
        <sz val="11"/>
        <color theme="1"/>
        <rFont val="Calibri"/>
        <family val="2"/>
        <scheme val="minor"/>
      </rPr>
      <t xml:space="preserve">. (Po vyplnění se každá jednotlivá buňka podbarví zelenou barvou).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</si>
</sst>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thick"/>
      <bottom style="thick"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49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right" vertical="center"/>
      <protection/>
    </xf>
    <xf numFmtId="0" fontId="6" fillId="0" borderId="3" xfId="21" applyNumberFormat="1" applyFont="1" applyFill="1" applyBorder="1" applyAlignment="1" applyProtection="1">
      <alignment horizontal="left" vertical="center" wrapText="1"/>
      <protection/>
    </xf>
    <xf numFmtId="0" fontId="6" fillId="0" borderId="4" xfId="21" applyNumberFormat="1" applyFont="1" applyFill="1" applyBorder="1" applyAlignment="1" applyProtection="1">
      <alignment horizontal="left" vertical="center" wrapText="1"/>
      <protection/>
    </xf>
    <xf numFmtId="0" fontId="7" fillId="0" borderId="4" xfId="2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4" xfId="21" applyNumberFormat="1" applyFont="1" applyFill="1" applyBorder="1" applyAlignment="1" applyProtection="1">
      <alignment horizontal="left" vertical="center" wrapText="1"/>
      <protection/>
    </xf>
    <xf numFmtId="0" fontId="12" fillId="0" borderId="4" xfId="21" applyNumberFormat="1" applyFont="1" applyFill="1" applyBorder="1" applyAlignment="1" applyProtection="1">
      <alignment horizontal="left" vertical="center" wrapText="1"/>
      <protection/>
    </xf>
    <xf numFmtId="0" fontId="6" fillId="0" borderId="5" xfId="21" applyNumberFormat="1" applyFont="1" applyFill="1" applyBorder="1" applyAlignment="1" applyProtection="1">
      <alignment horizontal="left" vertical="center" wrapText="1"/>
      <protection/>
    </xf>
    <xf numFmtId="0" fontId="3" fillId="3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2" fontId="0" fillId="0" borderId="3" xfId="0" applyNumberFormat="1" applyFill="1" applyBorder="1" applyAlignment="1" applyProtection="1">
      <alignment horizontal="center" vertical="center" wrapText="1"/>
      <protection/>
    </xf>
    <xf numFmtId="1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2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164" fontId="0" fillId="0" borderId="0" xfId="0" applyNumberFormat="1" applyProtection="1">
      <protection/>
    </xf>
    <xf numFmtId="2" fontId="0" fillId="0" borderId="4" xfId="0" applyNumberFormat="1" applyFill="1" applyBorder="1" applyAlignment="1" applyProtection="1">
      <alignment horizontal="center" vertical="center" wrapText="1"/>
      <protection/>
    </xf>
    <xf numFmtId="1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21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21" applyFont="1" applyFill="1" applyBorder="1" applyAlignment="1" applyProtection="1">
      <alignment horizontal="center" vertical="center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2" fontId="0" fillId="0" borderId="5" xfId="0" applyNumberFormat="1" applyFill="1" applyBorder="1" applyAlignment="1" applyProtection="1">
      <alignment horizontal="center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3" borderId="6" xfId="0" applyNumberFormat="1" applyFill="1" applyBorder="1" applyAlignment="1" applyProtection="1">
      <alignment vertical="center" wrapText="1"/>
      <protection/>
    </xf>
    <xf numFmtId="0" fontId="0" fillId="3" borderId="14" xfId="0" applyNumberFormat="1" applyFill="1" applyBorder="1" applyAlignment="1" applyProtection="1">
      <alignment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0" fillId="0" borderId="19" xfId="0" applyNumberFormat="1" applyFill="1" applyBorder="1" applyAlignment="1" applyProtection="1">
      <alignment horizontal="left" vertical="center" indent="2"/>
      <protection/>
    </xf>
    <xf numFmtId="49" fontId="0" fillId="0" borderId="0" xfId="0" applyNumberFormat="1" applyFill="1" applyBorder="1" applyAlignment="1" applyProtection="1">
      <alignment horizontal="left" vertical="center" indent="2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253"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36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36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190500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9525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368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32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84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60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79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109</xdr:row>
      <xdr:rowOff>95250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190500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19050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66675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28575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36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84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60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79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104775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57150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19050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66675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28575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57150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57150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66675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28575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57150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19050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66675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28575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57150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57150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66675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57150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19050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66675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28575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36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84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60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79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47625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57150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209550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17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36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36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84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60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7242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4639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161925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19050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28575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36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84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60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79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114300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57150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107</xdr:row>
      <xdr:rowOff>180975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178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74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114</xdr:row>
      <xdr:rowOff>180975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89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08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118</xdr:row>
      <xdr:rowOff>180975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273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60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98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128</xdr:row>
      <xdr:rowOff>180975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178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36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559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75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940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32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702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893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08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27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46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6554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142</xdr:row>
      <xdr:rowOff>180975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845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36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41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146</xdr:row>
      <xdr:rowOff>180975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607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79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988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149</xdr:row>
      <xdr:rowOff>180975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179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56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941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13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131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157</xdr:row>
      <xdr:rowOff>180975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703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157</xdr:row>
      <xdr:rowOff>180975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703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893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084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274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03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036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227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417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608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7989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989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170</xdr:row>
      <xdr:rowOff>180975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8179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8370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109</xdr:row>
      <xdr:rowOff>9525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17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74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08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60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98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17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36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55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75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94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32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70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89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08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27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46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65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142</xdr:row>
      <xdr:rowOff>180975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84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3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41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60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79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98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17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56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94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13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13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70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70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89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08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27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03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03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41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79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817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9525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38100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9525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9525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133350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17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74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08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28575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38100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9525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9525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133350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133350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38100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9525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74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28575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38100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9525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9525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133350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133350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38100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9525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9525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17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74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08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60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98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17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36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55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75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94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32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70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89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08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27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46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65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142</xdr:row>
      <xdr:rowOff>180975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84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3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41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60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79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98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17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56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94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13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13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70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70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89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08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27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03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03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41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79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817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38100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28575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38100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9525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9525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133350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9525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133350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55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94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32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08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845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79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98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17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36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55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75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13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135</xdr:row>
      <xdr:rowOff>180975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512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702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89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08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27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464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65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84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226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41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607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79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988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36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75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94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94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51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51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703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89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084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163</xdr:row>
      <xdr:rowOff>180975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846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163</xdr:row>
      <xdr:rowOff>180975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8464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03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227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41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79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8179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161925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110</xdr:row>
      <xdr:rowOff>114300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142875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152400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152400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112</xdr:row>
      <xdr:rowOff>85725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17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674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13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51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70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789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08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27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46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865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035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22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41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60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998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17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3694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55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75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0940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32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702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189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08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27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46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655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142</xdr:row>
      <xdr:rowOff>180975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2845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36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41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60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79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98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17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56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4941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13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131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70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703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5893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084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6274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03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036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227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417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608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798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7989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81799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8370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95250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28575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109</xdr:row>
      <xdr:rowOff>38100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619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9525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190500</xdr:colOff>
      <xdr:row>107</xdr:row>
      <xdr:rowOff>0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097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0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106</xdr:row>
      <xdr:rowOff>0</xdr:rowOff>
    </xdr:from>
    <xdr:to>
      <xdr:col>1</xdr:col>
      <xdr:colOff>238125</xdr:colOff>
      <xdr:row>107</xdr:row>
      <xdr:rowOff>0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0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190500</xdr:colOff>
      <xdr:row>107</xdr:row>
      <xdr:rowOff>0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097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106</xdr:row>
      <xdr:rowOff>0</xdr:rowOff>
    </xdr:from>
    <xdr:to>
      <xdr:col>2</xdr:col>
      <xdr:colOff>190500</xdr:colOff>
      <xdr:row>107</xdr:row>
      <xdr:rowOff>0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0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0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0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190500</xdr:colOff>
      <xdr:row>107</xdr:row>
      <xdr:rowOff>0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99097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0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106</xdr:row>
      <xdr:rowOff>0</xdr:rowOff>
    </xdr:from>
    <xdr:to>
      <xdr:col>1</xdr:col>
      <xdr:colOff>238125</xdr:colOff>
      <xdr:row>107</xdr:row>
      <xdr:rowOff>0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0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190500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105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106</xdr:row>
      <xdr:rowOff>180975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200025</xdr:colOff>
      <xdr:row>108</xdr:row>
      <xdr:rowOff>114300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171450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105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9525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108</xdr:row>
      <xdr:rowOff>114300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55932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108</xdr:row>
      <xdr:rowOff>0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106</xdr:row>
      <xdr:rowOff>180975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914400</xdr:colOff>
      <xdr:row>106</xdr:row>
      <xdr:rowOff>0</xdr:rowOff>
    </xdr:from>
    <xdr:to>
      <xdr:col>13</xdr:col>
      <xdr:colOff>1104900</xdr:colOff>
      <xdr:row>106</xdr:row>
      <xdr:rowOff>180975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7820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107</xdr:row>
      <xdr:rowOff>0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95250</xdr:colOff>
      <xdr:row>106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180975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9525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107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108</xdr:row>
      <xdr:rowOff>9525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106</xdr:row>
      <xdr:rowOff>0</xdr:rowOff>
    </xdr:from>
    <xdr:to>
      <xdr:col>16</xdr:col>
      <xdr:colOff>190500</xdr:colOff>
      <xdr:row>106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83350" y="559784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866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8667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542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3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3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3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3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3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4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4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4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4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5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4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4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4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5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5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5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5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5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5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5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5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4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5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6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6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6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6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3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3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6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6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5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6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6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6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6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6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6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4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133350</xdr:rowOff>
    </xdr:to>
    <xdr:pic>
      <xdr:nvPicPr>
        <xdr:cNvPr id="4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561975</xdr:rowOff>
    </xdr:to>
    <xdr:pic>
      <xdr:nvPicPr>
        <xdr:cNvPr id="4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7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7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200025</xdr:rowOff>
    </xdr:to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581025</xdr:rowOff>
    </xdr:to>
    <xdr:pic>
      <xdr:nvPicPr>
        <xdr:cNvPr id="47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381000</xdr:rowOff>
    </xdr:to>
    <xdr:pic>
      <xdr:nvPicPr>
        <xdr:cNvPr id="47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63055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7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7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7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7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7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4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7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7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114300</xdr:rowOff>
    </xdr:to>
    <xdr:pic>
      <xdr:nvPicPr>
        <xdr:cNvPr id="4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219075</xdr:rowOff>
    </xdr:to>
    <xdr:pic>
      <xdr:nvPicPr>
        <xdr:cNvPr id="4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7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7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114300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219075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0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0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219075</xdr:rowOff>
    </xdr:to>
    <xdr:pic>
      <xdr:nvPicPr>
        <xdr:cNvPr id="48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114300</xdr:rowOff>
    </xdr:to>
    <xdr:pic>
      <xdr:nvPicPr>
        <xdr:cNvPr id="4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219075</xdr:rowOff>
    </xdr:to>
    <xdr:pic>
      <xdr:nvPicPr>
        <xdr:cNvPr id="4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219075</xdr:rowOff>
    </xdr:to>
    <xdr:pic>
      <xdr:nvPicPr>
        <xdr:cNvPr id="4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114300</xdr:rowOff>
    </xdr:to>
    <xdr:pic>
      <xdr:nvPicPr>
        <xdr:cNvPr id="4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114300</xdr:rowOff>
    </xdr:to>
    <xdr:pic>
      <xdr:nvPicPr>
        <xdr:cNvPr id="48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219075</xdr:rowOff>
    </xdr:to>
    <xdr:pic>
      <xdr:nvPicPr>
        <xdr:cNvPr id="48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180975</xdr:rowOff>
    </xdr:to>
    <xdr:pic>
      <xdr:nvPicPr>
        <xdr:cNvPr id="48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14</xdr:row>
      <xdr:rowOff>114300</xdr:rowOff>
    </xdr:to>
    <xdr:pic>
      <xdr:nvPicPr>
        <xdr:cNvPr id="48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219075</xdr:rowOff>
    </xdr:to>
    <xdr:pic>
      <xdr:nvPicPr>
        <xdr:cNvPr id="48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8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8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48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238125</xdr:rowOff>
    </xdr:to>
    <xdr:pic>
      <xdr:nvPicPr>
        <xdr:cNvPr id="48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38100</xdr:rowOff>
    </xdr:to>
    <xdr:pic>
      <xdr:nvPicPr>
        <xdr:cNvPr id="48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76390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4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4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8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8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49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49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49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4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4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4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4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4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114300</xdr:rowOff>
    </xdr:to>
    <xdr:pic>
      <xdr:nvPicPr>
        <xdr:cNvPr id="4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4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4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219075</xdr:rowOff>
    </xdr:to>
    <xdr:pic>
      <xdr:nvPicPr>
        <xdr:cNvPr id="4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49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49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114300</xdr:rowOff>
    </xdr:to>
    <xdr:pic>
      <xdr:nvPicPr>
        <xdr:cNvPr id="49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49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49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219075</xdr:rowOff>
    </xdr:to>
    <xdr:pic>
      <xdr:nvPicPr>
        <xdr:cNvPr id="49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498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498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219075</xdr:rowOff>
    </xdr:to>
    <xdr:pic>
      <xdr:nvPicPr>
        <xdr:cNvPr id="49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4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4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49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114300</xdr:rowOff>
    </xdr:to>
    <xdr:pic>
      <xdr:nvPicPr>
        <xdr:cNvPr id="50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50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50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219075</xdr:rowOff>
    </xdr:to>
    <xdr:pic>
      <xdr:nvPicPr>
        <xdr:cNvPr id="50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500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219075</xdr:rowOff>
    </xdr:to>
    <xdr:pic>
      <xdr:nvPicPr>
        <xdr:cNvPr id="50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5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5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114300</xdr:rowOff>
    </xdr:to>
    <xdr:pic>
      <xdr:nvPicPr>
        <xdr:cNvPr id="50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50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50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5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5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114300</xdr:rowOff>
    </xdr:to>
    <xdr:pic>
      <xdr:nvPicPr>
        <xdr:cNvPr id="50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50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50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219075</xdr:rowOff>
    </xdr:to>
    <xdr:pic>
      <xdr:nvPicPr>
        <xdr:cNvPr id="50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50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50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180975</xdr:rowOff>
    </xdr:to>
    <xdr:pic>
      <xdr:nvPicPr>
        <xdr:cNvPr id="50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25</xdr:row>
      <xdr:rowOff>114300</xdr:rowOff>
    </xdr:to>
    <xdr:pic>
      <xdr:nvPicPr>
        <xdr:cNvPr id="50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50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50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219075</xdr:rowOff>
    </xdr:to>
    <xdr:pic>
      <xdr:nvPicPr>
        <xdr:cNvPr id="50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5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5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5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238125</xdr:rowOff>
    </xdr:to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38100</xdr:rowOff>
    </xdr:to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14109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50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50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0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50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50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50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0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31</xdr:row>
      <xdr:rowOff>180975</xdr:rowOff>
    </xdr:to>
    <xdr:pic>
      <xdr:nvPicPr>
        <xdr:cNvPr id="5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276225</xdr:rowOff>
    </xdr:to>
    <xdr:pic>
      <xdr:nvPicPr>
        <xdr:cNvPr id="5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38100</xdr:rowOff>
    </xdr:to>
    <xdr:pic>
      <xdr:nvPicPr>
        <xdr:cNvPr id="5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276225</xdr:rowOff>
    </xdr:to>
    <xdr:pic>
      <xdr:nvPicPr>
        <xdr:cNvPr id="51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38100</xdr:rowOff>
    </xdr:to>
    <xdr:pic>
      <xdr:nvPicPr>
        <xdr:cNvPr id="51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5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6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38100</xdr:rowOff>
    </xdr:to>
    <xdr:pic>
      <xdr:nvPicPr>
        <xdr:cNvPr id="51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276225</xdr:rowOff>
    </xdr:to>
    <xdr:pic>
      <xdr:nvPicPr>
        <xdr:cNvPr id="51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38100</xdr:rowOff>
    </xdr:to>
    <xdr:pic>
      <xdr:nvPicPr>
        <xdr:cNvPr id="51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8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38100</xdr:rowOff>
    </xdr:to>
    <xdr:pic>
      <xdr:nvPicPr>
        <xdr:cNvPr id="5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1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276225</xdr:rowOff>
    </xdr:to>
    <xdr:pic>
      <xdr:nvPicPr>
        <xdr:cNvPr id="51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1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2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2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2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276225</xdr:rowOff>
    </xdr:to>
    <xdr:pic>
      <xdr:nvPicPr>
        <xdr:cNvPr id="52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2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2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38100</xdr:rowOff>
    </xdr:to>
    <xdr:pic>
      <xdr:nvPicPr>
        <xdr:cNvPr id="52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2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2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180975</xdr:rowOff>
    </xdr:to>
    <xdr:pic>
      <xdr:nvPicPr>
        <xdr:cNvPr id="52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276225</xdr:rowOff>
    </xdr:to>
    <xdr:pic>
      <xdr:nvPicPr>
        <xdr:cNvPr id="52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2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2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38100</xdr:rowOff>
    </xdr:to>
    <xdr:pic>
      <xdr:nvPicPr>
        <xdr:cNvPr id="52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5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5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200025</xdr:rowOff>
    </xdr:to>
    <xdr:pic>
      <xdr:nvPicPr>
        <xdr:cNvPr id="5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57150</xdr:rowOff>
    </xdr:to>
    <xdr:pic>
      <xdr:nvPicPr>
        <xdr:cNvPr id="5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31</xdr:row>
      <xdr:rowOff>381000</xdr:rowOff>
    </xdr:to>
    <xdr:pic>
      <xdr:nvPicPr>
        <xdr:cNvPr id="5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4154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200025</xdr:rowOff>
    </xdr:to>
    <xdr:pic>
      <xdr:nvPicPr>
        <xdr:cNvPr id="52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200025</xdr:rowOff>
    </xdr:to>
    <xdr:pic>
      <xdr:nvPicPr>
        <xdr:cNvPr id="52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200025</xdr:rowOff>
    </xdr:to>
    <xdr:pic>
      <xdr:nvPicPr>
        <xdr:cNvPr id="52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200025</xdr:rowOff>
    </xdr:to>
    <xdr:pic>
      <xdr:nvPicPr>
        <xdr:cNvPr id="52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200025</xdr:rowOff>
    </xdr:to>
    <xdr:pic>
      <xdr:nvPicPr>
        <xdr:cNvPr id="52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180975</xdr:rowOff>
    </xdr:to>
    <xdr:pic>
      <xdr:nvPicPr>
        <xdr:cNvPr id="52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2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2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76200</xdr:rowOff>
    </xdr:to>
    <xdr:pic>
      <xdr:nvPicPr>
        <xdr:cNvPr id="5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561975</xdr:rowOff>
    </xdr:to>
    <xdr:pic>
      <xdr:nvPicPr>
        <xdr:cNvPr id="5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76200</xdr:rowOff>
    </xdr:to>
    <xdr:pic>
      <xdr:nvPicPr>
        <xdr:cNvPr id="53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561975</xdr:rowOff>
    </xdr:to>
    <xdr:pic>
      <xdr:nvPicPr>
        <xdr:cNvPr id="5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3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3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561975</xdr:rowOff>
    </xdr:to>
    <xdr:pic>
      <xdr:nvPicPr>
        <xdr:cNvPr id="5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76200</xdr:rowOff>
    </xdr:to>
    <xdr:pic>
      <xdr:nvPicPr>
        <xdr:cNvPr id="53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561975</xdr:rowOff>
    </xdr:to>
    <xdr:pic>
      <xdr:nvPicPr>
        <xdr:cNvPr id="53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561975</xdr:rowOff>
    </xdr:to>
    <xdr:pic>
      <xdr:nvPicPr>
        <xdr:cNvPr id="53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76200</xdr:rowOff>
    </xdr:to>
    <xdr:pic>
      <xdr:nvPicPr>
        <xdr:cNvPr id="5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76200</xdr:rowOff>
    </xdr:to>
    <xdr:pic>
      <xdr:nvPicPr>
        <xdr:cNvPr id="53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561975</xdr:rowOff>
    </xdr:to>
    <xdr:pic>
      <xdr:nvPicPr>
        <xdr:cNvPr id="53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3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180975</xdr:rowOff>
    </xdr:to>
    <xdr:pic>
      <xdr:nvPicPr>
        <xdr:cNvPr id="54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76200</xdr:rowOff>
    </xdr:to>
    <xdr:pic>
      <xdr:nvPicPr>
        <xdr:cNvPr id="54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4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4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561975</xdr:rowOff>
    </xdr:to>
    <xdr:pic>
      <xdr:nvPicPr>
        <xdr:cNvPr id="54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200025</xdr:rowOff>
    </xdr:to>
    <xdr:pic>
      <xdr:nvPicPr>
        <xdr:cNvPr id="5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200025</xdr:rowOff>
    </xdr:to>
    <xdr:pic>
      <xdr:nvPicPr>
        <xdr:cNvPr id="5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200025</xdr:rowOff>
    </xdr:to>
    <xdr:pic>
      <xdr:nvPicPr>
        <xdr:cNvPr id="54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581025</xdr:rowOff>
    </xdr:to>
    <xdr:pic>
      <xdr:nvPicPr>
        <xdr:cNvPr id="54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381000</xdr:rowOff>
    </xdr:to>
    <xdr:pic>
      <xdr:nvPicPr>
        <xdr:cNvPr id="54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1959292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200025</xdr:rowOff>
    </xdr:to>
    <xdr:pic>
      <xdr:nvPicPr>
        <xdr:cNvPr id="54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200025</xdr:rowOff>
    </xdr:to>
    <xdr:pic>
      <xdr:nvPicPr>
        <xdr:cNvPr id="54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200025</xdr:rowOff>
    </xdr:to>
    <xdr:pic>
      <xdr:nvPicPr>
        <xdr:cNvPr id="54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200025</xdr:rowOff>
    </xdr:to>
    <xdr:pic>
      <xdr:nvPicPr>
        <xdr:cNvPr id="54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200025</xdr:rowOff>
    </xdr:to>
    <xdr:pic>
      <xdr:nvPicPr>
        <xdr:cNvPr id="54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54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342900</xdr:rowOff>
    </xdr:to>
    <xdr:pic>
      <xdr:nvPicPr>
        <xdr:cNvPr id="54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4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4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54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342900</xdr:rowOff>
    </xdr:to>
    <xdr:pic>
      <xdr:nvPicPr>
        <xdr:cNvPr id="5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5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1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55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342900</xdr:rowOff>
    </xdr:to>
    <xdr:pic>
      <xdr:nvPicPr>
        <xdr:cNvPr id="55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55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3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5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342900</xdr:rowOff>
    </xdr:to>
    <xdr:pic>
      <xdr:nvPicPr>
        <xdr:cNvPr id="55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342900</xdr:rowOff>
    </xdr:to>
    <xdr:pic>
      <xdr:nvPicPr>
        <xdr:cNvPr id="55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55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180975</xdr:rowOff>
    </xdr:to>
    <xdr:pic>
      <xdr:nvPicPr>
        <xdr:cNvPr id="55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342900</xdr:rowOff>
    </xdr:to>
    <xdr:pic>
      <xdr:nvPicPr>
        <xdr:cNvPr id="55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55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200025</xdr:rowOff>
    </xdr:to>
    <xdr:pic>
      <xdr:nvPicPr>
        <xdr:cNvPr id="5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200025</xdr:rowOff>
    </xdr:to>
    <xdr:pic>
      <xdr:nvPicPr>
        <xdr:cNvPr id="5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200025</xdr:rowOff>
    </xdr:to>
    <xdr:pic>
      <xdr:nvPicPr>
        <xdr:cNvPr id="55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123825</xdr:rowOff>
    </xdr:to>
    <xdr:pic>
      <xdr:nvPicPr>
        <xdr:cNvPr id="5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381000</xdr:rowOff>
    </xdr:to>
    <xdr:pic>
      <xdr:nvPicPr>
        <xdr:cNvPr id="5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26218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200025</xdr:rowOff>
    </xdr:to>
    <xdr:pic>
      <xdr:nvPicPr>
        <xdr:cNvPr id="55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200025</xdr:rowOff>
    </xdr:to>
    <xdr:pic>
      <xdr:nvPicPr>
        <xdr:cNvPr id="55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200025</xdr:rowOff>
    </xdr:to>
    <xdr:pic>
      <xdr:nvPicPr>
        <xdr:cNvPr id="5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200025</xdr:rowOff>
    </xdr:to>
    <xdr:pic>
      <xdr:nvPicPr>
        <xdr:cNvPr id="5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200025</xdr:rowOff>
    </xdr:to>
    <xdr:pic>
      <xdr:nvPicPr>
        <xdr:cNvPr id="5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46</xdr:row>
      <xdr:rowOff>180975</xdr:rowOff>
    </xdr:to>
    <xdr:pic>
      <xdr:nvPicPr>
        <xdr:cNvPr id="56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800100</xdr:rowOff>
    </xdr:to>
    <xdr:pic>
      <xdr:nvPicPr>
        <xdr:cNvPr id="5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561975</xdr:rowOff>
    </xdr:to>
    <xdr:pic>
      <xdr:nvPicPr>
        <xdr:cNvPr id="5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6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6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800100</xdr:rowOff>
    </xdr:to>
    <xdr:pic>
      <xdr:nvPicPr>
        <xdr:cNvPr id="56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6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6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561975</xdr:rowOff>
    </xdr:to>
    <xdr:pic>
      <xdr:nvPicPr>
        <xdr:cNvPr id="56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6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6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561975</xdr:rowOff>
    </xdr:to>
    <xdr:pic>
      <xdr:nvPicPr>
        <xdr:cNvPr id="56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6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800100</xdr:rowOff>
    </xdr:to>
    <xdr:pic>
      <xdr:nvPicPr>
        <xdr:cNvPr id="57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7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7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561975</xdr:rowOff>
    </xdr:to>
    <xdr:pic>
      <xdr:nvPicPr>
        <xdr:cNvPr id="57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7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561975</xdr:rowOff>
    </xdr:to>
    <xdr:pic>
      <xdr:nvPicPr>
        <xdr:cNvPr id="57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7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7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800100</xdr:rowOff>
    </xdr:to>
    <xdr:pic>
      <xdr:nvPicPr>
        <xdr:cNvPr id="57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7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7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7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7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800100</xdr:rowOff>
    </xdr:to>
    <xdr:pic>
      <xdr:nvPicPr>
        <xdr:cNvPr id="57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7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7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561975</xdr:rowOff>
    </xdr:to>
    <xdr:pic>
      <xdr:nvPicPr>
        <xdr:cNvPr id="57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7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7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180975</xdr:rowOff>
    </xdr:to>
    <xdr:pic>
      <xdr:nvPicPr>
        <xdr:cNvPr id="57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800100</xdr:rowOff>
    </xdr:to>
    <xdr:pic>
      <xdr:nvPicPr>
        <xdr:cNvPr id="57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7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7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561975</xdr:rowOff>
    </xdr:to>
    <xdr:pic>
      <xdr:nvPicPr>
        <xdr:cNvPr id="57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200025</xdr:rowOff>
    </xdr:to>
    <xdr:pic>
      <xdr:nvPicPr>
        <xdr:cNvPr id="5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200025</xdr:rowOff>
    </xdr:to>
    <xdr:pic>
      <xdr:nvPicPr>
        <xdr:cNvPr id="5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200025</xdr:rowOff>
    </xdr:to>
    <xdr:pic>
      <xdr:nvPicPr>
        <xdr:cNvPr id="57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581025</xdr:rowOff>
    </xdr:to>
    <xdr:pic>
      <xdr:nvPicPr>
        <xdr:cNvPr id="57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46</xdr:row>
      <xdr:rowOff>381000</xdr:rowOff>
    </xdr:to>
    <xdr:pic>
      <xdr:nvPicPr>
        <xdr:cNvPr id="57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3079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200025</xdr:rowOff>
    </xdr:to>
    <xdr:pic>
      <xdr:nvPicPr>
        <xdr:cNvPr id="57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200025</xdr:rowOff>
    </xdr:to>
    <xdr:pic>
      <xdr:nvPicPr>
        <xdr:cNvPr id="57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7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200025</xdr:rowOff>
    </xdr:to>
    <xdr:pic>
      <xdr:nvPicPr>
        <xdr:cNvPr id="57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200025</xdr:rowOff>
    </xdr:to>
    <xdr:pic>
      <xdr:nvPicPr>
        <xdr:cNvPr id="57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200025</xdr:rowOff>
    </xdr:to>
    <xdr:pic>
      <xdr:nvPicPr>
        <xdr:cNvPr id="57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7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7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7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7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7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7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7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49</xdr:row>
      <xdr:rowOff>180975</xdr:rowOff>
    </xdr:to>
    <xdr:pic>
      <xdr:nvPicPr>
        <xdr:cNvPr id="58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8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51</xdr:row>
      <xdr:rowOff>76200</xdr:rowOff>
    </xdr:to>
    <xdr:pic>
      <xdr:nvPicPr>
        <xdr:cNvPr id="58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8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209550</xdr:rowOff>
    </xdr:to>
    <xdr:pic>
      <xdr:nvPicPr>
        <xdr:cNvPr id="58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8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51</xdr:row>
      <xdr:rowOff>76200</xdr:rowOff>
    </xdr:to>
    <xdr:pic>
      <xdr:nvPicPr>
        <xdr:cNvPr id="58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209550</xdr:rowOff>
    </xdr:to>
    <xdr:pic>
      <xdr:nvPicPr>
        <xdr:cNvPr id="5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8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209550</xdr:rowOff>
    </xdr:to>
    <xdr:pic>
      <xdr:nvPicPr>
        <xdr:cNvPr id="5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51</xdr:row>
      <xdr:rowOff>76200</xdr:rowOff>
    </xdr:to>
    <xdr:pic>
      <xdr:nvPicPr>
        <xdr:cNvPr id="5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209550</xdr:rowOff>
    </xdr:to>
    <xdr:pic>
      <xdr:nvPicPr>
        <xdr:cNvPr id="5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8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209550</xdr:rowOff>
    </xdr:to>
    <xdr:pic>
      <xdr:nvPicPr>
        <xdr:cNvPr id="58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8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8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8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51</xdr:row>
      <xdr:rowOff>76200</xdr:rowOff>
    </xdr:to>
    <xdr:pic>
      <xdr:nvPicPr>
        <xdr:cNvPr id="59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9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9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51</xdr:row>
      <xdr:rowOff>76200</xdr:rowOff>
    </xdr:to>
    <xdr:pic>
      <xdr:nvPicPr>
        <xdr:cNvPr id="5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209550</xdr:rowOff>
    </xdr:to>
    <xdr:pic>
      <xdr:nvPicPr>
        <xdr:cNvPr id="5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180975</xdr:rowOff>
    </xdr:to>
    <xdr:pic>
      <xdr:nvPicPr>
        <xdr:cNvPr id="59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51</xdr:row>
      <xdr:rowOff>76200</xdr:rowOff>
    </xdr:to>
    <xdr:pic>
      <xdr:nvPicPr>
        <xdr:cNvPr id="59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9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9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209550</xdr:rowOff>
    </xdr:to>
    <xdr:pic>
      <xdr:nvPicPr>
        <xdr:cNvPr id="59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200025</xdr:rowOff>
    </xdr:to>
    <xdr:pic>
      <xdr:nvPicPr>
        <xdr:cNvPr id="5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200025</xdr:rowOff>
    </xdr:to>
    <xdr:pic>
      <xdr:nvPicPr>
        <xdr:cNvPr id="5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49</xdr:row>
      <xdr:rowOff>200025</xdr:rowOff>
    </xdr:to>
    <xdr:pic>
      <xdr:nvPicPr>
        <xdr:cNvPr id="5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228600</xdr:rowOff>
    </xdr:to>
    <xdr:pic>
      <xdr:nvPicPr>
        <xdr:cNvPr id="59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28575</xdr:rowOff>
    </xdr:to>
    <xdr:pic>
      <xdr:nvPicPr>
        <xdr:cNvPr id="59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63842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200025</xdr:rowOff>
    </xdr:to>
    <xdr:pic>
      <xdr:nvPicPr>
        <xdr:cNvPr id="59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200025</xdr:rowOff>
    </xdr:to>
    <xdr:pic>
      <xdr:nvPicPr>
        <xdr:cNvPr id="59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5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200025</xdr:rowOff>
    </xdr:to>
    <xdr:pic>
      <xdr:nvPicPr>
        <xdr:cNvPr id="5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200025</xdr:rowOff>
    </xdr:to>
    <xdr:pic>
      <xdr:nvPicPr>
        <xdr:cNvPr id="5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200025</xdr:rowOff>
    </xdr:to>
    <xdr:pic>
      <xdr:nvPicPr>
        <xdr:cNvPr id="5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56</xdr:row>
      <xdr:rowOff>180975</xdr:rowOff>
    </xdr:to>
    <xdr:pic>
      <xdr:nvPicPr>
        <xdr:cNvPr id="59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5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28575</xdr:rowOff>
    </xdr:to>
    <xdr:pic>
      <xdr:nvPicPr>
        <xdr:cNvPr id="60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561975</xdr:rowOff>
    </xdr:to>
    <xdr:pic>
      <xdr:nvPicPr>
        <xdr:cNvPr id="60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28575</xdr:rowOff>
    </xdr:to>
    <xdr:pic>
      <xdr:nvPicPr>
        <xdr:cNvPr id="60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561975</xdr:rowOff>
    </xdr:to>
    <xdr:pic>
      <xdr:nvPicPr>
        <xdr:cNvPr id="60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3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561975</xdr:rowOff>
    </xdr:to>
    <xdr:pic>
      <xdr:nvPicPr>
        <xdr:cNvPr id="6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28575</xdr:rowOff>
    </xdr:to>
    <xdr:pic>
      <xdr:nvPicPr>
        <xdr:cNvPr id="60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561975</xdr:rowOff>
    </xdr:to>
    <xdr:pic>
      <xdr:nvPicPr>
        <xdr:cNvPr id="60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561975</xdr:rowOff>
    </xdr:to>
    <xdr:pic>
      <xdr:nvPicPr>
        <xdr:cNvPr id="60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28575</xdr:rowOff>
    </xdr:to>
    <xdr:pic>
      <xdr:nvPicPr>
        <xdr:cNvPr id="60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28575</xdr:rowOff>
    </xdr:to>
    <xdr:pic>
      <xdr:nvPicPr>
        <xdr:cNvPr id="60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0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0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561975</xdr:rowOff>
    </xdr:to>
    <xdr:pic>
      <xdr:nvPicPr>
        <xdr:cNvPr id="60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180975</xdr:rowOff>
    </xdr:to>
    <xdr:pic>
      <xdr:nvPicPr>
        <xdr:cNvPr id="61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28575</xdr:rowOff>
    </xdr:to>
    <xdr:pic>
      <xdr:nvPicPr>
        <xdr:cNvPr id="61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1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1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561975</xdr:rowOff>
    </xdr:to>
    <xdr:pic>
      <xdr:nvPicPr>
        <xdr:cNvPr id="61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200025</xdr:rowOff>
    </xdr:to>
    <xdr:pic>
      <xdr:nvPicPr>
        <xdr:cNvPr id="6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200025</xdr:rowOff>
    </xdr:to>
    <xdr:pic>
      <xdr:nvPicPr>
        <xdr:cNvPr id="6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56</xdr:row>
      <xdr:rowOff>200025</xdr:rowOff>
    </xdr:to>
    <xdr:pic>
      <xdr:nvPicPr>
        <xdr:cNvPr id="6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9375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581025</xdr:rowOff>
    </xdr:to>
    <xdr:pic>
      <xdr:nvPicPr>
        <xdr:cNvPr id="61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55</xdr:row>
      <xdr:rowOff>381000</xdr:rowOff>
    </xdr:to>
    <xdr:pic>
      <xdr:nvPicPr>
        <xdr:cNvPr id="61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287083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200025</xdr:rowOff>
    </xdr:to>
    <xdr:pic>
      <xdr:nvPicPr>
        <xdr:cNvPr id="6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200025</xdr:rowOff>
    </xdr:to>
    <xdr:pic>
      <xdr:nvPicPr>
        <xdr:cNvPr id="6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200025</xdr:rowOff>
    </xdr:to>
    <xdr:pic>
      <xdr:nvPicPr>
        <xdr:cNvPr id="6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200025</xdr:rowOff>
    </xdr:to>
    <xdr:pic>
      <xdr:nvPicPr>
        <xdr:cNvPr id="6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200025</xdr:rowOff>
    </xdr:to>
    <xdr:pic>
      <xdr:nvPicPr>
        <xdr:cNvPr id="6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61</xdr:row>
      <xdr:rowOff>180975</xdr:rowOff>
    </xdr:to>
    <xdr:pic>
      <xdr:nvPicPr>
        <xdr:cNvPr id="6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314325</xdr:rowOff>
    </xdr:to>
    <xdr:pic>
      <xdr:nvPicPr>
        <xdr:cNvPr id="61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1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1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76200</xdr:rowOff>
    </xdr:to>
    <xdr:pic>
      <xdr:nvPicPr>
        <xdr:cNvPr id="61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1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1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1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314325</xdr:rowOff>
    </xdr:to>
    <xdr:pic>
      <xdr:nvPicPr>
        <xdr:cNvPr id="62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76200</xdr:rowOff>
    </xdr:to>
    <xdr:pic>
      <xdr:nvPicPr>
        <xdr:cNvPr id="62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1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76200</xdr:rowOff>
    </xdr:to>
    <xdr:pic>
      <xdr:nvPicPr>
        <xdr:cNvPr id="62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314325</xdr:rowOff>
    </xdr:to>
    <xdr:pic>
      <xdr:nvPicPr>
        <xdr:cNvPr id="62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76200</xdr:rowOff>
    </xdr:to>
    <xdr:pic>
      <xdr:nvPicPr>
        <xdr:cNvPr id="62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76200</xdr:rowOff>
    </xdr:to>
    <xdr:pic>
      <xdr:nvPicPr>
        <xdr:cNvPr id="62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314325</xdr:rowOff>
    </xdr:to>
    <xdr:pic>
      <xdr:nvPicPr>
        <xdr:cNvPr id="62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314325</xdr:rowOff>
    </xdr:to>
    <xdr:pic>
      <xdr:nvPicPr>
        <xdr:cNvPr id="62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76200</xdr:rowOff>
    </xdr:to>
    <xdr:pic>
      <xdr:nvPicPr>
        <xdr:cNvPr id="62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180975</xdr:rowOff>
    </xdr:to>
    <xdr:pic>
      <xdr:nvPicPr>
        <xdr:cNvPr id="62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314325</xdr:rowOff>
    </xdr:to>
    <xdr:pic>
      <xdr:nvPicPr>
        <xdr:cNvPr id="62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76200</xdr:rowOff>
    </xdr:to>
    <xdr:pic>
      <xdr:nvPicPr>
        <xdr:cNvPr id="62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200025</xdr:rowOff>
    </xdr:to>
    <xdr:pic>
      <xdr:nvPicPr>
        <xdr:cNvPr id="6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200025</xdr:rowOff>
    </xdr:to>
    <xdr:pic>
      <xdr:nvPicPr>
        <xdr:cNvPr id="6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200025</xdr:rowOff>
    </xdr:to>
    <xdr:pic>
      <xdr:nvPicPr>
        <xdr:cNvPr id="62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95250</xdr:rowOff>
    </xdr:to>
    <xdr:pic>
      <xdr:nvPicPr>
        <xdr:cNvPr id="6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61</xdr:row>
      <xdr:rowOff>381000</xdr:rowOff>
    </xdr:to>
    <xdr:pic>
      <xdr:nvPicPr>
        <xdr:cNvPr id="6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19468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200025</xdr:rowOff>
    </xdr:to>
    <xdr:pic>
      <xdr:nvPicPr>
        <xdr:cNvPr id="6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200025</xdr:rowOff>
    </xdr:to>
    <xdr:pic>
      <xdr:nvPicPr>
        <xdr:cNvPr id="6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200025</xdr:rowOff>
    </xdr:to>
    <xdr:pic>
      <xdr:nvPicPr>
        <xdr:cNvPr id="63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200025</xdr:rowOff>
    </xdr:to>
    <xdr:pic>
      <xdr:nvPicPr>
        <xdr:cNvPr id="63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200025</xdr:rowOff>
    </xdr:to>
    <xdr:pic>
      <xdr:nvPicPr>
        <xdr:cNvPr id="63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180975</xdr:rowOff>
    </xdr:to>
    <xdr:pic>
      <xdr:nvPicPr>
        <xdr:cNvPr id="63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3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3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419100</xdr:rowOff>
    </xdr:to>
    <xdr:pic>
      <xdr:nvPicPr>
        <xdr:cNvPr id="63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3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3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180975</xdr:rowOff>
    </xdr:to>
    <xdr:pic>
      <xdr:nvPicPr>
        <xdr:cNvPr id="63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419100</xdr:rowOff>
    </xdr:to>
    <xdr:pic>
      <xdr:nvPicPr>
        <xdr:cNvPr id="63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3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3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180975</xdr:rowOff>
    </xdr:to>
    <xdr:pic>
      <xdr:nvPicPr>
        <xdr:cNvPr id="63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39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39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180975</xdr:rowOff>
    </xdr:to>
    <xdr:pic>
      <xdr:nvPicPr>
        <xdr:cNvPr id="6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3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419100</xdr:rowOff>
    </xdr:to>
    <xdr:pic>
      <xdr:nvPicPr>
        <xdr:cNvPr id="64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4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180975</xdr:rowOff>
    </xdr:to>
    <xdr:pic>
      <xdr:nvPicPr>
        <xdr:cNvPr id="64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1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180975</xdr:rowOff>
    </xdr:to>
    <xdr:pic>
      <xdr:nvPicPr>
        <xdr:cNvPr id="6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419100</xdr:rowOff>
    </xdr:to>
    <xdr:pic>
      <xdr:nvPicPr>
        <xdr:cNvPr id="64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4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4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419100</xdr:rowOff>
    </xdr:to>
    <xdr:pic>
      <xdr:nvPicPr>
        <xdr:cNvPr id="64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4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180975</xdr:rowOff>
    </xdr:to>
    <xdr:pic>
      <xdr:nvPicPr>
        <xdr:cNvPr id="64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180975</xdr:rowOff>
    </xdr:to>
    <xdr:pic>
      <xdr:nvPicPr>
        <xdr:cNvPr id="64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419100</xdr:rowOff>
    </xdr:to>
    <xdr:pic>
      <xdr:nvPicPr>
        <xdr:cNvPr id="64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4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180975</xdr:rowOff>
    </xdr:to>
    <xdr:pic>
      <xdr:nvPicPr>
        <xdr:cNvPr id="64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200025</xdr:rowOff>
    </xdr:to>
    <xdr:pic>
      <xdr:nvPicPr>
        <xdr:cNvPr id="6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200025</xdr:rowOff>
    </xdr:to>
    <xdr:pic>
      <xdr:nvPicPr>
        <xdr:cNvPr id="6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200025</xdr:rowOff>
    </xdr:to>
    <xdr:pic>
      <xdr:nvPicPr>
        <xdr:cNvPr id="64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200025</xdr:rowOff>
    </xdr:to>
    <xdr:pic>
      <xdr:nvPicPr>
        <xdr:cNvPr id="64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853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200025</xdr:rowOff>
    </xdr:to>
    <xdr:pic>
      <xdr:nvPicPr>
        <xdr:cNvPr id="64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200025</xdr:rowOff>
    </xdr:to>
    <xdr:pic>
      <xdr:nvPicPr>
        <xdr:cNvPr id="64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4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200025</xdr:rowOff>
    </xdr:to>
    <xdr:pic>
      <xdr:nvPicPr>
        <xdr:cNvPr id="64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200025</xdr:rowOff>
    </xdr:to>
    <xdr:pic>
      <xdr:nvPicPr>
        <xdr:cNvPr id="64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200025</xdr:rowOff>
    </xdr:to>
    <xdr:pic>
      <xdr:nvPicPr>
        <xdr:cNvPr id="64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4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4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6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5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285750</xdr:rowOff>
    </xdr:to>
    <xdr:pic>
      <xdr:nvPicPr>
        <xdr:cNvPr id="6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47625</xdr:rowOff>
    </xdr:to>
    <xdr:pic>
      <xdr:nvPicPr>
        <xdr:cNvPr id="6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5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285750</xdr:rowOff>
    </xdr:to>
    <xdr:pic>
      <xdr:nvPicPr>
        <xdr:cNvPr id="65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5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47625</xdr:rowOff>
    </xdr:to>
    <xdr:pic>
      <xdr:nvPicPr>
        <xdr:cNvPr id="65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56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6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47625</xdr:rowOff>
    </xdr:to>
    <xdr:pic>
      <xdr:nvPicPr>
        <xdr:cNvPr id="65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285750</xdr:rowOff>
    </xdr:to>
    <xdr:pic>
      <xdr:nvPicPr>
        <xdr:cNvPr id="65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5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47625</xdr:rowOff>
    </xdr:to>
    <xdr:pic>
      <xdr:nvPicPr>
        <xdr:cNvPr id="65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47625</xdr:rowOff>
    </xdr:to>
    <xdr:pic>
      <xdr:nvPicPr>
        <xdr:cNvPr id="65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285750</xdr:rowOff>
    </xdr:to>
    <xdr:pic>
      <xdr:nvPicPr>
        <xdr:cNvPr id="6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285750</xdr:rowOff>
    </xdr:to>
    <xdr:pic>
      <xdr:nvPicPr>
        <xdr:cNvPr id="66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6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6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47625</xdr:rowOff>
    </xdr:to>
    <xdr:pic>
      <xdr:nvPicPr>
        <xdr:cNvPr id="66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180975</xdr:rowOff>
    </xdr:to>
    <xdr:pic>
      <xdr:nvPicPr>
        <xdr:cNvPr id="66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285750</xdr:rowOff>
    </xdr:to>
    <xdr:pic>
      <xdr:nvPicPr>
        <xdr:cNvPr id="66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6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6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47625</xdr:rowOff>
    </xdr:to>
    <xdr:pic>
      <xdr:nvPicPr>
        <xdr:cNvPr id="66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200025</xdr:rowOff>
    </xdr:to>
    <xdr:pic>
      <xdr:nvPicPr>
        <xdr:cNvPr id="6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200025</xdr:rowOff>
    </xdr:to>
    <xdr:pic>
      <xdr:nvPicPr>
        <xdr:cNvPr id="6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200025</xdr:rowOff>
    </xdr:to>
    <xdr:pic>
      <xdr:nvPicPr>
        <xdr:cNvPr id="66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66675</xdr:rowOff>
    </xdr:to>
    <xdr:pic>
      <xdr:nvPicPr>
        <xdr:cNvPr id="6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75</xdr:row>
      <xdr:rowOff>381000</xdr:rowOff>
    </xdr:to>
    <xdr:pic>
      <xdr:nvPicPr>
        <xdr:cNvPr id="6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395478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6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6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6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6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6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6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6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7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7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7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7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7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7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7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4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4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7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7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7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7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7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7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8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8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8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8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8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8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8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8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8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8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8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8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8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8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8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8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8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68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8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8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8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8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8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8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8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8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8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9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9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9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9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9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9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9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9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69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304800</xdr:rowOff>
    </xdr:to>
    <xdr:pic>
      <xdr:nvPicPr>
        <xdr:cNvPr id="69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69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69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66675</xdr:rowOff>
    </xdr:to>
    <xdr:pic>
      <xdr:nvPicPr>
        <xdr:cNvPr id="69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69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0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0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85725</xdr:rowOff>
    </xdr:to>
    <xdr:pic>
      <xdr:nvPicPr>
        <xdr:cNvPr id="7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0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0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0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0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0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0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77</xdr:row>
      <xdr:rowOff>180975</xdr:rowOff>
    </xdr:to>
    <xdr:pic>
      <xdr:nvPicPr>
        <xdr:cNvPr id="7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0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0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0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0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38100</xdr:rowOff>
    </xdr:to>
    <xdr:pic>
      <xdr:nvPicPr>
        <xdr:cNvPr id="7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561975</xdr:rowOff>
    </xdr:to>
    <xdr:pic>
      <xdr:nvPicPr>
        <xdr:cNvPr id="7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0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0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0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38100</xdr:rowOff>
    </xdr:to>
    <xdr:pic>
      <xdr:nvPicPr>
        <xdr:cNvPr id="70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0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0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561975</xdr:rowOff>
    </xdr:to>
    <xdr:pic>
      <xdr:nvPicPr>
        <xdr:cNvPr id="70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09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0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561975</xdr:rowOff>
    </xdr:to>
    <xdr:pic>
      <xdr:nvPicPr>
        <xdr:cNvPr id="7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0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0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38100</xdr:rowOff>
    </xdr:to>
    <xdr:pic>
      <xdr:nvPicPr>
        <xdr:cNvPr id="71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1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1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561975</xdr:rowOff>
    </xdr:to>
    <xdr:pic>
      <xdr:nvPicPr>
        <xdr:cNvPr id="71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1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561975</xdr:rowOff>
    </xdr:to>
    <xdr:pic>
      <xdr:nvPicPr>
        <xdr:cNvPr id="71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38100</xdr:rowOff>
    </xdr:to>
    <xdr:pic>
      <xdr:nvPicPr>
        <xdr:cNvPr id="71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1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1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1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1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38100</xdr:rowOff>
    </xdr:to>
    <xdr:pic>
      <xdr:nvPicPr>
        <xdr:cNvPr id="71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1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561975</xdr:rowOff>
    </xdr:to>
    <xdr:pic>
      <xdr:nvPicPr>
        <xdr:cNvPr id="7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180975</xdr:rowOff>
    </xdr:to>
    <xdr:pic>
      <xdr:nvPicPr>
        <xdr:cNvPr id="71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38100</xdr:rowOff>
    </xdr:to>
    <xdr:pic>
      <xdr:nvPicPr>
        <xdr:cNvPr id="71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1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1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561975</xdr:rowOff>
    </xdr:to>
    <xdr:pic>
      <xdr:nvPicPr>
        <xdr:cNvPr id="71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200025</xdr:rowOff>
    </xdr:to>
    <xdr:pic>
      <xdr:nvPicPr>
        <xdr:cNvPr id="7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581025</xdr:rowOff>
    </xdr:to>
    <xdr:pic>
      <xdr:nvPicPr>
        <xdr:cNvPr id="7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48246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77</xdr:row>
      <xdr:rowOff>381000</xdr:rowOff>
    </xdr:to>
    <xdr:pic>
      <xdr:nvPicPr>
        <xdr:cNvPr id="71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0443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200025</xdr:rowOff>
    </xdr:to>
    <xdr:pic>
      <xdr:nvPicPr>
        <xdr:cNvPr id="71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200025</xdr:rowOff>
    </xdr:to>
    <xdr:pic>
      <xdr:nvPicPr>
        <xdr:cNvPr id="71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1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200025</xdr:rowOff>
    </xdr:to>
    <xdr:pic>
      <xdr:nvPicPr>
        <xdr:cNvPr id="71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200025</xdr:rowOff>
    </xdr:to>
    <xdr:pic>
      <xdr:nvPicPr>
        <xdr:cNvPr id="71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200025</xdr:rowOff>
    </xdr:to>
    <xdr:pic>
      <xdr:nvPicPr>
        <xdr:cNvPr id="71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1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88</xdr:row>
      <xdr:rowOff>180975</xdr:rowOff>
    </xdr:to>
    <xdr:pic>
      <xdr:nvPicPr>
        <xdr:cNvPr id="72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2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476250</xdr:rowOff>
    </xdr:to>
    <xdr:pic>
      <xdr:nvPicPr>
        <xdr:cNvPr id="72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2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238125</xdr:rowOff>
    </xdr:to>
    <xdr:pic>
      <xdr:nvPicPr>
        <xdr:cNvPr id="72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476250</xdr:rowOff>
    </xdr:to>
    <xdr:pic>
      <xdr:nvPicPr>
        <xdr:cNvPr id="7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238125</xdr:rowOff>
    </xdr:to>
    <xdr:pic>
      <xdr:nvPicPr>
        <xdr:cNvPr id="7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27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7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238125</xdr:rowOff>
    </xdr:to>
    <xdr:pic>
      <xdr:nvPicPr>
        <xdr:cNvPr id="7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2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476250</xdr:rowOff>
    </xdr:to>
    <xdr:pic>
      <xdr:nvPicPr>
        <xdr:cNvPr id="7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238125</xdr:rowOff>
    </xdr:to>
    <xdr:pic>
      <xdr:nvPicPr>
        <xdr:cNvPr id="7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9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238125</xdr:rowOff>
    </xdr:to>
    <xdr:pic>
      <xdr:nvPicPr>
        <xdr:cNvPr id="7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2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2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2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476250</xdr:rowOff>
    </xdr:to>
    <xdr:pic>
      <xdr:nvPicPr>
        <xdr:cNvPr id="73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3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3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476250</xdr:rowOff>
    </xdr:to>
    <xdr:pic>
      <xdr:nvPicPr>
        <xdr:cNvPr id="73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238125</xdr:rowOff>
    </xdr:to>
    <xdr:pic>
      <xdr:nvPicPr>
        <xdr:cNvPr id="73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3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3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180975</xdr:rowOff>
    </xdr:to>
    <xdr:pic>
      <xdr:nvPicPr>
        <xdr:cNvPr id="73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476250</xdr:rowOff>
    </xdr:to>
    <xdr:pic>
      <xdr:nvPicPr>
        <xdr:cNvPr id="73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3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3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238125</xdr:rowOff>
    </xdr:to>
    <xdr:pic>
      <xdr:nvPicPr>
        <xdr:cNvPr id="73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200025</xdr:rowOff>
    </xdr:to>
    <xdr:pic>
      <xdr:nvPicPr>
        <xdr:cNvPr id="7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200025</xdr:rowOff>
    </xdr:to>
    <xdr:pic>
      <xdr:nvPicPr>
        <xdr:cNvPr id="7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88</xdr:row>
      <xdr:rowOff>200025</xdr:rowOff>
    </xdr:to>
    <xdr:pic>
      <xdr:nvPicPr>
        <xdr:cNvPr id="7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257175</xdr:rowOff>
    </xdr:to>
    <xdr:pic>
      <xdr:nvPicPr>
        <xdr:cNvPr id="7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57150</xdr:rowOff>
    </xdr:to>
    <xdr:pic>
      <xdr:nvPicPr>
        <xdr:cNvPr id="7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61581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3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3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3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3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3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3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3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4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4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4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4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4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314325</xdr:rowOff>
    </xdr:to>
    <xdr:pic>
      <xdr:nvPicPr>
        <xdr:cNvPr id="74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76200</xdr:rowOff>
    </xdr:to>
    <xdr:pic>
      <xdr:nvPicPr>
        <xdr:cNvPr id="74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314325</xdr:rowOff>
    </xdr:to>
    <xdr:pic>
      <xdr:nvPicPr>
        <xdr:cNvPr id="74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76200</xdr:rowOff>
    </xdr:to>
    <xdr:pic>
      <xdr:nvPicPr>
        <xdr:cNvPr id="74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76200</xdr:rowOff>
    </xdr:to>
    <xdr:pic>
      <xdr:nvPicPr>
        <xdr:cNvPr id="7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314325</xdr:rowOff>
    </xdr:to>
    <xdr:pic>
      <xdr:nvPicPr>
        <xdr:cNvPr id="74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76200</xdr:rowOff>
    </xdr:to>
    <xdr:pic>
      <xdr:nvPicPr>
        <xdr:cNvPr id="74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76200</xdr:rowOff>
    </xdr:to>
    <xdr:pic>
      <xdr:nvPicPr>
        <xdr:cNvPr id="74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314325</xdr:rowOff>
    </xdr:to>
    <xdr:pic>
      <xdr:nvPicPr>
        <xdr:cNvPr id="74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314325</xdr:rowOff>
    </xdr:to>
    <xdr:pic>
      <xdr:nvPicPr>
        <xdr:cNvPr id="75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5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5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76200</xdr:rowOff>
    </xdr:to>
    <xdr:pic>
      <xdr:nvPicPr>
        <xdr:cNvPr id="75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314325</xdr:rowOff>
    </xdr:to>
    <xdr:pic>
      <xdr:nvPicPr>
        <xdr:cNvPr id="7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800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76200</xdr:rowOff>
    </xdr:to>
    <xdr:pic>
      <xdr:nvPicPr>
        <xdr:cNvPr id="7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5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381000</xdr:rowOff>
    </xdr:to>
    <xdr:pic>
      <xdr:nvPicPr>
        <xdr:cNvPr id="7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5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5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5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7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5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85725</xdr:rowOff>
    </xdr:to>
    <xdr:pic>
      <xdr:nvPicPr>
        <xdr:cNvPr id="76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85725</xdr:rowOff>
    </xdr:to>
    <xdr:pic>
      <xdr:nvPicPr>
        <xdr:cNvPr id="76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2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85725</xdr:rowOff>
    </xdr:to>
    <xdr:pic>
      <xdr:nvPicPr>
        <xdr:cNvPr id="76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4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85725</xdr:rowOff>
    </xdr:to>
    <xdr:pic>
      <xdr:nvPicPr>
        <xdr:cNvPr id="76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7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85725</xdr:rowOff>
    </xdr:to>
    <xdr:pic>
      <xdr:nvPicPr>
        <xdr:cNvPr id="768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8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8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8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76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85725</xdr:rowOff>
    </xdr:to>
    <xdr:pic>
      <xdr:nvPicPr>
        <xdr:cNvPr id="76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7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7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7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7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200025</xdr:rowOff>
    </xdr:to>
    <xdr:pic>
      <xdr:nvPicPr>
        <xdr:cNvPr id="77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95250</xdr:rowOff>
    </xdr:to>
    <xdr:pic>
      <xdr:nvPicPr>
        <xdr:cNvPr id="7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371475</xdr:rowOff>
    </xdr:to>
    <xdr:pic>
      <xdr:nvPicPr>
        <xdr:cNvPr id="7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64425" y="4867275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95250</xdr:colOff>
      <xdr:row>0</xdr:row>
      <xdr:rowOff>133350</xdr:rowOff>
    </xdr:to>
    <xdr:pic>
      <xdr:nvPicPr>
        <xdr:cNvPr id="7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95250</xdr:colOff>
      <xdr:row>0</xdr:row>
      <xdr:rowOff>180975</xdr:rowOff>
    </xdr:to>
    <xdr:pic>
      <xdr:nvPicPr>
        <xdr:cNvPr id="7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95250</xdr:colOff>
      <xdr:row>0</xdr:row>
      <xdr:rowOff>180975</xdr:rowOff>
    </xdr:to>
    <xdr:pic>
      <xdr:nvPicPr>
        <xdr:cNvPr id="7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95250</xdr:colOff>
      <xdr:row>0</xdr:row>
      <xdr:rowOff>133350</xdr:rowOff>
    </xdr:to>
    <xdr:pic>
      <xdr:nvPicPr>
        <xdr:cNvPr id="7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247650</xdr:rowOff>
    </xdr:to>
    <xdr:pic>
      <xdr:nvPicPr>
        <xdr:cNvPr id="7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190500</xdr:rowOff>
    </xdr:to>
    <xdr:pic>
      <xdr:nvPicPr>
        <xdr:cNvPr id="77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190500</xdr:rowOff>
    </xdr:to>
    <xdr:pic>
      <xdr:nvPicPr>
        <xdr:cNvPr id="77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133350</xdr:rowOff>
    </xdr:to>
    <xdr:pic>
      <xdr:nvPicPr>
        <xdr:cNvPr id="77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190500</xdr:rowOff>
    </xdr:to>
    <xdr:pic>
      <xdr:nvPicPr>
        <xdr:cNvPr id="77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190500</xdr:rowOff>
    </xdr:to>
    <xdr:pic>
      <xdr:nvPicPr>
        <xdr:cNvPr id="77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190500</xdr:colOff>
      <xdr:row>0</xdr:row>
      <xdr:rowOff>142875</xdr:rowOff>
    </xdr:to>
    <xdr:pic>
      <xdr:nvPicPr>
        <xdr:cNvPr id="77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983200" y="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showGridLines="0" tabSelected="1" zoomScale="75" zoomScaleNormal="75" workbookViewId="0" topLeftCell="A91">
      <selection activeCell="O7" sqref="O7"/>
    </sheetView>
  </sheetViews>
  <sheetFormatPr defaultColWidth="8.8515625" defaultRowHeight="15"/>
  <cols>
    <col min="1" max="1" width="1.421875" style="32" customWidth="1"/>
    <col min="2" max="2" width="5.7109375" style="32" customWidth="1"/>
    <col min="3" max="3" width="52.7109375" style="5" customWidth="1"/>
    <col min="4" max="4" width="10.140625" style="77" customWidth="1"/>
    <col min="5" max="5" width="12.140625" style="9" customWidth="1"/>
    <col min="6" max="6" width="73.7109375" style="5" customWidth="1"/>
    <col min="7" max="7" width="13.00390625" style="35" customWidth="1"/>
    <col min="8" max="8" width="22.140625" style="32" customWidth="1"/>
    <col min="9" max="9" width="18.28125" style="32" customWidth="1"/>
    <col min="10" max="10" width="18.140625" style="35" customWidth="1"/>
    <col min="11" max="12" width="22.140625" style="35" hidden="1" customWidth="1"/>
    <col min="13" max="13" width="20.00390625" style="78" hidden="1" customWidth="1"/>
    <col min="14" max="14" width="21.57421875" style="32" customWidth="1"/>
    <col min="15" max="15" width="20.7109375" style="32" customWidth="1"/>
    <col min="16" max="16" width="18.00390625" style="32" customWidth="1"/>
    <col min="17" max="17" width="14.7109375" style="32" customWidth="1"/>
    <col min="18" max="18" width="8.8515625" style="32" customWidth="1"/>
    <col min="19" max="19" width="15.57421875" style="32" customWidth="1"/>
    <col min="20" max="20" width="16.8515625" style="32" customWidth="1"/>
    <col min="21" max="16384" width="8.8515625" style="32" customWidth="1"/>
  </cols>
  <sheetData>
    <row r="1" spans="2:17" s="6" customFormat="1" ht="24.6" customHeight="1">
      <c r="B1" s="87" t="s">
        <v>200</v>
      </c>
      <c r="C1" s="87"/>
      <c r="D1" s="87"/>
      <c r="E1" s="87"/>
      <c r="F1" s="35"/>
      <c r="G1" s="35"/>
      <c r="H1" s="35"/>
      <c r="I1" s="32"/>
      <c r="J1" s="32"/>
      <c r="K1" s="35"/>
      <c r="L1" s="35"/>
      <c r="M1" s="35"/>
      <c r="N1" s="79" t="s">
        <v>182</v>
      </c>
      <c r="O1" s="79"/>
      <c r="P1" s="79"/>
      <c r="Q1" s="79"/>
    </row>
    <row r="2" spans="2:18" s="6" customFormat="1" ht="18.75" customHeight="1">
      <c r="B2" s="32"/>
      <c r="C2" s="5"/>
      <c r="D2" s="33"/>
      <c r="E2" s="34"/>
      <c r="F2" s="35"/>
      <c r="G2" s="32"/>
      <c r="H2" s="36"/>
      <c r="I2" s="32"/>
      <c r="J2" s="32"/>
      <c r="K2" s="35"/>
      <c r="L2" s="35"/>
      <c r="M2" s="35"/>
      <c r="N2" s="5"/>
      <c r="O2" s="48"/>
      <c r="P2" s="48"/>
      <c r="R2" s="37"/>
    </row>
    <row r="3" spans="2:18" s="6" customFormat="1" ht="25.5" customHeight="1">
      <c r="B3" s="88" t="s">
        <v>199</v>
      </c>
      <c r="C3" s="89"/>
      <c r="D3" s="90" t="s">
        <v>2</v>
      </c>
      <c r="E3" s="91"/>
      <c r="F3" s="97" t="s">
        <v>202</v>
      </c>
      <c r="G3" s="98"/>
      <c r="H3" s="98"/>
      <c r="I3" s="98"/>
      <c r="J3" s="98"/>
      <c r="K3" s="98"/>
      <c r="L3" s="98"/>
      <c r="M3" s="98"/>
      <c r="N3" s="98"/>
      <c r="O3" s="98"/>
      <c r="P3" s="49"/>
      <c r="Q3" s="49"/>
      <c r="R3" s="32"/>
    </row>
    <row r="4" spans="2:16" s="6" customFormat="1" ht="24" customHeight="1" thickBot="1">
      <c r="B4" s="32"/>
      <c r="C4" s="5"/>
      <c r="D4" s="33"/>
      <c r="E4" s="5"/>
      <c r="F4" s="50"/>
      <c r="G4" s="50"/>
      <c r="H4" s="50"/>
      <c r="I4" s="48"/>
      <c r="J4" s="48"/>
      <c r="K4" s="5"/>
      <c r="L4" s="5"/>
      <c r="M4" s="51"/>
      <c r="N4" s="5"/>
      <c r="O4" s="48"/>
      <c r="P4" s="48"/>
    </row>
    <row r="5" spans="2:15" s="6" customFormat="1" ht="42.75" customHeight="1" thickBot="1">
      <c r="B5" s="7"/>
      <c r="C5" s="8"/>
      <c r="D5" s="9"/>
      <c r="E5" s="50"/>
      <c r="F5" s="86"/>
      <c r="G5" s="86"/>
      <c r="H5" s="86"/>
      <c r="J5" s="5"/>
      <c r="K5" s="11"/>
      <c r="L5" s="11"/>
      <c r="M5" s="12"/>
      <c r="O5" s="10" t="s">
        <v>2</v>
      </c>
    </row>
    <row r="6" spans="2:17" s="6" customFormat="1" ht="158.25" customHeight="1" thickBot="1" thickTop="1">
      <c r="B6" s="18" t="s">
        <v>1</v>
      </c>
      <c r="C6" s="19" t="s">
        <v>195</v>
      </c>
      <c r="D6" s="19" t="s">
        <v>0</v>
      </c>
      <c r="E6" s="19" t="s">
        <v>196</v>
      </c>
      <c r="F6" s="20" t="s">
        <v>197</v>
      </c>
      <c r="G6" s="20" t="s">
        <v>189</v>
      </c>
      <c r="H6" s="20" t="s">
        <v>201</v>
      </c>
      <c r="I6" s="30" t="s">
        <v>190</v>
      </c>
      <c r="J6" s="19" t="s">
        <v>191</v>
      </c>
      <c r="K6" s="19" t="s">
        <v>13</v>
      </c>
      <c r="L6" s="19" t="s">
        <v>8</v>
      </c>
      <c r="M6" s="19" t="s">
        <v>192</v>
      </c>
      <c r="N6" s="19" t="s">
        <v>9</v>
      </c>
      <c r="O6" s="17" t="s">
        <v>10</v>
      </c>
      <c r="P6" s="30" t="s">
        <v>11</v>
      </c>
      <c r="Q6" s="31" t="s">
        <v>12</v>
      </c>
    </row>
    <row r="7" spans="2:20" ht="45.75" customHeight="1" thickTop="1">
      <c r="B7" s="52">
        <v>1</v>
      </c>
      <c r="C7" s="38" t="s">
        <v>48</v>
      </c>
      <c r="D7" s="53">
        <v>2</v>
      </c>
      <c r="E7" s="54" t="s">
        <v>35</v>
      </c>
      <c r="F7" s="38" t="s">
        <v>65</v>
      </c>
      <c r="G7" s="80" t="s">
        <v>194</v>
      </c>
      <c r="H7" s="80" t="s">
        <v>198</v>
      </c>
      <c r="I7" s="80" t="s">
        <v>173</v>
      </c>
      <c r="J7" s="80" t="s">
        <v>174</v>
      </c>
      <c r="K7" s="14">
        <f aca="true" t="shared" si="0" ref="K7:K38">D7*M7</f>
        <v>52</v>
      </c>
      <c r="L7" s="14">
        <f aca="true" t="shared" si="1" ref="L7:L38">D7*N7</f>
        <v>70</v>
      </c>
      <c r="M7" s="55">
        <v>26</v>
      </c>
      <c r="N7" s="14">
        <v>35</v>
      </c>
      <c r="O7" s="21">
        <v>17.15</v>
      </c>
      <c r="P7" s="22">
        <f aca="true" t="shared" si="2" ref="P7:P38">D7*O7</f>
        <v>34.3</v>
      </c>
      <c r="Q7" s="23" t="str">
        <f aca="true" t="shared" si="3" ref="Q7:Q13">IF(ISNUMBER(O7),IF(O7&gt;N7,"NEVYHOVUJE","VYHOVUJE")," ")</f>
        <v>VYHOVUJE</v>
      </c>
      <c r="S7" s="56"/>
      <c r="T7" s="57"/>
    </row>
    <row r="8" spans="2:20" ht="52.5" customHeight="1">
      <c r="B8" s="58">
        <v>2</v>
      </c>
      <c r="C8" s="39" t="s">
        <v>49</v>
      </c>
      <c r="D8" s="59">
        <v>2</v>
      </c>
      <c r="E8" s="60" t="s">
        <v>35</v>
      </c>
      <c r="F8" s="39" t="s">
        <v>65</v>
      </c>
      <c r="G8" s="81"/>
      <c r="H8" s="81"/>
      <c r="I8" s="81"/>
      <c r="J8" s="81"/>
      <c r="K8" s="15">
        <f t="shared" si="0"/>
        <v>52</v>
      </c>
      <c r="L8" s="15">
        <f t="shared" si="1"/>
        <v>70</v>
      </c>
      <c r="M8" s="61">
        <v>26</v>
      </c>
      <c r="N8" s="15">
        <v>35</v>
      </c>
      <c r="O8" s="24">
        <v>17.15</v>
      </c>
      <c r="P8" s="25">
        <f t="shared" si="2"/>
        <v>34.3</v>
      </c>
      <c r="Q8" s="26" t="str">
        <f t="shared" si="3"/>
        <v>VYHOVUJE</v>
      </c>
      <c r="S8" s="56"/>
      <c r="T8" s="57"/>
    </row>
    <row r="9" spans="2:20" ht="52.5" customHeight="1">
      <c r="B9" s="58">
        <v>3</v>
      </c>
      <c r="C9" s="39" t="s">
        <v>50</v>
      </c>
      <c r="D9" s="59">
        <v>2</v>
      </c>
      <c r="E9" s="60" t="s">
        <v>35</v>
      </c>
      <c r="F9" s="39" t="s">
        <v>65</v>
      </c>
      <c r="G9" s="81"/>
      <c r="H9" s="81"/>
      <c r="I9" s="81"/>
      <c r="J9" s="81"/>
      <c r="K9" s="15">
        <f t="shared" si="0"/>
        <v>52</v>
      </c>
      <c r="L9" s="15">
        <f t="shared" si="1"/>
        <v>70</v>
      </c>
      <c r="M9" s="61">
        <v>26</v>
      </c>
      <c r="N9" s="15">
        <v>35</v>
      </c>
      <c r="O9" s="24">
        <v>17.15</v>
      </c>
      <c r="P9" s="25">
        <f t="shared" si="2"/>
        <v>34.3</v>
      </c>
      <c r="Q9" s="26" t="str">
        <f t="shared" si="3"/>
        <v>VYHOVUJE</v>
      </c>
      <c r="S9" s="56"/>
      <c r="T9" s="57"/>
    </row>
    <row r="10" spans="2:20" ht="52.5" customHeight="1">
      <c r="B10" s="58">
        <v>4</v>
      </c>
      <c r="C10" s="39" t="s">
        <v>51</v>
      </c>
      <c r="D10" s="59">
        <v>2</v>
      </c>
      <c r="E10" s="60" t="s">
        <v>35</v>
      </c>
      <c r="F10" s="39" t="s">
        <v>65</v>
      </c>
      <c r="G10" s="81"/>
      <c r="H10" s="81"/>
      <c r="I10" s="81"/>
      <c r="J10" s="81"/>
      <c r="K10" s="15">
        <f t="shared" si="0"/>
        <v>52</v>
      </c>
      <c r="L10" s="15">
        <f t="shared" si="1"/>
        <v>70</v>
      </c>
      <c r="M10" s="61">
        <v>26</v>
      </c>
      <c r="N10" s="15">
        <v>35</v>
      </c>
      <c r="O10" s="24">
        <v>17.15</v>
      </c>
      <c r="P10" s="25">
        <f t="shared" si="2"/>
        <v>34.3</v>
      </c>
      <c r="Q10" s="26" t="str">
        <f t="shared" si="3"/>
        <v>VYHOVUJE</v>
      </c>
      <c r="S10" s="56"/>
      <c r="T10" s="57"/>
    </row>
    <row r="11" spans="2:20" ht="52.5" customHeight="1">
      <c r="B11" s="58">
        <v>5</v>
      </c>
      <c r="C11" s="39" t="s">
        <v>52</v>
      </c>
      <c r="D11" s="59">
        <v>2</v>
      </c>
      <c r="E11" s="60" t="s">
        <v>35</v>
      </c>
      <c r="F11" s="39" t="s">
        <v>54</v>
      </c>
      <c r="G11" s="81"/>
      <c r="H11" s="81"/>
      <c r="I11" s="81"/>
      <c r="J11" s="81"/>
      <c r="K11" s="15">
        <f t="shared" si="0"/>
        <v>70</v>
      </c>
      <c r="L11" s="15">
        <f t="shared" si="1"/>
        <v>100</v>
      </c>
      <c r="M11" s="61">
        <v>35</v>
      </c>
      <c r="N11" s="15">
        <v>50</v>
      </c>
      <c r="O11" s="24">
        <v>20.25</v>
      </c>
      <c r="P11" s="25">
        <f t="shared" si="2"/>
        <v>40.5</v>
      </c>
      <c r="Q11" s="26" t="str">
        <f t="shared" si="3"/>
        <v>VYHOVUJE</v>
      </c>
      <c r="S11" s="56"/>
      <c r="T11" s="57"/>
    </row>
    <row r="12" spans="2:20" ht="52.5" customHeight="1">
      <c r="B12" s="58">
        <v>6</v>
      </c>
      <c r="C12" s="39" t="s">
        <v>53</v>
      </c>
      <c r="D12" s="59">
        <v>2</v>
      </c>
      <c r="E12" s="60" t="s">
        <v>35</v>
      </c>
      <c r="F12" s="39" t="s">
        <v>54</v>
      </c>
      <c r="G12" s="81"/>
      <c r="H12" s="81"/>
      <c r="I12" s="81"/>
      <c r="J12" s="81"/>
      <c r="K12" s="15">
        <f t="shared" si="0"/>
        <v>70</v>
      </c>
      <c r="L12" s="15">
        <f t="shared" si="1"/>
        <v>100</v>
      </c>
      <c r="M12" s="61">
        <v>35</v>
      </c>
      <c r="N12" s="15">
        <v>50</v>
      </c>
      <c r="O12" s="24">
        <v>20.25</v>
      </c>
      <c r="P12" s="25">
        <f t="shared" si="2"/>
        <v>40.5</v>
      </c>
      <c r="Q12" s="26" t="str">
        <f t="shared" si="3"/>
        <v>VYHOVUJE</v>
      </c>
      <c r="S12" s="56"/>
      <c r="T12" s="57"/>
    </row>
    <row r="13" spans="2:20" ht="27" customHeight="1">
      <c r="B13" s="58">
        <v>7</v>
      </c>
      <c r="C13" s="41" t="s">
        <v>40</v>
      </c>
      <c r="D13" s="59">
        <v>3</v>
      </c>
      <c r="E13" s="40" t="s">
        <v>35</v>
      </c>
      <c r="F13" s="41" t="s">
        <v>55</v>
      </c>
      <c r="G13" s="81"/>
      <c r="H13" s="81"/>
      <c r="I13" s="81"/>
      <c r="J13" s="81"/>
      <c r="K13" s="15">
        <f t="shared" si="0"/>
        <v>10.5</v>
      </c>
      <c r="L13" s="15">
        <f t="shared" si="1"/>
        <v>15</v>
      </c>
      <c r="M13" s="62">
        <v>3.5</v>
      </c>
      <c r="N13" s="15">
        <v>5</v>
      </c>
      <c r="O13" s="24">
        <v>1.82</v>
      </c>
      <c r="P13" s="25">
        <f t="shared" si="2"/>
        <v>5.46</v>
      </c>
      <c r="Q13" s="26" t="str">
        <f t="shared" si="3"/>
        <v>VYHOVUJE</v>
      </c>
      <c r="S13" s="56"/>
      <c r="T13" s="57"/>
    </row>
    <row r="14" spans="2:20" ht="27" customHeight="1">
      <c r="B14" s="58">
        <v>8</v>
      </c>
      <c r="C14" s="41" t="s">
        <v>43</v>
      </c>
      <c r="D14" s="59">
        <v>3</v>
      </c>
      <c r="E14" s="40" t="s">
        <v>35</v>
      </c>
      <c r="F14" s="41" t="s">
        <v>55</v>
      </c>
      <c r="G14" s="81"/>
      <c r="H14" s="81"/>
      <c r="I14" s="81"/>
      <c r="J14" s="81"/>
      <c r="K14" s="15">
        <f t="shared" si="0"/>
        <v>10.5</v>
      </c>
      <c r="L14" s="15">
        <f t="shared" si="1"/>
        <v>15</v>
      </c>
      <c r="M14" s="62">
        <v>3.5</v>
      </c>
      <c r="N14" s="15">
        <v>5</v>
      </c>
      <c r="O14" s="24">
        <v>1.82</v>
      </c>
      <c r="P14" s="25">
        <f t="shared" si="2"/>
        <v>5.46</v>
      </c>
      <c r="Q14" s="26" t="str">
        <f aca="true" t="shared" si="4" ref="Q14:Q23">IF(ISNUMBER(O14),IF(O14&gt;N14,"NEVYHOVUJE","VYHOVUJE")," ")</f>
        <v>VYHOVUJE</v>
      </c>
      <c r="S14" s="56"/>
      <c r="T14" s="57"/>
    </row>
    <row r="15" spans="2:20" ht="27" customHeight="1">
      <c r="B15" s="58">
        <v>9</v>
      </c>
      <c r="C15" s="41" t="s">
        <v>41</v>
      </c>
      <c r="D15" s="59">
        <v>3</v>
      </c>
      <c r="E15" s="40" t="s">
        <v>35</v>
      </c>
      <c r="F15" s="41" t="s">
        <v>55</v>
      </c>
      <c r="G15" s="81"/>
      <c r="H15" s="81"/>
      <c r="I15" s="81"/>
      <c r="J15" s="81"/>
      <c r="K15" s="15">
        <f t="shared" si="0"/>
        <v>10.5</v>
      </c>
      <c r="L15" s="15">
        <f t="shared" si="1"/>
        <v>15</v>
      </c>
      <c r="M15" s="62">
        <v>3.5</v>
      </c>
      <c r="N15" s="15">
        <v>5</v>
      </c>
      <c r="O15" s="24">
        <v>1.82</v>
      </c>
      <c r="P15" s="25">
        <f t="shared" si="2"/>
        <v>5.46</v>
      </c>
      <c r="Q15" s="26" t="str">
        <f t="shared" si="4"/>
        <v>VYHOVUJE</v>
      </c>
      <c r="S15" s="56"/>
      <c r="T15" s="57"/>
    </row>
    <row r="16" spans="2:20" ht="27" customHeight="1">
      <c r="B16" s="58">
        <v>10</v>
      </c>
      <c r="C16" s="41" t="s">
        <v>42</v>
      </c>
      <c r="D16" s="59">
        <v>3</v>
      </c>
      <c r="E16" s="40" t="s">
        <v>35</v>
      </c>
      <c r="F16" s="41" t="s">
        <v>55</v>
      </c>
      <c r="G16" s="81"/>
      <c r="H16" s="81"/>
      <c r="I16" s="81"/>
      <c r="J16" s="81"/>
      <c r="K16" s="15">
        <f t="shared" si="0"/>
        <v>10.5</v>
      </c>
      <c r="L16" s="15">
        <f t="shared" si="1"/>
        <v>15</v>
      </c>
      <c r="M16" s="62">
        <v>3.5</v>
      </c>
      <c r="N16" s="15">
        <v>5</v>
      </c>
      <c r="O16" s="24">
        <v>1.82</v>
      </c>
      <c r="P16" s="25">
        <f t="shared" si="2"/>
        <v>5.46</v>
      </c>
      <c r="Q16" s="26" t="str">
        <f t="shared" si="4"/>
        <v>VYHOVUJE</v>
      </c>
      <c r="S16" s="56"/>
      <c r="T16" s="57"/>
    </row>
    <row r="17" spans="2:20" ht="27" customHeight="1">
      <c r="B17" s="58">
        <v>11</v>
      </c>
      <c r="C17" s="39" t="s">
        <v>56</v>
      </c>
      <c r="D17" s="59">
        <v>50</v>
      </c>
      <c r="E17" s="60" t="s">
        <v>35</v>
      </c>
      <c r="F17" s="39" t="s">
        <v>44</v>
      </c>
      <c r="G17" s="81"/>
      <c r="H17" s="81"/>
      <c r="I17" s="81"/>
      <c r="J17" s="81"/>
      <c r="K17" s="15">
        <f t="shared" si="0"/>
        <v>125</v>
      </c>
      <c r="L17" s="15">
        <f t="shared" si="1"/>
        <v>200</v>
      </c>
      <c r="M17" s="62">
        <v>2.5</v>
      </c>
      <c r="N17" s="15">
        <v>4</v>
      </c>
      <c r="O17" s="24">
        <v>4</v>
      </c>
      <c r="P17" s="25">
        <f t="shared" si="2"/>
        <v>200</v>
      </c>
      <c r="Q17" s="26" t="str">
        <f t="shared" si="4"/>
        <v>VYHOVUJE</v>
      </c>
      <c r="S17" s="56"/>
      <c r="T17" s="57"/>
    </row>
    <row r="18" spans="2:20" ht="27" customHeight="1">
      <c r="B18" s="58">
        <v>12</v>
      </c>
      <c r="C18" s="39" t="s">
        <v>57</v>
      </c>
      <c r="D18" s="59">
        <v>50</v>
      </c>
      <c r="E18" s="60" t="s">
        <v>35</v>
      </c>
      <c r="F18" s="39" t="s">
        <v>44</v>
      </c>
      <c r="G18" s="81"/>
      <c r="H18" s="81"/>
      <c r="I18" s="81"/>
      <c r="J18" s="81"/>
      <c r="K18" s="15">
        <f t="shared" si="0"/>
        <v>125</v>
      </c>
      <c r="L18" s="15">
        <f t="shared" si="1"/>
        <v>200</v>
      </c>
      <c r="M18" s="62">
        <v>2.5</v>
      </c>
      <c r="N18" s="15">
        <v>4</v>
      </c>
      <c r="O18" s="24">
        <v>4</v>
      </c>
      <c r="P18" s="25">
        <f t="shared" si="2"/>
        <v>200</v>
      </c>
      <c r="Q18" s="26" t="str">
        <f t="shared" si="4"/>
        <v>VYHOVUJE</v>
      </c>
      <c r="S18" s="56"/>
      <c r="T18" s="57"/>
    </row>
    <row r="19" spans="2:20" ht="27" customHeight="1">
      <c r="B19" s="58">
        <v>13</v>
      </c>
      <c r="C19" s="39" t="s">
        <v>62</v>
      </c>
      <c r="D19" s="59">
        <v>50</v>
      </c>
      <c r="E19" s="60" t="s">
        <v>35</v>
      </c>
      <c r="F19" s="39" t="s">
        <v>44</v>
      </c>
      <c r="G19" s="81"/>
      <c r="H19" s="81"/>
      <c r="I19" s="81"/>
      <c r="J19" s="81"/>
      <c r="K19" s="15">
        <f t="shared" si="0"/>
        <v>125</v>
      </c>
      <c r="L19" s="15">
        <f t="shared" si="1"/>
        <v>200</v>
      </c>
      <c r="M19" s="62">
        <v>2.5</v>
      </c>
      <c r="N19" s="15">
        <v>4</v>
      </c>
      <c r="O19" s="24">
        <v>4</v>
      </c>
      <c r="P19" s="25">
        <f t="shared" si="2"/>
        <v>200</v>
      </c>
      <c r="Q19" s="26" t="str">
        <f t="shared" si="4"/>
        <v>VYHOVUJE</v>
      </c>
      <c r="S19" s="56"/>
      <c r="T19" s="57"/>
    </row>
    <row r="20" spans="2:20" ht="27" customHeight="1">
      <c r="B20" s="58">
        <v>14</v>
      </c>
      <c r="C20" s="39" t="s">
        <v>58</v>
      </c>
      <c r="D20" s="59">
        <v>50</v>
      </c>
      <c r="E20" s="60" t="s">
        <v>35</v>
      </c>
      <c r="F20" s="39" t="s">
        <v>44</v>
      </c>
      <c r="G20" s="81"/>
      <c r="H20" s="81"/>
      <c r="I20" s="81"/>
      <c r="J20" s="81"/>
      <c r="K20" s="15">
        <f t="shared" si="0"/>
        <v>125</v>
      </c>
      <c r="L20" s="15">
        <f t="shared" si="1"/>
        <v>200</v>
      </c>
      <c r="M20" s="62">
        <v>2.5</v>
      </c>
      <c r="N20" s="15">
        <v>4</v>
      </c>
      <c r="O20" s="24">
        <v>4</v>
      </c>
      <c r="P20" s="25">
        <f t="shared" si="2"/>
        <v>200</v>
      </c>
      <c r="Q20" s="26" t="str">
        <f t="shared" si="4"/>
        <v>VYHOVUJE</v>
      </c>
      <c r="S20" s="56"/>
      <c r="T20" s="57"/>
    </row>
    <row r="21" spans="2:20" ht="27" customHeight="1">
      <c r="B21" s="58">
        <v>15</v>
      </c>
      <c r="C21" s="39" t="s">
        <v>59</v>
      </c>
      <c r="D21" s="59">
        <v>50</v>
      </c>
      <c r="E21" s="60" t="s">
        <v>35</v>
      </c>
      <c r="F21" s="39" t="s">
        <v>44</v>
      </c>
      <c r="G21" s="81"/>
      <c r="H21" s="81"/>
      <c r="I21" s="81"/>
      <c r="J21" s="81"/>
      <c r="K21" s="15">
        <f t="shared" si="0"/>
        <v>150</v>
      </c>
      <c r="L21" s="15">
        <f t="shared" si="1"/>
        <v>200</v>
      </c>
      <c r="M21" s="62">
        <v>3</v>
      </c>
      <c r="N21" s="15">
        <v>4</v>
      </c>
      <c r="O21" s="24">
        <v>4</v>
      </c>
      <c r="P21" s="25">
        <f t="shared" si="2"/>
        <v>200</v>
      </c>
      <c r="Q21" s="26" t="str">
        <f t="shared" si="4"/>
        <v>VYHOVUJE</v>
      </c>
      <c r="S21" s="56"/>
      <c r="T21" s="57"/>
    </row>
    <row r="22" spans="2:20" ht="27" customHeight="1">
      <c r="B22" s="58">
        <v>16</v>
      </c>
      <c r="C22" s="39" t="s">
        <v>60</v>
      </c>
      <c r="D22" s="59">
        <v>50</v>
      </c>
      <c r="E22" s="60" t="s">
        <v>35</v>
      </c>
      <c r="F22" s="39" t="s">
        <v>44</v>
      </c>
      <c r="G22" s="81"/>
      <c r="H22" s="81"/>
      <c r="I22" s="81"/>
      <c r="J22" s="81"/>
      <c r="K22" s="15">
        <f t="shared" si="0"/>
        <v>150</v>
      </c>
      <c r="L22" s="15">
        <f t="shared" si="1"/>
        <v>200</v>
      </c>
      <c r="M22" s="62">
        <v>3</v>
      </c>
      <c r="N22" s="15">
        <v>4</v>
      </c>
      <c r="O22" s="24">
        <v>4</v>
      </c>
      <c r="P22" s="25">
        <f t="shared" si="2"/>
        <v>200</v>
      </c>
      <c r="Q22" s="26" t="str">
        <f t="shared" si="4"/>
        <v>VYHOVUJE</v>
      </c>
      <c r="S22" s="56"/>
      <c r="T22" s="57"/>
    </row>
    <row r="23" spans="2:20" ht="27" customHeight="1">
      <c r="B23" s="58">
        <v>17</v>
      </c>
      <c r="C23" s="39" t="s">
        <v>61</v>
      </c>
      <c r="D23" s="59">
        <v>50</v>
      </c>
      <c r="E23" s="60" t="s">
        <v>35</v>
      </c>
      <c r="F23" s="39" t="s">
        <v>44</v>
      </c>
      <c r="G23" s="81"/>
      <c r="H23" s="81"/>
      <c r="I23" s="81"/>
      <c r="J23" s="81"/>
      <c r="K23" s="15">
        <f t="shared" si="0"/>
        <v>150</v>
      </c>
      <c r="L23" s="15">
        <f t="shared" si="1"/>
        <v>200</v>
      </c>
      <c r="M23" s="62">
        <v>3</v>
      </c>
      <c r="N23" s="15">
        <v>4</v>
      </c>
      <c r="O23" s="24">
        <v>4</v>
      </c>
      <c r="P23" s="25">
        <f t="shared" si="2"/>
        <v>200</v>
      </c>
      <c r="Q23" s="26" t="str">
        <f t="shared" si="4"/>
        <v>VYHOVUJE</v>
      </c>
      <c r="S23" s="56"/>
      <c r="T23" s="57"/>
    </row>
    <row r="24" spans="2:20" ht="27" customHeight="1">
      <c r="B24" s="58">
        <v>18</v>
      </c>
      <c r="C24" s="39" t="s">
        <v>45</v>
      </c>
      <c r="D24" s="59">
        <v>6</v>
      </c>
      <c r="E24" s="60" t="s">
        <v>35</v>
      </c>
      <c r="F24" s="39" t="s">
        <v>63</v>
      </c>
      <c r="G24" s="81"/>
      <c r="H24" s="81"/>
      <c r="I24" s="81"/>
      <c r="J24" s="81"/>
      <c r="K24" s="15">
        <f t="shared" si="0"/>
        <v>72</v>
      </c>
      <c r="L24" s="15">
        <f t="shared" si="1"/>
        <v>90</v>
      </c>
      <c r="M24" s="62">
        <v>12</v>
      </c>
      <c r="N24" s="15">
        <v>15</v>
      </c>
      <c r="O24" s="24">
        <v>7.55</v>
      </c>
      <c r="P24" s="25">
        <f t="shared" si="2"/>
        <v>45.3</v>
      </c>
      <c r="Q24" s="26" t="str">
        <f aca="true" t="shared" si="5" ref="Q24:Q39">IF(ISNUMBER(O24),IF(O24&gt;N24,"NEVYHOVUJE","VYHOVUJE")," ")</f>
        <v>VYHOVUJE</v>
      </c>
      <c r="S24" s="56"/>
      <c r="T24" s="57"/>
    </row>
    <row r="25" spans="2:20" ht="27" customHeight="1">
      <c r="B25" s="58">
        <v>19</v>
      </c>
      <c r="C25" s="41" t="s">
        <v>46</v>
      </c>
      <c r="D25" s="59">
        <v>6</v>
      </c>
      <c r="E25" s="60" t="s">
        <v>35</v>
      </c>
      <c r="F25" s="41" t="s">
        <v>63</v>
      </c>
      <c r="G25" s="81"/>
      <c r="H25" s="81"/>
      <c r="I25" s="81"/>
      <c r="J25" s="81"/>
      <c r="K25" s="15">
        <f t="shared" si="0"/>
        <v>72</v>
      </c>
      <c r="L25" s="15">
        <f t="shared" si="1"/>
        <v>90</v>
      </c>
      <c r="M25" s="62">
        <v>12</v>
      </c>
      <c r="N25" s="15">
        <v>15</v>
      </c>
      <c r="O25" s="24">
        <v>7.55</v>
      </c>
      <c r="P25" s="25">
        <f t="shared" si="2"/>
        <v>45.3</v>
      </c>
      <c r="Q25" s="26" t="str">
        <f t="shared" si="5"/>
        <v>VYHOVUJE</v>
      </c>
      <c r="S25" s="56"/>
      <c r="T25" s="57"/>
    </row>
    <row r="26" spans="2:20" ht="27" customHeight="1">
      <c r="B26" s="58">
        <v>20</v>
      </c>
      <c r="C26" s="41" t="s">
        <v>47</v>
      </c>
      <c r="D26" s="59">
        <v>6</v>
      </c>
      <c r="E26" s="60" t="s">
        <v>35</v>
      </c>
      <c r="F26" s="41" t="s">
        <v>63</v>
      </c>
      <c r="G26" s="81"/>
      <c r="H26" s="81"/>
      <c r="I26" s="81"/>
      <c r="J26" s="81"/>
      <c r="K26" s="15">
        <f t="shared" si="0"/>
        <v>72</v>
      </c>
      <c r="L26" s="15">
        <f t="shared" si="1"/>
        <v>90</v>
      </c>
      <c r="M26" s="62">
        <v>12</v>
      </c>
      <c r="N26" s="15">
        <v>15</v>
      </c>
      <c r="O26" s="24">
        <v>7.55</v>
      </c>
      <c r="P26" s="25">
        <f t="shared" si="2"/>
        <v>45.3</v>
      </c>
      <c r="Q26" s="26" t="str">
        <f t="shared" si="5"/>
        <v>VYHOVUJE</v>
      </c>
      <c r="S26" s="56"/>
      <c r="T26" s="57"/>
    </row>
    <row r="27" spans="2:20" ht="27" customHeight="1">
      <c r="B27" s="58">
        <v>21</v>
      </c>
      <c r="C27" s="39" t="s">
        <v>67</v>
      </c>
      <c r="D27" s="59">
        <v>2</v>
      </c>
      <c r="E27" s="60" t="s">
        <v>35</v>
      </c>
      <c r="F27" s="39" t="s">
        <v>66</v>
      </c>
      <c r="G27" s="81"/>
      <c r="H27" s="81"/>
      <c r="I27" s="81"/>
      <c r="J27" s="81"/>
      <c r="K27" s="15">
        <f t="shared" si="0"/>
        <v>44</v>
      </c>
      <c r="L27" s="15">
        <f t="shared" si="1"/>
        <v>48</v>
      </c>
      <c r="M27" s="62">
        <v>22</v>
      </c>
      <c r="N27" s="15">
        <v>24</v>
      </c>
      <c r="O27" s="24">
        <v>14.2</v>
      </c>
      <c r="P27" s="25">
        <f t="shared" si="2"/>
        <v>28.4</v>
      </c>
      <c r="Q27" s="26" t="str">
        <f t="shared" si="5"/>
        <v>VYHOVUJE</v>
      </c>
      <c r="S27" s="56"/>
      <c r="T27" s="57"/>
    </row>
    <row r="28" spans="2:20" ht="27" customHeight="1">
      <c r="B28" s="58">
        <v>22</v>
      </c>
      <c r="C28" s="39" t="s">
        <v>68</v>
      </c>
      <c r="D28" s="59">
        <v>2</v>
      </c>
      <c r="E28" s="60" t="s">
        <v>35</v>
      </c>
      <c r="F28" s="39" t="s">
        <v>66</v>
      </c>
      <c r="G28" s="81"/>
      <c r="H28" s="81"/>
      <c r="I28" s="81"/>
      <c r="J28" s="81"/>
      <c r="K28" s="15">
        <f t="shared" si="0"/>
        <v>44</v>
      </c>
      <c r="L28" s="15">
        <f t="shared" si="1"/>
        <v>48</v>
      </c>
      <c r="M28" s="62">
        <v>22</v>
      </c>
      <c r="N28" s="15">
        <v>24</v>
      </c>
      <c r="O28" s="24">
        <v>14.2</v>
      </c>
      <c r="P28" s="25">
        <f t="shared" si="2"/>
        <v>28.4</v>
      </c>
      <c r="Q28" s="26" t="str">
        <f t="shared" si="5"/>
        <v>VYHOVUJE</v>
      </c>
      <c r="S28" s="56"/>
      <c r="T28" s="57"/>
    </row>
    <row r="29" spans="2:20" ht="27" customHeight="1">
      <c r="B29" s="58">
        <v>23</v>
      </c>
      <c r="C29" s="39" t="s">
        <v>69</v>
      </c>
      <c r="D29" s="59">
        <v>2</v>
      </c>
      <c r="E29" s="60" t="s">
        <v>35</v>
      </c>
      <c r="F29" s="39" t="s">
        <v>66</v>
      </c>
      <c r="G29" s="81"/>
      <c r="H29" s="81"/>
      <c r="I29" s="81"/>
      <c r="J29" s="81"/>
      <c r="K29" s="15">
        <f t="shared" si="0"/>
        <v>44</v>
      </c>
      <c r="L29" s="15">
        <f t="shared" si="1"/>
        <v>48</v>
      </c>
      <c r="M29" s="62">
        <v>22</v>
      </c>
      <c r="N29" s="15">
        <v>24</v>
      </c>
      <c r="O29" s="24">
        <v>14.2</v>
      </c>
      <c r="P29" s="25">
        <f t="shared" si="2"/>
        <v>28.4</v>
      </c>
      <c r="Q29" s="26" t="str">
        <f t="shared" si="5"/>
        <v>VYHOVUJE</v>
      </c>
      <c r="S29" s="56"/>
      <c r="T29" s="57"/>
    </row>
    <row r="30" spans="2:20" ht="27" customHeight="1">
      <c r="B30" s="58">
        <v>24</v>
      </c>
      <c r="C30" s="39" t="s">
        <v>70</v>
      </c>
      <c r="D30" s="59">
        <v>2</v>
      </c>
      <c r="E30" s="60" t="s">
        <v>35</v>
      </c>
      <c r="F30" s="39" t="s">
        <v>66</v>
      </c>
      <c r="G30" s="81"/>
      <c r="H30" s="81"/>
      <c r="I30" s="81"/>
      <c r="J30" s="81"/>
      <c r="K30" s="15">
        <f t="shared" si="0"/>
        <v>44</v>
      </c>
      <c r="L30" s="15">
        <f t="shared" si="1"/>
        <v>48</v>
      </c>
      <c r="M30" s="62">
        <v>22</v>
      </c>
      <c r="N30" s="15">
        <v>24</v>
      </c>
      <c r="O30" s="24">
        <v>14.2</v>
      </c>
      <c r="P30" s="25">
        <f t="shared" si="2"/>
        <v>28.4</v>
      </c>
      <c r="Q30" s="26" t="str">
        <f t="shared" si="5"/>
        <v>VYHOVUJE</v>
      </c>
      <c r="S30" s="56"/>
      <c r="T30" s="57"/>
    </row>
    <row r="31" spans="2:20" ht="27" customHeight="1">
      <c r="B31" s="58">
        <v>25</v>
      </c>
      <c r="C31" s="39" t="s">
        <v>152</v>
      </c>
      <c r="D31" s="59">
        <v>16</v>
      </c>
      <c r="E31" s="60" t="s">
        <v>36</v>
      </c>
      <c r="F31" s="39" t="s">
        <v>64</v>
      </c>
      <c r="G31" s="81"/>
      <c r="H31" s="81"/>
      <c r="I31" s="81"/>
      <c r="J31" s="81"/>
      <c r="K31" s="15">
        <f t="shared" si="0"/>
        <v>800</v>
      </c>
      <c r="L31" s="15">
        <f t="shared" si="1"/>
        <v>960</v>
      </c>
      <c r="M31" s="62">
        <v>50</v>
      </c>
      <c r="N31" s="15">
        <v>60</v>
      </c>
      <c r="O31" s="24">
        <v>60</v>
      </c>
      <c r="P31" s="25">
        <f t="shared" si="2"/>
        <v>960</v>
      </c>
      <c r="Q31" s="26" t="str">
        <f t="shared" si="5"/>
        <v>VYHOVUJE</v>
      </c>
      <c r="S31" s="56"/>
      <c r="T31" s="57"/>
    </row>
    <row r="32" spans="2:20" ht="41.25" customHeight="1">
      <c r="B32" s="58">
        <v>26</v>
      </c>
      <c r="C32" s="39" t="s">
        <v>71</v>
      </c>
      <c r="D32" s="59">
        <v>14</v>
      </c>
      <c r="E32" s="60" t="s">
        <v>36</v>
      </c>
      <c r="F32" s="39" t="s">
        <v>161</v>
      </c>
      <c r="G32" s="81"/>
      <c r="H32" s="81"/>
      <c r="I32" s="81"/>
      <c r="J32" s="81"/>
      <c r="K32" s="15">
        <f t="shared" si="0"/>
        <v>2366</v>
      </c>
      <c r="L32" s="15">
        <f t="shared" si="1"/>
        <v>2520</v>
      </c>
      <c r="M32" s="62">
        <v>169</v>
      </c>
      <c r="N32" s="15">
        <v>180</v>
      </c>
      <c r="O32" s="24">
        <v>180</v>
      </c>
      <c r="P32" s="25">
        <f t="shared" si="2"/>
        <v>2520</v>
      </c>
      <c r="Q32" s="26" t="str">
        <f t="shared" si="5"/>
        <v>VYHOVUJE</v>
      </c>
      <c r="S32" s="56"/>
      <c r="T32" s="57"/>
    </row>
    <row r="33" spans="2:20" ht="44.25" customHeight="1">
      <c r="B33" s="58">
        <v>27</v>
      </c>
      <c r="C33" s="39" t="s">
        <v>72</v>
      </c>
      <c r="D33" s="59">
        <v>4</v>
      </c>
      <c r="E33" s="60" t="s">
        <v>36</v>
      </c>
      <c r="F33" s="39" t="s">
        <v>91</v>
      </c>
      <c r="G33" s="81"/>
      <c r="H33" s="81"/>
      <c r="I33" s="81"/>
      <c r="J33" s="81"/>
      <c r="K33" s="15">
        <f t="shared" si="0"/>
        <v>1000</v>
      </c>
      <c r="L33" s="15">
        <f t="shared" si="1"/>
        <v>1120</v>
      </c>
      <c r="M33" s="62">
        <v>250</v>
      </c>
      <c r="N33" s="15">
        <v>280</v>
      </c>
      <c r="O33" s="24">
        <v>259</v>
      </c>
      <c r="P33" s="25">
        <f t="shared" si="2"/>
        <v>1036</v>
      </c>
      <c r="Q33" s="26" t="str">
        <f t="shared" si="5"/>
        <v>VYHOVUJE</v>
      </c>
      <c r="S33" s="56"/>
      <c r="T33" s="57"/>
    </row>
    <row r="34" spans="2:20" ht="43.5" customHeight="1">
      <c r="B34" s="58">
        <v>28</v>
      </c>
      <c r="C34" s="39" t="s">
        <v>74</v>
      </c>
      <c r="D34" s="59">
        <v>1</v>
      </c>
      <c r="E34" s="60" t="s">
        <v>36</v>
      </c>
      <c r="F34" s="39" t="s">
        <v>73</v>
      </c>
      <c r="G34" s="81"/>
      <c r="H34" s="81"/>
      <c r="I34" s="81"/>
      <c r="J34" s="81"/>
      <c r="K34" s="15">
        <f t="shared" si="0"/>
        <v>300</v>
      </c>
      <c r="L34" s="15">
        <f t="shared" si="1"/>
        <v>330</v>
      </c>
      <c r="M34" s="62">
        <v>300</v>
      </c>
      <c r="N34" s="15">
        <v>330</v>
      </c>
      <c r="O34" s="24">
        <v>106</v>
      </c>
      <c r="P34" s="25">
        <f t="shared" si="2"/>
        <v>106</v>
      </c>
      <c r="Q34" s="26" t="str">
        <f t="shared" si="5"/>
        <v>VYHOVUJE</v>
      </c>
      <c r="S34" s="56"/>
      <c r="T34" s="57"/>
    </row>
    <row r="35" spans="2:20" ht="45.75" customHeight="1">
      <c r="B35" s="58">
        <v>29</v>
      </c>
      <c r="C35" s="39" t="s">
        <v>75</v>
      </c>
      <c r="D35" s="59">
        <v>1</v>
      </c>
      <c r="E35" s="60" t="s">
        <v>36</v>
      </c>
      <c r="F35" s="39" t="s">
        <v>73</v>
      </c>
      <c r="G35" s="81"/>
      <c r="H35" s="81"/>
      <c r="I35" s="81"/>
      <c r="J35" s="81"/>
      <c r="K35" s="15">
        <f t="shared" si="0"/>
        <v>300</v>
      </c>
      <c r="L35" s="15">
        <f t="shared" si="1"/>
        <v>330</v>
      </c>
      <c r="M35" s="62">
        <v>300</v>
      </c>
      <c r="N35" s="15">
        <v>330</v>
      </c>
      <c r="O35" s="24">
        <v>106</v>
      </c>
      <c r="P35" s="25">
        <f t="shared" si="2"/>
        <v>106</v>
      </c>
      <c r="Q35" s="26" t="str">
        <f t="shared" si="5"/>
        <v>VYHOVUJE</v>
      </c>
      <c r="S35" s="56"/>
      <c r="T35" s="57"/>
    </row>
    <row r="36" spans="2:20" ht="54.75" customHeight="1">
      <c r="B36" s="58">
        <v>30</v>
      </c>
      <c r="C36" s="39" t="s">
        <v>76</v>
      </c>
      <c r="D36" s="59">
        <v>1</v>
      </c>
      <c r="E36" s="60" t="s">
        <v>36</v>
      </c>
      <c r="F36" s="39" t="s">
        <v>73</v>
      </c>
      <c r="G36" s="81"/>
      <c r="H36" s="81"/>
      <c r="I36" s="81"/>
      <c r="J36" s="81"/>
      <c r="K36" s="15">
        <f t="shared" si="0"/>
        <v>300</v>
      </c>
      <c r="L36" s="15">
        <f t="shared" si="1"/>
        <v>330</v>
      </c>
      <c r="M36" s="62">
        <v>300</v>
      </c>
      <c r="N36" s="15">
        <v>330</v>
      </c>
      <c r="O36" s="24">
        <v>106</v>
      </c>
      <c r="P36" s="25">
        <f t="shared" si="2"/>
        <v>106</v>
      </c>
      <c r="Q36" s="26" t="str">
        <f t="shared" si="5"/>
        <v>VYHOVUJE</v>
      </c>
      <c r="S36" s="56"/>
      <c r="T36" s="57"/>
    </row>
    <row r="37" spans="2:20" ht="54" customHeight="1">
      <c r="B37" s="58">
        <v>31</v>
      </c>
      <c r="C37" s="39" t="s">
        <v>77</v>
      </c>
      <c r="D37" s="59">
        <v>1</v>
      </c>
      <c r="E37" s="60" t="s">
        <v>36</v>
      </c>
      <c r="F37" s="39" t="s">
        <v>73</v>
      </c>
      <c r="G37" s="81"/>
      <c r="H37" s="81"/>
      <c r="I37" s="81"/>
      <c r="J37" s="81"/>
      <c r="K37" s="15">
        <f t="shared" si="0"/>
        <v>300</v>
      </c>
      <c r="L37" s="15">
        <f t="shared" si="1"/>
        <v>330</v>
      </c>
      <c r="M37" s="62">
        <v>300</v>
      </c>
      <c r="N37" s="15">
        <v>330</v>
      </c>
      <c r="O37" s="24">
        <v>106</v>
      </c>
      <c r="P37" s="25">
        <f t="shared" si="2"/>
        <v>106</v>
      </c>
      <c r="Q37" s="26" t="str">
        <f t="shared" si="5"/>
        <v>VYHOVUJE</v>
      </c>
      <c r="S37" s="56"/>
      <c r="T37" s="57"/>
    </row>
    <row r="38" spans="2:20" ht="53.25" customHeight="1">
      <c r="B38" s="58">
        <v>32</v>
      </c>
      <c r="C38" s="39" t="s">
        <v>183</v>
      </c>
      <c r="D38" s="59">
        <v>1</v>
      </c>
      <c r="E38" s="60" t="s">
        <v>36</v>
      </c>
      <c r="F38" s="39" t="s">
        <v>79</v>
      </c>
      <c r="G38" s="81"/>
      <c r="H38" s="81"/>
      <c r="I38" s="81"/>
      <c r="J38" s="81"/>
      <c r="K38" s="15">
        <f t="shared" si="0"/>
        <v>85</v>
      </c>
      <c r="L38" s="15">
        <f t="shared" si="1"/>
        <v>95</v>
      </c>
      <c r="M38" s="62">
        <v>85</v>
      </c>
      <c r="N38" s="15">
        <v>95</v>
      </c>
      <c r="O38" s="24">
        <v>45</v>
      </c>
      <c r="P38" s="25">
        <f t="shared" si="2"/>
        <v>45</v>
      </c>
      <c r="Q38" s="26" t="str">
        <f t="shared" si="5"/>
        <v>VYHOVUJE</v>
      </c>
      <c r="S38" s="56"/>
      <c r="T38" s="57"/>
    </row>
    <row r="39" spans="2:20" ht="48" customHeight="1">
      <c r="B39" s="58">
        <v>33</v>
      </c>
      <c r="C39" s="39" t="s">
        <v>184</v>
      </c>
      <c r="D39" s="59">
        <v>2</v>
      </c>
      <c r="E39" s="60" t="s">
        <v>36</v>
      </c>
      <c r="F39" s="39" t="s">
        <v>78</v>
      </c>
      <c r="G39" s="81"/>
      <c r="H39" s="81"/>
      <c r="I39" s="81"/>
      <c r="J39" s="81"/>
      <c r="K39" s="15">
        <f aca="true" t="shared" si="6" ref="K39:K70">D39*M39</f>
        <v>300</v>
      </c>
      <c r="L39" s="15">
        <f aca="true" t="shared" si="7" ref="L39:L70">D39*N39</f>
        <v>320</v>
      </c>
      <c r="M39" s="62">
        <v>150</v>
      </c>
      <c r="N39" s="15">
        <v>160</v>
      </c>
      <c r="O39" s="24">
        <v>72</v>
      </c>
      <c r="P39" s="25">
        <f aca="true" t="shared" si="8" ref="P39:P70">D39*O39</f>
        <v>144</v>
      </c>
      <c r="Q39" s="26" t="str">
        <f t="shared" si="5"/>
        <v>VYHOVUJE</v>
      </c>
      <c r="S39" s="56"/>
      <c r="T39" s="57"/>
    </row>
    <row r="40" spans="2:20" ht="43.5" customHeight="1">
      <c r="B40" s="58">
        <v>34</v>
      </c>
      <c r="C40" s="39" t="s">
        <v>185</v>
      </c>
      <c r="D40" s="59">
        <v>2</v>
      </c>
      <c r="E40" s="60" t="s">
        <v>36</v>
      </c>
      <c r="F40" s="39" t="s">
        <v>80</v>
      </c>
      <c r="G40" s="81"/>
      <c r="H40" s="81"/>
      <c r="I40" s="81"/>
      <c r="J40" s="81"/>
      <c r="K40" s="15">
        <f t="shared" si="6"/>
        <v>580</v>
      </c>
      <c r="L40" s="15">
        <f t="shared" si="7"/>
        <v>600</v>
      </c>
      <c r="M40" s="62">
        <v>290</v>
      </c>
      <c r="N40" s="15">
        <v>300</v>
      </c>
      <c r="O40" s="24">
        <v>109</v>
      </c>
      <c r="P40" s="25">
        <f t="shared" si="8"/>
        <v>218</v>
      </c>
      <c r="Q40" s="26" t="str">
        <f aca="true" t="shared" si="9" ref="Q40:Q91">IF(ISNUMBER(O40),IF(O40&gt;N40,"NEVYHOVUJE","VYHOVUJE")," ")</f>
        <v>VYHOVUJE</v>
      </c>
      <c r="S40" s="56"/>
      <c r="T40" s="57"/>
    </row>
    <row r="41" spans="2:20" ht="57" customHeight="1">
      <c r="B41" s="58">
        <v>35</v>
      </c>
      <c r="C41" s="39" t="s">
        <v>81</v>
      </c>
      <c r="D41" s="59">
        <v>1</v>
      </c>
      <c r="E41" s="60" t="s">
        <v>35</v>
      </c>
      <c r="F41" s="39" t="s">
        <v>83</v>
      </c>
      <c r="G41" s="81"/>
      <c r="H41" s="81"/>
      <c r="I41" s="81"/>
      <c r="J41" s="81"/>
      <c r="K41" s="15">
        <f t="shared" si="6"/>
        <v>13</v>
      </c>
      <c r="L41" s="15">
        <f t="shared" si="7"/>
        <v>20</v>
      </c>
      <c r="M41" s="62">
        <v>13</v>
      </c>
      <c r="N41" s="15">
        <v>20</v>
      </c>
      <c r="O41" s="24">
        <v>4.3</v>
      </c>
      <c r="P41" s="25">
        <f t="shared" si="8"/>
        <v>4.3</v>
      </c>
      <c r="Q41" s="26" t="str">
        <f t="shared" si="9"/>
        <v>VYHOVUJE</v>
      </c>
      <c r="S41" s="56"/>
      <c r="T41" s="57"/>
    </row>
    <row r="42" spans="2:20" ht="49.5" customHeight="1">
      <c r="B42" s="58">
        <v>36</v>
      </c>
      <c r="C42" s="39" t="s">
        <v>82</v>
      </c>
      <c r="D42" s="59">
        <v>1</v>
      </c>
      <c r="E42" s="60" t="s">
        <v>35</v>
      </c>
      <c r="F42" s="39" t="s">
        <v>83</v>
      </c>
      <c r="G42" s="81"/>
      <c r="H42" s="81"/>
      <c r="I42" s="81"/>
      <c r="J42" s="81"/>
      <c r="K42" s="15">
        <f t="shared" si="6"/>
        <v>13</v>
      </c>
      <c r="L42" s="15">
        <f t="shared" si="7"/>
        <v>20</v>
      </c>
      <c r="M42" s="62">
        <v>13</v>
      </c>
      <c r="N42" s="15">
        <v>20</v>
      </c>
      <c r="O42" s="24">
        <v>4.3</v>
      </c>
      <c r="P42" s="25">
        <f t="shared" si="8"/>
        <v>4.3</v>
      </c>
      <c r="Q42" s="26" t="str">
        <f t="shared" si="9"/>
        <v>VYHOVUJE</v>
      </c>
      <c r="S42" s="56"/>
      <c r="T42" s="57"/>
    </row>
    <row r="43" spans="2:20" ht="45" customHeight="1">
      <c r="B43" s="58">
        <v>37</v>
      </c>
      <c r="C43" s="39" t="s">
        <v>85</v>
      </c>
      <c r="D43" s="59">
        <v>8</v>
      </c>
      <c r="E43" s="60" t="s">
        <v>35</v>
      </c>
      <c r="F43" s="39" t="s">
        <v>84</v>
      </c>
      <c r="G43" s="81"/>
      <c r="H43" s="81"/>
      <c r="I43" s="81"/>
      <c r="J43" s="81"/>
      <c r="K43" s="15">
        <f t="shared" si="6"/>
        <v>88</v>
      </c>
      <c r="L43" s="15">
        <f t="shared" si="7"/>
        <v>160</v>
      </c>
      <c r="M43" s="62">
        <v>11</v>
      </c>
      <c r="N43" s="15">
        <v>20</v>
      </c>
      <c r="O43" s="24">
        <v>3.3</v>
      </c>
      <c r="P43" s="25">
        <f t="shared" si="8"/>
        <v>26.4</v>
      </c>
      <c r="Q43" s="26" t="str">
        <f t="shared" si="9"/>
        <v>VYHOVUJE</v>
      </c>
      <c r="S43" s="56"/>
      <c r="T43" s="57"/>
    </row>
    <row r="44" spans="2:20" ht="43.5" customHeight="1">
      <c r="B44" s="58">
        <v>38</v>
      </c>
      <c r="C44" s="39" t="s">
        <v>86</v>
      </c>
      <c r="D44" s="59">
        <v>3</v>
      </c>
      <c r="E44" s="60" t="s">
        <v>36</v>
      </c>
      <c r="F44" s="39" t="s">
        <v>87</v>
      </c>
      <c r="G44" s="81"/>
      <c r="H44" s="81"/>
      <c r="I44" s="81"/>
      <c r="J44" s="81"/>
      <c r="K44" s="15">
        <f t="shared" si="6"/>
        <v>375</v>
      </c>
      <c r="L44" s="15">
        <f t="shared" si="7"/>
        <v>405</v>
      </c>
      <c r="M44" s="62">
        <v>125</v>
      </c>
      <c r="N44" s="15">
        <v>135</v>
      </c>
      <c r="O44" s="24">
        <v>106</v>
      </c>
      <c r="P44" s="25">
        <f t="shared" si="8"/>
        <v>318</v>
      </c>
      <c r="Q44" s="26" t="str">
        <f t="shared" si="9"/>
        <v>VYHOVUJE</v>
      </c>
      <c r="S44" s="56"/>
      <c r="T44" s="57"/>
    </row>
    <row r="45" spans="2:20" ht="43.5" customHeight="1">
      <c r="B45" s="58">
        <v>39</v>
      </c>
      <c r="C45" s="39" t="s">
        <v>89</v>
      </c>
      <c r="D45" s="59">
        <v>4</v>
      </c>
      <c r="E45" s="60" t="s">
        <v>36</v>
      </c>
      <c r="F45" s="39" t="s">
        <v>88</v>
      </c>
      <c r="G45" s="81"/>
      <c r="H45" s="81"/>
      <c r="I45" s="81"/>
      <c r="J45" s="81"/>
      <c r="K45" s="15">
        <f t="shared" si="6"/>
        <v>96</v>
      </c>
      <c r="L45" s="15">
        <f t="shared" si="7"/>
        <v>120</v>
      </c>
      <c r="M45" s="62">
        <v>24</v>
      </c>
      <c r="N45" s="15">
        <v>30</v>
      </c>
      <c r="O45" s="24">
        <v>30</v>
      </c>
      <c r="P45" s="25">
        <f t="shared" si="8"/>
        <v>120</v>
      </c>
      <c r="Q45" s="26" t="str">
        <f t="shared" si="9"/>
        <v>VYHOVUJE</v>
      </c>
      <c r="S45" s="56"/>
      <c r="T45" s="57"/>
    </row>
    <row r="46" spans="2:20" ht="36" customHeight="1">
      <c r="B46" s="58">
        <v>40</v>
      </c>
      <c r="C46" s="39" t="s">
        <v>14</v>
      </c>
      <c r="D46" s="59">
        <v>1</v>
      </c>
      <c r="E46" s="60" t="s">
        <v>35</v>
      </c>
      <c r="F46" s="39" t="s">
        <v>90</v>
      </c>
      <c r="G46" s="81"/>
      <c r="H46" s="81"/>
      <c r="I46" s="81"/>
      <c r="J46" s="81"/>
      <c r="K46" s="15">
        <f t="shared" si="6"/>
        <v>54</v>
      </c>
      <c r="L46" s="15">
        <f t="shared" si="7"/>
        <v>65</v>
      </c>
      <c r="M46" s="62">
        <v>54</v>
      </c>
      <c r="N46" s="15">
        <v>65</v>
      </c>
      <c r="O46" s="24">
        <v>54</v>
      </c>
      <c r="P46" s="25">
        <f t="shared" si="8"/>
        <v>54</v>
      </c>
      <c r="Q46" s="26" t="str">
        <f t="shared" si="9"/>
        <v>VYHOVUJE</v>
      </c>
      <c r="S46" s="56"/>
      <c r="T46" s="57"/>
    </row>
    <row r="47" spans="2:20" ht="119.25" customHeight="1">
      <c r="B47" s="58">
        <v>41</v>
      </c>
      <c r="C47" s="39" t="s">
        <v>92</v>
      </c>
      <c r="D47" s="59">
        <v>2</v>
      </c>
      <c r="E47" s="60" t="s">
        <v>36</v>
      </c>
      <c r="F47" s="39" t="s">
        <v>95</v>
      </c>
      <c r="G47" s="81"/>
      <c r="H47" s="81"/>
      <c r="I47" s="81"/>
      <c r="J47" s="81"/>
      <c r="K47" s="15">
        <f t="shared" si="6"/>
        <v>310</v>
      </c>
      <c r="L47" s="15">
        <f t="shared" si="7"/>
        <v>330</v>
      </c>
      <c r="M47" s="62">
        <v>155</v>
      </c>
      <c r="N47" s="15">
        <v>165</v>
      </c>
      <c r="O47" s="24">
        <v>118</v>
      </c>
      <c r="P47" s="25">
        <f t="shared" si="8"/>
        <v>236</v>
      </c>
      <c r="Q47" s="26" t="str">
        <f t="shared" si="9"/>
        <v>VYHOVUJE</v>
      </c>
      <c r="S47" s="56"/>
      <c r="T47" s="57"/>
    </row>
    <row r="48" spans="2:20" ht="111" customHeight="1">
      <c r="B48" s="58">
        <v>42</v>
      </c>
      <c r="C48" s="39" t="s">
        <v>93</v>
      </c>
      <c r="D48" s="59">
        <v>40</v>
      </c>
      <c r="E48" s="60" t="s">
        <v>36</v>
      </c>
      <c r="F48" s="39" t="s">
        <v>94</v>
      </c>
      <c r="G48" s="81"/>
      <c r="H48" s="81"/>
      <c r="I48" s="81"/>
      <c r="J48" s="81"/>
      <c r="K48" s="15">
        <f t="shared" si="6"/>
        <v>3400</v>
      </c>
      <c r="L48" s="15">
        <f t="shared" si="7"/>
        <v>3600</v>
      </c>
      <c r="M48" s="62">
        <v>85</v>
      </c>
      <c r="N48" s="15">
        <v>90</v>
      </c>
      <c r="O48" s="24">
        <v>63.95</v>
      </c>
      <c r="P48" s="25">
        <f t="shared" si="8"/>
        <v>2558</v>
      </c>
      <c r="Q48" s="26" t="str">
        <f t="shared" si="9"/>
        <v>VYHOVUJE</v>
      </c>
      <c r="S48" s="56"/>
      <c r="T48" s="57"/>
    </row>
    <row r="49" spans="2:20" ht="30" customHeight="1">
      <c r="B49" s="58">
        <v>43</v>
      </c>
      <c r="C49" s="39" t="s">
        <v>97</v>
      </c>
      <c r="D49" s="59">
        <v>1</v>
      </c>
      <c r="E49" s="60" t="s">
        <v>36</v>
      </c>
      <c r="F49" s="39" t="s">
        <v>96</v>
      </c>
      <c r="G49" s="81"/>
      <c r="H49" s="81"/>
      <c r="I49" s="81"/>
      <c r="J49" s="81"/>
      <c r="K49" s="15">
        <f t="shared" si="6"/>
        <v>160</v>
      </c>
      <c r="L49" s="15">
        <f t="shared" si="7"/>
        <v>190</v>
      </c>
      <c r="M49" s="62">
        <v>160</v>
      </c>
      <c r="N49" s="15">
        <v>190</v>
      </c>
      <c r="O49" s="24">
        <v>139</v>
      </c>
      <c r="P49" s="25">
        <f t="shared" si="8"/>
        <v>139</v>
      </c>
      <c r="Q49" s="26" t="str">
        <f t="shared" si="9"/>
        <v>VYHOVUJE</v>
      </c>
      <c r="S49" s="56"/>
      <c r="T49" s="57"/>
    </row>
    <row r="50" spans="2:20" ht="27.75" customHeight="1">
      <c r="B50" s="58">
        <v>44</v>
      </c>
      <c r="C50" s="39" t="s">
        <v>98</v>
      </c>
      <c r="D50" s="59">
        <v>1</v>
      </c>
      <c r="E50" s="60" t="s">
        <v>36</v>
      </c>
      <c r="F50" s="39" t="s">
        <v>186</v>
      </c>
      <c r="G50" s="81"/>
      <c r="H50" s="81"/>
      <c r="I50" s="81"/>
      <c r="J50" s="81"/>
      <c r="K50" s="15">
        <f t="shared" si="6"/>
        <v>18</v>
      </c>
      <c r="L50" s="15">
        <f t="shared" si="7"/>
        <v>20</v>
      </c>
      <c r="M50" s="62">
        <v>18</v>
      </c>
      <c r="N50" s="15">
        <v>20</v>
      </c>
      <c r="O50" s="24">
        <v>10.6</v>
      </c>
      <c r="P50" s="25">
        <f t="shared" si="8"/>
        <v>10.6</v>
      </c>
      <c r="Q50" s="26" t="str">
        <f t="shared" si="9"/>
        <v>VYHOVUJE</v>
      </c>
      <c r="S50" s="56"/>
      <c r="T50" s="57"/>
    </row>
    <row r="51" spans="2:20" ht="29.25" customHeight="1">
      <c r="B51" s="58">
        <v>45</v>
      </c>
      <c r="C51" s="39" t="s">
        <v>99</v>
      </c>
      <c r="D51" s="59">
        <v>2</v>
      </c>
      <c r="E51" s="60" t="s">
        <v>36</v>
      </c>
      <c r="F51" s="39" t="s">
        <v>187</v>
      </c>
      <c r="G51" s="81"/>
      <c r="H51" s="81"/>
      <c r="I51" s="81"/>
      <c r="J51" s="81"/>
      <c r="K51" s="15">
        <f t="shared" si="6"/>
        <v>60</v>
      </c>
      <c r="L51" s="15">
        <f t="shared" si="7"/>
        <v>70</v>
      </c>
      <c r="M51" s="62">
        <v>30</v>
      </c>
      <c r="N51" s="15">
        <v>35</v>
      </c>
      <c r="O51" s="24">
        <v>18.1</v>
      </c>
      <c r="P51" s="25">
        <f t="shared" si="8"/>
        <v>36.2</v>
      </c>
      <c r="Q51" s="26" t="str">
        <f t="shared" si="9"/>
        <v>VYHOVUJE</v>
      </c>
      <c r="S51" s="56"/>
      <c r="T51" s="57"/>
    </row>
    <row r="52" spans="2:20" ht="29.25" customHeight="1">
      <c r="B52" s="58">
        <v>46</v>
      </c>
      <c r="C52" s="39" t="s">
        <v>100</v>
      </c>
      <c r="D52" s="59">
        <v>1</v>
      </c>
      <c r="E52" s="60" t="s">
        <v>36</v>
      </c>
      <c r="F52" s="39" t="s">
        <v>102</v>
      </c>
      <c r="G52" s="81"/>
      <c r="H52" s="81"/>
      <c r="I52" s="81"/>
      <c r="J52" s="81"/>
      <c r="K52" s="15">
        <f t="shared" si="6"/>
        <v>22</v>
      </c>
      <c r="L52" s="15">
        <f t="shared" si="7"/>
        <v>29</v>
      </c>
      <c r="M52" s="62">
        <v>22</v>
      </c>
      <c r="N52" s="15">
        <v>29</v>
      </c>
      <c r="O52" s="24">
        <v>14</v>
      </c>
      <c r="P52" s="25">
        <f t="shared" si="8"/>
        <v>14</v>
      </c>
      <c r="Q52" s="26" t="str">
        <f t="shared" si="9"/>
        <v>VYHOVUJE</v>
      </c>
      <c r="S52" s="56"/>
      <c r="T52" s="57"/>
    </row>
    <row r="53" spans="2:20" ht="32.25" customHeight="1">
      <c r="B53" s="58">
        <v>47</v>
      </c>
      <c r="C53" s="39" t="s">
        <v>101</v>
      </c>
      <c r="D53" s="59">
        <v>1</v>
      </c>
      <c r="E53" s="60" t="s">
        <v>36</v>
      </c>
      <c r="F53" s="39" t="s">
        <v>103</v>
      </c>
      <c r="G53" s="81"/>
      <c r="H53" s="81"/>
      <c r="I53" s="81"/>
      <c r="J53" s="81"/>
      <c r="K53" s="15">
        <f t="shared" si="6"/>
        <v>25</v>
      </c>
      <c r="L53" s="15">
        <f t="shared" si="7"/>
        <v>30</v>
      </c>
      <c r="M53" s="62">
        <v>25</v>
      </c>
      <c r="N53" s="15">
        <v>30</v>
      </c>
      <c r="O53" s="24">
        <v>14.8</v>
      </c>
      <c r="P53" s="25">
        <f t="shared" si="8"/>
        <v>14.8</v>
      </c>
      <c r="Q53" s="26" t="str">
        <f t="shared" si="9"/>
        <v>VYHOVUJE</v>
      </c>
      <c r="S53" s="56"/>
      <c r="T53" s="57"/>
    </row>
    <row r="54" spans="2:20" ht="32.25" customHeight="1">
      <c r="B54" s="58">
        <v>48</v>
      </c>
      <c r="C54" s="39" t="s">
        <v>104</v>
      </c>
      <c r="D54" s="59">
        <v>100</v>
      </c>
      <c r="E54" s="60" t="s">
        <v>35</v>
      </c>
      <c r="F54" s="39" t="s">
        <v>188</v>
      </c>
      <c r="G54" s="81"/>
      <c r="H54" s="81"/>
      <c r="I54" s="81"/>
      <c r="J54" s="81"/>
      <c r="K54" s="15">
        <f t="shared" si="6"/>
        <v>160</v>
      </c>
      <c r="L54" s="15">
        <f t="shared" si="7"/>
        <v>200</v>
      </c>
      <c r="M54" s="62">
        <v>1.6</v>
      </c>
      <c r="N54" s="15">
        <v>2</v>
      </c>
      <c r="O54" s="24">
        <v>0.93</v>
      </c>
      <c r="P54" s="25">
        <f t="shared" si="8"/>
        <v>93</v>
      </c>
      <c r="Q54" s="26" t="str">
        <f t="shared" si="9"/>
        <v>VYHOVUJE</v>
      </c>
      <c r="S54" s="56"/>
      <c r="T54" s="57"/>
    </row>
    <row r="55" spans="2:20" ht="32.25" customHeight="1">
      <c r="B55" s="58">
        <v>49</v>
      </c>
      <c r="C55" s="39" t="s">
        <v>105</v>
      </c>
      <c r="D55" s="59">
        <v>10</v>
      </c>
      <c r="E55" s="60" t="s">
        <v>35</v>
      </c>
      <c r="F55" s="39" t="s">
        <v>106</v>
      </c>
      <c r="G55" s="81"/>
      <c r="H55" s="81"/>
      <c r="I55" s="81"/>
      <c r="J55" s="81"/>
      <c r="K55" s="15">
        <f t="shared" si="6"/>
        <v>15</v>
      </c>
      <c r="L55" s="15">
        <f t="shared" si="7"/>
        <v>25</v>
      </c>
      <c r="M55" s="62">
        <v>1.5</v>
      </c>
      <c r="N55" s="15">
        <v>2.5</v>
      </c>
      <c r="O55" s="24">
        <v>1.55</v>
      </c>
      <c r="P55" s="25">
        <f t="shared" si="8"/>
        <v>15.5</v>
      </c>
      <c r="Q55" s="26" t="str">
        <f t="shared" si="9"/>
        <v>VYHOVUJE</v>
      </c>
      <c r="S55" s="56"/>
      <c r="T55" s="57"/>
    </row>
    <row r="56" spans="2:20" ht="52.5" customHeight="1">
      <c r="B56" s="58">
        <v>50</v>
      </c>
      <c r="C56" s="42" t="s">
        <v>15</v>
      </c>
      <c r="D56" s="59">
        <v>30</v>
      </c>
      <c r="E56" s="60" t="s">
        <v>35</v>
      </c>
      <c r="F56" s="42" t="s">
        <v>107</v>
      </c>
      <c r="G56" s="81"/>
      <c r="H56" s="81"/>
      <c r="I56" s="81"/>
      <c r="J56" s="81"/>
      <c r="K56" s="15">
        <f t="shared" si="6"/>
        <v>210</v>
      </c>
      <c r="L56" s="15">
        <f t="shared" si="7"/>
        <v>270</v>
      </c>
      <c r="M56" s="62">
        <v>7</v>
      </c>
      <c r="N56" s="15">
        <v>9</v>
      </c>
      <c r="O56" s="24">
        <v>6.65</v>
      </c>
      <c r="P56" s="25">
        <f t="shared" si="8"/>
        <v>199.5</v>
      </c>
      <c r="Q56" s="26" t="str">
        <f t="shared" si="9"/>
        <v>VYHOVUJE</v>
      </c>
      <c r="S56" s="56"/>
      <c r="T56" s="57"/>
    </row>
    <row r="57" spans="2:20" ht="60.75" customHeight="1">
      <c r="B57" s="58">
        <v>51</v>
      </c>
      <c r="C57" s="39" t="s">
        <v>16</v>
      </c>
      <c r="D57" s="59">
        <v>1</v>
      </c>
      <c r="E57" s="60" t="s">
        <v>35</v>
      </c>
      <c r="F57" s="39" t="s">
        <v>108</v>
      </c>
      <c r="G57" s="81"/>
      <c r="H57" s="81"/>
      <c r="I57" s="81"/>
      <c r="J57" s="81"/>
      <c r="K57" s="15">
        <f t="shared" si="6"/>
        <v>16</v>
      </c>
      <c r="L57" s="15">
        <f t="shared" si="7"/>
        <v>19</v>
      </c>
      <c r="M57" s="62">
        <v>16</v>
      </c>
      <c r="N57" s="15">
        <v>19</v>
      </c>
      <c r="O57" s="24">
        <v>12.4</v>
      </c>
      <c r="P57" s="25">
        <f t="shared" si="8"/>
        <v>12.4</v>
      </c>
      <c r="Q57" s="26" t="str">
        <f t="shared" si="9"/>
        <v>VYHOVUJE</v>
      </c>
      <c r="S57" s="56"/>
      <c r="T57" s="57"/>
    </row>
    <row r="58" spans="2:20" ht="37.5" customHeight="1">
      <c r="B58" s="58">
        <v>52</v>
      </c>
      <c r="C58" s="39" t="s">
        <v>17</v>
      </c>
      <c r="D58" s="59">
        <v>2</v>
      </c>
      <c r="E58" s="60" t="s">
        <v>35</v>
      </c>
      <c r="F58" s="39" t="s">
        <v>109</v>
      </c>
      <c r="G58" s="81"/>
      <c r="H58" s="81"/>
      <c r="I58" s="81"/>
      <c r="J58" s="81"/>
      <c r="K58" s="15">
        <f t="shared" si="6"/>
        <v>36</v>
      </c>
      <c r="L58" s="15">
        <f t="shared" si="7"/>
        <v>44</v>
      </c>
      <c r="M58" s="62">
        <v>18</v>
      </c>
      <c r="N58" s="15">
        <v>22</v>
      </c>
      <c r="O58" s="24">
        <v>9.5</v>
      </c>
      <c r="P58" s="25">
        <f t="shared" si="8"/>
        <v>19</v>
      </c>
      <c r="Q58" s="26" t="str">
        <f t="shared" si="9"/>
        <v>VYHOVUJE</v>
      </c>
      <c r="S58" s="56"/>
      <c r="T58" s="57"/>
    </row>
    <row r="59" spans="2:20" ht="44.25" customHeight="1">
      <c r="B59" s="58">
        <v>53</v>
      </c>
      <c r="C59" s="39" t="s">
        <v>18</v>
      </c>
      <c r="D59" s="59">
        <v>4</v>
      </c>
      <c r="E59" s="60" t="s">
        <v>35</v>
      </c>
      <c r="F59" s="39" t="s">
        <v>110</v>
      </c>
      <c r="G59" s="81"/>
      <c r="H59" s="81"/>
      <c r="I59" s="81"/>
      <c r="J59" s="81"/>
      <c r="K59" s="15">
        <f t="shared" si="6"/>
        <v>28</v>
      </c>
      <c r="L59" s="15">
        <f t="shared" si="7"/>
        <v>40</v>
      </c>
      <c r="M59" s="62">
        <v>7</v>
      </c>
      <c r="N59" s="15">
        <v>10</v>
      </c>
      <c r="O59" s="24">
        <v>3</v>
      </c>
      <c r="P59" s="25">
        <f t="shared" si="8"/>
        <v>12</v>
      </c>
      <c r="Q59" s="26" t="str">
        <f t="shared" si="9"/>
        <v>VYHOVUJE</v>
      </c>
      <c r="S59" s="56"/>
      <c r="T59" s="57"/>
    </row>
    <row r="60" spans="2:20" ht="32.25" customHeight="1">
      <c r="B60" s="58">
        <v>54</v>
      </c>
      <c r="C60" s="39" t="s">
        <v>19</v>
      </c>
      <c r="D60" s="59">
        <v>4</v>
      </c>
      <c r="E60" s="60" t="s">
        <v>35</v>
      </c>
      <c r="F60" s="39" t="s">
        <v>111</v>
      </c>
      <c r="G60" s="81"/>
      <c r="H60" s="81"/>
      <c r="I60" s="81"/>
      <c r="J60" s="81"/>
      <c r="K60" s="15">
        <f t="shared" si="6"/>
        <v>160</v>
      </c>
      <c r="L60" s="15">
        <f t="shared" si="7"/>
        <v>184</v>
      </c>
      <c r="M60" s="62">
        <v>40</v>
      </c>
      <c r="N60" s="15">
        <v>46</v>
      </c>
      <c r="O60" s="24">
        <v>22</v>
      </c>
      <c r="P60" s="25">
        <f t="shared" si="8"/>
        <v>88</v>
      </c>
      <c r="Q60" s="26" t="str">
        <f t="shared" si="9"/>
        <v>VYHOVUJE</v>
      </c>
      <c r="S60" s="56"/>
      <c r="T60" s="57"/>
    </row>
    <row r="61" spans="2:20" ht="27.75" customHeight="1">
      <c r="B61" s="58">
        <v>55</v>
      </c>
      <c r="C61" s="39" t="s">
        <v>20</v>
      </c>
      <c r="D61" s="59">
        <v>6</v>
      </c>
      <c r="E61" s="60" t="s">
        <v>35</v>
      </c>
      <c r="F61" s="39" t="s">
        <v>112</v>
      </c>
      <c r="G61" s="81"/>
      <c r="H61" s="81"/>
      <c r="I61" s="81"/>
      <c r="J61" s="81"/>
      <c r="K61" s="15">
        <f t="shared" si="6"/>
        <v>12</v>
      </c>
      <c r="L61" s="15">
        <f t="shared" si="7"/>
        <v>24</v>
      </c>
      <c r="M61" s="62">
        <v>2</v>
      </c>
      <c r="N61" s="15">
        <v>4</v>
      </c>
      <c r="O61" s="24">
        <v>0.98</v>
      </c>
      <c r="P61" s="25">
        <f t="shared" si="8"/>
        <v>5.88</v>
      </c>
      <c r="Q61" s="26" t="str">
        <f t="shared" si="9"/>
        <v>VYHOVUJE</v>
      </c>
      <c r="S61" s="56"/>
      <c r="T61" s="57"/>
    </row>
    <row r="62" spans="1:20" ht="38.25" customHeight="1">
      <c r="A62" s="57"/>
      <c r="B62" s="58">
        <v>56</v>
      </c>
      <c r="C62" s="39" t="s">
        <v>21</v>
      </c>
      <c r="D62" s="59">
        <v>12</v>
      </c>
      <c r="E62" s="60" t="s">
        <v>35</v>
      </c>
      <c r="F62" s="39" t="s">
        <v>114</v>
      </c>
      <c r="G62" s="81"/>
      <c r="H62" s="81"/>
      <c r="I62" s="81"/>
      <c r="J62" s="81"/>
      <c r="K62" s="15">
        <f t="shared" si="6"/>
        <v>336</v>
      </c>
      <c r="L62" s="15">
        <f t="shared" si="7"/>
        <v>432</v>
      </c>
      <c r="M62" s="62">
        <v>28</v>
      </c>
      <c r="N62" s="15">
        <v>36</v>
      </c>
      <c r="O62" s="24">
        <v>5</v>
      </c>
      <c r="P62" s="25">
        <f t="shared" si="8"/>
        <v>60</v>
      </c>
      <c r="Q62" s="26" t="str">
        <f t="shared" si="9"/>
        <v>VYHOVUJE</v>
      </c>
      <c r="S62" s="56"/>
      <c r="T62" s="57"/>
    </row>
    <row r="63" spans="2:20" ht="42.75" customHeight="1">
      <c r="B63" s="58">
        <v>57</v>
      </c>
      <c r="C63" s="39" t="s">
        <v>22</v>
      </c>
      <c r="D63" s="59">
        <v>2</v>
      </c>
      <c r="E63" s="60" t="s">
        <v>36</v>
      </c>
      <c r="F63" s="39" t="s">
        <v>113</v>
      </c>
      <c r="G63" s="81"/>
      <c r="H63" s="81"/>
      <c r="I63" s="81"/>
      <c r="J63" s="81"/>
      <c r="K63" s="15">
        <f t="shared" si="6"/>
        <v>12</v>
      </c>
      <c r="L63" s="15">
        <f t="shared" si="7"/>
        <v>24</v>
      </c>
      <c r="M63" s="62">
        <v>6</v>
      </c>
      <c r="N63" s="15">
        <v>12</v>
      </c>
      <c r="O63" s="24">
        <v>3.75</v>
      </c>
      <c r="P63" s="25">
        <f t="shared" si="8"/>
        <v>7.5</v>
      </c>
      <c r="Q63" s="26" t="str">
        <f t="shared" si="9"/>
        <v>VYHOVUJE</v>
      </c>
      <c r="S63" s="56"/>
      <c r="T63" s="57"/>
    </row>
    <row r="64" spans="2:20" ht="32.25" customHeight="1">
      <c r="B64" s="58">
        <v>58</v>
      </c>
      <c r="C64" s="42" t="s">
        <v>23</v>
      </c>
      <c r="D64" s="59">
        <v>1</v>
      </c>
      <c r="E64" s="63" t="s">
        <v>37</v>
      </c>
      <c r="F64" s="42" t="s">
        <v>115</v>
      </c>
      <c r="G64" s="81"/>
      <c r="H64" s="81"/>
      <c r="I64" s="81"/>
      <c r="J64" s="81"/>
      <c r="K64" s="15">
        <f t="shared" si="6"/>
        <v>33</v>
      </c>
      <c r="L64" s="15">
        <f t="shared" si="7"/>
        <v>40</v>
      </c>
      <c r="M64" s="62">
        <v>33</v>
      </c>
      <c r="N64" s="15">
        <v>40</v>
      </c>
      <c r="O64" s="24">
        <v>34.1</v>
      </c>
      <c r="P64" s="25">
        <f t="shared" si="8"/>
        <v>34.1</v>
      </c>
      <c r="Q64" s="26" t="str">
        <f t="shared" si="9"/>
        <v>VYHOVUJE</v>
      </c>
      <c r="S64" s="56"/>
      <c r="T64" s="57"/>
    </row>
    <row r="65" spans="2:20" ht="67.5" customHeight="1">
      <c r="B65" s="58">
        <v>59</v>
      </c>
      <c r="C65" s="39" t="s">
        <v>24</v>
      </c>
      <c r="D65" s="59">
        <v>40</v>
      </c>
      <c r="E65" s="60" t="s">
        <v>35</v>
      </c>
      <c r="F65" s="39" t="s">
        <v>122</v>
      </c>
      <c r="G65" s="81"/>
      <c r="H65" s="81"/>
      <c r="I65" s="81"/>
      <c r="J65" s="81"/>
      <c r="K65" s="15">
        <f t="shared" si="6"/>
        <v>280</v>
      </c>
      <c r="L65" s="15">
        <f t="shared" si="7"/>
        <v>400</v>
      </c>
      <c r="M65" s="62">
        <v>7</v>
      </c>
      <c r="N65" s="15">
        <v>10</v>
      </c>
      <c r="O65" s="24">
        <v>3.65</v>
      </c>
      <c r="P65" s="25">
        <f t="shared" si="8"/>
        <v>146</v>
      </c>
      <c r="Q65" s="26" t="str">
        <f t="shared" si="9"/>
        <v>VYHOVUJE</v>
      </c>
      <c r="S65" s="56"/>
      <c r="T65" s="57"/>
    </row>
    <row r="66" spans="2:20" ht="51.75" customHeight="1">
      <c r="B66" s="58">
        <v>60</v>
      </c>
      <c r="C66" s="39" t="s">
        <v>175</v>
      </c>
      <c r="D66" s="59">
        <v>40</v>
      </c>
      <c r="E66" s="60" t="s">
        <v>35</v>
      </c>
      <c r="F66" s="39" t="s">
        <v>167</v>
      </c>
      <c r="G66" s="81"/>
      <c r="H66" s="81"/>
      <c r="I66" s="81"/>
      <c r="J66" s="81"/>
      <c r="K66" s="15">
        <f t="shared" si="6"/>
        <v>396</v>
      </c>
      <c r="L66" s="15">
        <f t="shared" si="7"/>
        <v>480</v>
      </c>
      <c r="M66" s="62">
        <v>9.9</v>
      </c>
      <c r="N66" s="15">
        <v>12</v>
      </c>
      <c r="O66" s="24">
        <v>6.45</v>
      </c>
      <c r="P66" s="25">
        <f t="shared" si="8"/>
        <v>258</v>
      </c>
      <c r="Q66" s="26" t="str">
        <f t="shared" si="9"/>
        <v>VYHOVUJE</v>
      </c>
      <c r="S66" s="56"/>
      <c r="T66" s="57"/>
    </row>
    <row r="67" spans="2:20" ht="51.75" customHeight="1">
      <c r="B67" s="58">
        <v>61</v>
      </c>
      <c r="C67" s="39" t="s">
        <v>176</v>
      </c>
      <c r="D67" s="59">
        <v>10</v>
      </c>
      <c r="E67" s="60" t="s">
        <v>35</v>
      </c>
      <c r="F67" s="39" t="s">
        <v>167</v>
      </c>
      <c r="G67" s="81"/>
      <c r="H67" s="81"/>
      <c r="I67" s="81"/>
      <c r="J67" s="81"/>
      <c r="K67" s="15">
        <f t="shared" si="6"/>
        <v>99</v>
      </c>
      <c r="L67" s="15">
        <f t="shared" si="7"/>
        <v>120</v>
      </c>
      <c r="M67" s="62">
        <v>9.9</v>
      </c>
      <c r="N67" s="15">
        <v>12</v>
      </c>
      <c r="O67" s="24">
        <v>6.45</v>
      </c>
      <c r="P67" s="25">
        <f t="shared" si="8"/>
        <v>64.5</v>
      </c>
      <c r="Q67" s="26" t="str">
        <f t="shared" si="9"/>
        <v>VYHOVUJE</v>
      </c>
      <c r="S67" s="56"/>
      <c r="T67" s="57"/>
    </row>
    <row r="68" spans="2:20" ht="41.25" customHeight="1">
      <c r="B68" s="58">
        <v>62</v>
      </c>
      <c r="C68" s="39" t="s">
        <v>116</v>
      </c>
      <c r="D68" s="59">
        <v>6</v>
      </c>
      <c r="E68" s="60" t="s">
        <v>35</v>
      </c>
      <c r="F68" s="39" t="s">
        <v>170</v>
      </c>
      <c r="G68" s="81"/>
      <c r="H68" s="81"/>
      <c r="I68" s="81"/>
      <c r="J68" s="81"/>
      <c r="K68" s="15">
        <f t="shared" si="6"/>
        <v>48</v>
      </c>
      <c r="L68" s="15">
        <f t="shared" si="7"/>
        <v>96</v>
      </c>
      <c r="M68" s="62">
        <v>8</v>
      </c>
      <c r="N68" s="15">
        <v>16</v>
      </c>
      <c r="O68" s="24">
        <v>15</v>
      </c>
      <c r="P68" s="25">
        <f t="shared" si="8"/>
        <v>90</v>
      </c>
      <c r="Q68" s="26" t="str">
        <f t="shared" si="9"/>
        <v>VYHOVUJE</v>
      </c>
      <c r="S68" s="56"/>
      <c r="T68" s="57"/>
    </row>
    <row r="69" spans="2:20" ht="41.25" customHeight="1">
      <c r="B69" s="58">
        <v>63</v>
      </c>
      <c r="C69" s="39" t="s">
        <v>116</v>
      </c>
      <c r="D69" s="59">
        <v>6</v>
      </c>
      <c r="E69" s="60" t="s">
        <v>35</v>
      </c>
      <c r="F69" s="39" t="s">
        <v>169</v>
      </c>
      <c r="G69" s="81"/>
      <c r="H69" s="81"/>
      <c r="I69" s="81"/>
      <c r="J69" s="81"/>
      <c r="K69" s="15">
        <f t="shared" si="6"/>
        <v>48</v>
      </c>
      <c r="L69" s="15">
        <f t="shared" si="7"/>
        <v>96</v>
      </c>
      <c r="M69" s="62">
        <v>8</v>
      </c>
      <c r="N69" s="15">
        <v>16</v>
      </c>
      <c r="O69" s="24">
        <v>9.2</v>
      </c>
      <c r="P69" s="25">
        <f t="shared" si="8"/>
        <v>55.199999999999996</v>
      </c>
      <c r="Q69" s="26" t="str">
        <f t="shared" si="9"/>
        <v>VYHOVUJE</v>
      </c>
      <c r="S69" s="56"/>
      <c r="T69" s="57"/>
    </row>
    <row r="70" spans="2:20" ht="41.25" customHeight="1">
      <c r="B70" s="58">
        <v>64</v>
      </c>
      <c r="C70" s="39" t="s">
        <v>117</v>
      </c>
      <c r="D70" s="59">
        <v>12</v>
      </c>
      <c r="E70" s="60" t="s">
        <v>35</v>
      </c>
      <c r="F70" s="39" t="s">
        <v>168</v>
      </c>
      <c r="G70" s="81"/>
      <c r="H70" s="81"/>
      <c r="I70" s="81"/>
      <c r="J70" s="81"/>
      <c r="K70" s="15">
        <f t="shared" si="6"/>
        <v>108</v>
      </c>
      <c r="L70" s="15">
        <f t="shared" si="7"/>
        <v>396</v>
      </c>
      <c r="M70" s="62">
        <v>9</v>
      </c>
      <c r="N70" s="15">
        <v>33</v>
      </c>
      <c r="O70" s="24">
        <v>10.5</v>
      </c>
      <c r="P70" s="25">
        <f t="shared" si="8"/>
        <v>126</v>
      </c>
      <c r="Q70" s="26" t="str">
        <f t="shared" si="9"/>
        <v>VYHOVUJE</v>
      </c>
      <c r="S70" s="56"/>
      <c r="T70" s="57"/>
    </row>
    <row r="71" spans="2:20" ht="41.25" customHeight="1">
      <c r="B71" s="58">
        <v>65</v>
      </c>
      <c r="C71" s="39" t="s">
        <v>118</v>
      </c>
      <c r="D71" s="59">
        <v>3</v>
      </c>
      <c r="E71" s="60" t="s">
        <v>39</v>
      </c>
      <c r="F71" s="39" t="s">
        <v>123</v>
      </c>
      <c r="G71" s="81"/>
      <c r="H71" s="81"/>
      <c r="I71" s="81"/>
      <c r="J71" s="81"/>
      <c r="K71" s="15">
        <f aca="true" t="shared" si="10" ref="K71:K103">D71*M71</f>
        <v>24</v>
      </c>
      <c r="L71" s="15">
        <f aca="true" t="shared" si="11" ref="L71:L103">D71*N71</f>
        <v>36</v>
      </c>
      <c r="M71" s="62">
        <v>8</v>
      </c>
      <c r="N71" s="15">
        <v>12</v>
      </c>
      <c r="O71" s="24">
        <v>5.05</v>
      </c>
      <c r="P71" s="25">
        <f aca="true" t="shared" si="12" ref="P71:P102">D71*O71</f>
        <v>15.149999999999999</v>
      </c>
      <c r="Q71" s="26" t="str">
        <f t="shared" si="9"/>
        <v>VYHOVUJE</v>
      </c>
      <c r="S71" s="56"/>
      <c r="T71" s="57"/>
    </row>
    <row r="72" spans="2:20" ht="41.25" customHeight="1">
      <c r="B72" s="58">
        <v>66</v>
      </c>
      <c r="C72" s="39" t="s">
        <v>119</v>
      </c>
      <c r="D72" s="59">
        <v>3</v>
      </c>
      <c r="E72" s="60" t="s">
        <v>39</v>
      </c>
      <c r="F72" s="39" t="s">
        <v>124</v>
      </c>
      <c r="G72" s="81"/>
      <c r="H72" s="81"/>
      <c r="I72" s="81"/>
      <c r="J72" s="81"/>
      <c r="K72" s="15">
        <f t="shared" si="10"/>
        <v>24</v>
      </c>
      <c r="L72" s="15">
        <f t="shared" si="11"/>
        <v>36</v>
      </c>
      <c r="M72" s="62">
        <v>8</v>
      </c>
      <c r="N72" s="15">
        <v>12</v>
      </c>
      <c r="O72" s="24">
        <v>5.05</v>
      </c>
      <c r="P72" s="25">
        <f t="shared" si="12"/>
        <v>15.149999999999999</v>
      </c>
      <c r="Q72" s="26" t="str">
        <f t="shared" si="9"/>
        <v>VYHOVUJE</v>
      </c>
      <c r="S72" s="56"/>
      <c r="T72" s="57"/>
    </row>
    <row r="73" spans="2:20" ht="28.8">
      <c r="B73" s="58">
        <v>67</v>
      </c>
      <c r="C73" s="39" t="s">
        <v>120</v>
      </c>
      <c r="D73" s="59">
        <v>3</v>
      </c>
      <c r="E73" s="60" t="s">
        <v>39</v>
      </c>
      <c r="F73" s="39" t="s">
        <v>125</v>
      </c>
      <c r="G73" s="81"/>
      <c r="H73" s="81"/>
      <c r="I73" s="81"/>
      <c r="J73" s="81"/>
      <c r="K73" s="15">
        <f t="shared" si="10"/>
        <v>28.5</v>
      </c>
      <c r="L73" s="15">
        <f t="shared" si="11"/>
        <v>33</v>
      </c>
      <c r="M73" s="62">
        <v>9.5</v>
      </c>
      <c r="N73" s="15">
        <v>11</v>
      </c>
      <c r="O73" s="24">
        <v>6.75</v>
      </c>
      <c r="P73" s="25">
        <f t="shared" si="12"/>
        <v>20.25</v>
      </c>
      <c r="Q73" s="26" t="str">
        <f t="shared" si="9"/>
        <v>VYHOVUJE</v>
      </c>
      <c r="S73" s="56"/>
      <c r="T73" s="57"/>
    </row>
    <row r="74" spans="2:20" ht="30">
      <c r="B74" s="58">
        <v>68</v>
      </c>
      <c r="C74" s="39" t="s">
        <v>126</v>
      </c>
      <c r="D74" s="59">
        <v>3</v>
      </c>
      <c r="E74" s="60" t="s">
        <v>37</v>
      </c>
      <c r="F74" s="39" t="s">
        <v>121</v>
      </c>
      <c r="G74" s="81"/>
      <c r="H74" s="81"/>
      <c r="I74" s="81"/>
      <c r="J74" s="81"/>
      <c r="K74" s="15">
        <f t="shared" si="10"/>
        <v>138</v>
      </c>
      <c r="L74" s="15">
        <f t="shared" si="11"/>
        <v>168</v>
      </c>
      <c r="M74" s="62">
        <v>46</v>
      </c>
      <c r="N74" s="15">
        <v>56</v>
      </c>
      <c r="O74" s="24">
        <v>34.7</v>
      </c>
      <c r="P74" s="25">
        <f t="shared" si="12"/>
        <v>104.10000000000001</v>
      </c>
      <c r="Q74" s="26" t="str">
        <f t="shared" si="9"/>
        <v>VYHOVUJE</v>
      </c>
      <c r="S74" s="56"/>
      <c r="T74" s="57"/>
    </row>
    <row r="75" spans="2:20" ht="49.5" customHeight="1">
      <c r="B75" s="58">
        <v>69</v>
      </c>
      <c r="C75" s="39" t="s">
        <v>127</v>
      </c>
      <c r="D75" s="59">
        <v>3</v>
      </c>
      <c r="E75" s="60" t="s">
        <v>37</v>
      </c>
      <c r="F75" s="39" t="s">
        <v>193</v>
      </c>
      <c r="G75" s="81"/>
      <c r="H75" s="81"/>
      <c r="I75" s="81"/>
      <c r="J75" s="81"/>
      <c r="K75" s="15">
        <f t="shared" si="10"/>
        <v>114</v>
      </c>
      <c r="L75" s="15">
        <f t="shared" si="11"/>
        <v>126</v>
      </c>
      <c r="M75" s="62">
        <v>38</v>
      </c>
      <c r="N75" s="15">
        <v>42</v>
      </c>
      <c r="O75" s="24">
        <v>26.5</v>
      </c>
      <c r="P75" s="25">
        <f t="shared" si="12"/>
        <v>79.5</v>
      </c>
      <c r="Q75" s="26" t="str">
        <f t="shared" si="9"/>
        <v>VYHOVUJE</v>
      </c>
      <c r="S75" s="56"/>
      <c r="T75" s="57"/>
    </row>
    <row r="76" spans="2:20" ht="40.5" customHeight="1">
      <c r="B76" s="58">
        <v>70</v>
      </c>
      <c r="C76" s="39" t="s">
        <v>25</v>
      </c>
      <c r="D76" s="59">
        <v>1</v>
      </c>
      <c r="E76" s="60" t="s">
        <v>35</v>
      </c>
      <c r="F76" s="39" t="s">
        <v>128</v>
      </c>
      <c r="G76" s="81"/>
      <c r="H76" s="81"/>
      <c r="I76" s="81"/>
      <c r="J76" s="81"/>
      <c r="K76" s="15">
        <f t="shared" si="10"/>
        <v>65</v>
      </c>
      <c r="L76" s="15">
        <f t="shared" si="11"/>
        <v>70</v>
      </c>
      <c r="M76" s="62">
        <v>65</v>
      </c>
      <c r="N76" s="15">
        <v>70</v>
      </c>
      <c r="O76" s="24">
        <v>40.8</v>
      </c>
      <c r="P76" s="25">
        <f t="shared" si="12"/>
        <v>40.8</v>
      </c>
      <c r="Q76" s="26" t="str">
        <f t="shared" si="9"/>
        <v>VYHOVUJE</v>
      </c>
      <c r="S76" s="56"/>
      <c r="T76" s="57"/>
    </row>
    <row r="77" spans="2:20" ht="30">
      <c r="B77" s="58">
        <v>71</v>
      </c>
      <c r="C77" s="39" t="s">
        <v>130</v>
      </c>
      <c r="D77" s="59">
        <v>2</v>
      </c>
      <c r="E77" s="60" t="s">
        <v>36</v>
      </c>
      <c r="F77" s="39" t="s">
        <v>129</v>
      </c>
      <c r="G77" s="81"/>
      <c r="H77" s="81"/>
      <c r="I77" s="81"/>
      <c r="J77" s="81"/>
      <c r="K77" s="15">
        <f t="shared" si="10"/>
        <v>440</v>
      </c>
      <c r="L77" s="15">
        <f t="shared" si="11"/>
        <v>460</v>
      </c>
      <c r="M77" s="62">
        <v>220</v>
      </c>
      <c r="N77" s="15">
        <v>230</v>
      </c>
      <c r="O77" s="24">
        <v>97.2</v>
      </c>
      <c r="P77" s="25">
        <f t="shared" si="12"/>
        <v>194.4</v>
      </c>
      <c r="Q77" s="26" t="str">
        <f t="shared" si="9"/>
        <v>VYHOVUJE</v>
      </c>
      <c r="S77" s="56"/>
      <c r="T77" s="57"/>
    </row>
    <row r="78" spans="2:20" ht="39" customHeight="1">
      <c r="B78" s="58">
        <v>72</v>
      </c>
      <c r="C78" s="39" t="s">
        <v>132</v>
      </c>
      <c r="D78" s="59">
        <v>2</v>
      </c>
      <c r="E78" s="60" t="s">
        <v>35</v>
      </c>
      <c r="F78" s="39" t="s">
        <v>131</v>
      </c>
      <c r="G78" s="81"/>
      <c r="H78" s="81"/>
      <c r="I78" s="81"/>
      <c r="J78" s="81"/>
      <c r="K78" s="15">
        <f t="shared" si="10"/>
        <v>120</v>
      </c>
      <c r="L78" s="15">
        <f t="shared" si="11"/>
        <v>260</v>
      </c>
      <c r="M78" s="62">
        <v>60</v>
      </c>
      <c r="N78" s="15">
        <v>130</v>
      </c>
      <c r="O78" s="24">
        <v>57.5</v>
      </c>
      <c r="P78" s="25">
        <f t="shared" si="12"/>
        <v>115</v>
      </c>
      <c r="Q78" s="26" t="str">
        <f t="shared" si="9"/>
        <v>VYHOVUJE</v>
      </c>
      <c r="S78" s="56"/>
      <c r="T78" s="57"/>
    </row>
    <row r="79" spans="1:20" ht="38.25" customHeight="1">
      <c r="A79" s="57"/>
      <c r="B79" s="58">
        <v>73</v>
      </c>
      <c r="C79" s="39" t="s">
        <v>26</v>
      </c>
      <c r="D79" s="59">
        <v>6</v>
      </c>
      <c r="E79" s="60" t="s">
        <v>35</v>
      </c>
      <c r="F79" s="39" t="s">
        <v>38</v>
      </c>
      <c r="G79" s="81"/>
      <c r="H79" s="81"/>
      <c r="I79" s="81"/>
      <c r="J79" s="81"/>
      <c r="K79" s="15">
        <f t="shared" si="10"/>
        <v>600</v>
      </c>
      <c r="L79" s="15">
        <f t="shared" si="11"/>
        <v>780</v>
      </c>
      <c r="M79" s="62">
        <v>100</v>
      </c>
      <c r="N79" s="15">
        <v>130</v>
      </c>
      <c r="O79" s="24">
        <v>39</v>
      </c>
      <c r="P79" s="25">
        <f t="shared" si="12"/>
        <v>234</v>
      </c>
      <c r="Q79" s="26" t="str">
        <f t="shared" si="9"/>
        <v>VYHOVUJE</v>
      </c>
      <c r="S79" s="56"/>
      <c r="T79" s="57"/>
    </row>
    <row r="80" spans="2:20" ht="38.25" customHeight="1">
      <c r="B80" s="58">
        <v>74</v>
      </c>
      <c r="C80" s="39" t="s">
        <v>133</v>
      </c>
      <c r="D80" s="59">
        <v>20</v>
      </c>
      <c r="E80" s="60" t="s">
        <v>36</v>
      </c>
      <c r="F80" s="39" t="s">
        <v>135</v>
      </c>
      <c r="G80" s="81"/>
      <c r="H80" s="81"/>
      <c r="I80" s="81"/>
      <c r="J80" s="81"/>
      <c r="K80" s="15">
        <f t="shared" si="10"/>
        <v>120</v>
      </c>
      <c r="L80" s="15">
        <f t="shared" si="11"/>
        <v>160</v>
      </c>
      <c r="M80" s="62">
        <v>6</v>
      </c>
      <c r="N80" s="15">
        <v>8</v>
      </c>
      <c r="O80" s="24">
        <v>4.75</v>
      </c>
      <c r="P80" s="25">
        <f t="shared" si="12"/>
        <v>95</v>
      </c>
      <c r="Q80" s="26" t="str">
        <f t="shared" si="9"/>
        <v>VYHOVUJE</v>
      </c>
      <c r="S80" s="56"/>
      <c r="T80" s="57"/>
    </row>
    <row r="81" spans="2:20" ht="38.25" customHeight="1">
      <c r="B81" s="58">
        <v>75</v>
      </c>
      <c r="C81" s="39" t="s">
        <v>134</v>
      </c>
      <c r="D81" s="59">
        <v>4</v>
      </c>
      <c r="E81" s="60" t="s">
        <v>36</v>
      </c>
      <c r="F81" s="39" t="s">
        <v>136</v>
      </c>
      <c r="G81" s="81"/>
      <c r="H81" s="81"/>
      <c r="I81" s="81"/>
      <c r="J81" s="81"/>
      <c r="K81" s="15">
        <f t="shared" si="10"/>
        <v>36</v>
      </c>
      <c r="L81" s="15">
        <f t="shared" si="11"/>
        <v>40</v>
      </c>
      <c r="M81" s="62">
        <v>9</v>
      </c>
      <c r="N81" s="15">
        <v>10</v>
      </c>
      <c r="O81" s="24">
        <v>6.55</v>
      </c>
      <c r="P81" s="25">
        <f t="shared" si="12"/>
        <v>26.2</v>
      </c>
      <c r="Q81" s="26" t="str">
        <f t="shared" si="9"/>
        <v>VYHOVUJE</v>
      </c>
      <c r="S81" s="56"/>
      <c r="T81" s="57"/>
    </row>
    <row r="82" spans="1:20" ht="38.25" customHeight="1">
      <c r="A82" s="57"/>
      <c r="B82" s="58">
        <v>76</v>
      </c>
      <c r="C82" s="39" t="s">
        <v>140</v>
      </c>
      <c r="D82" s="59">
        <v>20</v>
      </c>
      <c r="E82" s="60" t="s">
        <v>36</v>
      </c>
      <c r="F82" s="39" t="s">
        <v>137</v>
      </c>
      <c r="G82" s="81"/>
      <c r="H82" s="81"/>
      <c r="I82" s="81"/>
      <c r="J82" s="81"/>
      <c r="K82" s="15">
        <f t="shared" si="10"/>
        <v>120</v>
      </c>
      <c r="L82" s="15">
        <f t="shared" si="11"/>
        <v>200</v>
      </c>
      <c r="M82" s="62">
        <v>6</v>
      </c>
      <c r="N82" s="15">
        <v>10</v>
      </c>
      <c r="O82" s="24">
        <v>4.4</v>
      </c>
      <c r="P82" s="25">
        <f t="shared" si="12"/>
        <v>88</v>
      </c>
      <c r="Q82" s="26" t="str">
        <f t="shared" si="9"/>
        <v>VYHOVUJE</v>
      </c>
      <c r="S82" s="56"/>
      <c r="T82" s="57"/>
    </row>
    <row r="83" spans="2:20" ht="38.25" customHeight="1">
      <c r="B83" s="58">
        <v>77</v>
      </c>
      <c r="C83" s="39" t="s">
        <v>141</v>
      </c>
      <c r="D83" s="59">
        <v>6</v>
      </c>
      <c r="E83" s="60" t="s">
        <v>36</v>
      </c>
      <c r="F83" s="39" t="s">
        <v>138</v>
      </c>
      <c r="G83" s="81"/>
      <c r="H83" s="81"/>
      <c r="I83" s="81"/>
      <c r="J83" s="81"/>
      <c r="K83" s="15">
        <f t="shared" si="10"/>
        <v>96</v>
      </c>
      <c r="L83" s="15">
        <f t="shared" si="11"/>
        <v>102</v>
      </c>
      <c r="M83" s="62">
        <v>16</v>
      </c>
      <c r="N83" s="15">
        <v>17</v>
      </c>
      <c r="O83" s="24">
        <v>9.6</v>
      </c>
      <c r="P83" s="25">
        <f t="shared" si="12"/>
        <v>57.599999999999994</v>
      </c>
      <c r="Q83" s="26" t="str">
        <f t="shared" si="9"/>
        <v>VYHOVUJE</v>
      </c>
      <c r="S83" s="56"/>
      <c r="T83" s="57"/>
    </row>
    <row r="84" spans="2:20" ht="38.25" customHeight="1">
      <c r="B84" s="58">
        <v>78</v>
      </c>
      <c r="C84" s="39" t="s">
        <v>142</v>
      </c>
      <c r="D84" s="59">
        <v>8</v>
      </c>
      <c r="E84" s="60" t="s">
        <v>36</v>
      </c>
      <c r="F84" s="39" t="s">
        <v>139</v>
      </c>
      <c r="G84" s="81"/>
      <c r="H84" s="81"/>
      <c r="I84" s="81"/>
      <c r="J84" s="81"/>
      <c r="K84" s="15">
        <f t="shared" si="10"/>
        <v>152</v>
      </c>
      <c r="L84" s="15">
        <f t="shared" si="11"/>
        <v>160</v>
      </c>
      <c r="M84" s="62">
        <v>19</v>
      </c>
      <c r="N84" s="15">
        <v>20</v>
      </c>
      <c r="O84" s="24">
        <v>11.85</v>
      </c>
      <c r="P84" s="25">
        <f t="shared" si="12"/>
        <v>94.8</v>
      </c>
      <c r="Q84" s="26" t="str">
        <f t="shared" si="9"/>
        <v>VYHOVUJE</v>
      </c>
      <c r="S84" s="56"/>
      <c r="T84" s="57"/>
    </row>
    <row r="85" spans="2:20" ht="38.25" customHeight="1">
      <c r="B85" s="58">
        <v>79</v>
      </c>
      <c r="C85" s="39" t="s">
        <v>27</v>
      </c>
      <c r="D85" s="59">
        <v>4</v>
      </c>
      <c r="E85" s="60" t="s">
        <v>36</v>
      </c>
      <c r="F85" s="39" t="s">
        <v>143</v>
      </c>
      <c r="G85" s="81"/>
      <c r="H85" s="81"/>
      <c r="I85" s="81"/>
      <c r="J85" s="81"/>
      <c r="K85" s="15">
        <f t="shared" si="10"/>
        <v>72</v>
      </c>
      <c r="L85" s="15">
        <f t="shared" si="11"/>
        <v>84</v>
      </c>
      <c r="M85" s="62">
        <v>18</v>
      </c>
      <c r="N85" s="15">
        <v>21</v>
      </c>
      <c r="O85" s="24">
        <v>9</v>
      </c>
      <c r="P85" s="25">
        <f t="shared" si="12"/>
        <v>36</v>
      </c>
      <c r="Q85" s="26" t="str">
        <f t="shared" si="9"/>
        <v>VYHOVUJE</v>
      </c>
      <c r="S85" s="56"/>
      <c r="T85" s="57"/>
    </row>
    <row r="86" spans="1:20" ht="38.25" customHeight="1">
      <c r="A86" s="57"/>
      <c r="B86" s="58">
        <v>80</v>
      </c>
      <c r="C86" s="39" t="s">
        <v>144</v>
      </c>
      <c r="D86" s="59">
        <v>2</v>
      </c>
      <c r="E86" s="60" t="s">
        <v>36</v>
      </c>
      <c r="F86" s="39" t="s">
        <v>162</v>
      </c>
      <c r="G86" s="81"/>
      <c r="H86" s="81"/>
      <c r="I86" s="81"/>
      <c r="J86" s="81"/>
      <c r="K86" s="15">
        <f t="shared" si="10"/>
        <v>20</v>
      </c>
      <c r="L86" s="15">
        <f t="shared" si="11"/>
        <v>30</v>
      </c>
      <c r="M86" s="62">
        <v>10</v>
      </c>
      <c r="N86" s="15">
        <v>15</v>
      </c>
      <c r="O86" s="24">
        <v>15</v>
      </c>
      <c r="P86" s="25">
        <f t="shared" si="12"/>
        <v>30</v>
      </c>
      <c r="Q86" s="26" t="str">
        <f t="shared" si="9"/>
        <v>VYHOVUJE</v>
      </c>
      <c r="S86" s="56"/>
      <c r="T86" s="57"/>
    </row>
    <row r="87" spans="2:20" ht="60">
      <c r="B87" s="58">
        <v>81</v>
      </c>
      <c r="C87" s="39" t="s">
        <v>28</v>
      </c>
      <c r="D87" s="59">
        <v>1</v>
      </c>
      <c r="E87" s="60" t="s">
        <v>35</v>
      </c>
      <c r="F87" s="39" t="s">
        <v>145</v>
      </c>
      <c r="G87" s="81"/>
      <c r="H87" s="81"/>
      <c r="I87" s="81"/>
      <c r="J87" s="81"/>
      <c r="K87" s="15">
        <f t="shared" si="10"/>
        <v>150</v>
      </c>
      <c r="L87" s="15">
        <f t="shared" si="11"/>
        <v>200</v>
      </c>
      <c r="M87" s="62">
        <v>150</v>
      </c>
      <c r="N87" s="15">
        <v>200</v>
      </c>
      <c r="O87" s="24">
        <v>145</v>
      </c>
      <c r="P87" s="25">
        <f t="shared" si="12"/>
        <v>145</v>
      </c>
      <c r="Q87" s="26" t="str">
        <f t="shared" si="9"/>
        <v>VYHOVUJE</v>
      </c>
      <c r="S87" s="56"/>
      <c r="T87" s="57"/>
    </row>
    <row r="88" spans="2:20" ht="45">
      <c r="B88" s="58">
        <v>82</v>
      </c>
      <c r="C88" s="39" t="s">
        <v>29</v>
      </c>
      <c r="D88" s="59">
        <v>7</v>
      </c>
      <c r="E88" s="60" t="s">
        <v>35</v>
      </c>
      <c r="F88" s="39" t="s">
        <v>146</v>
      </c>
      <c r="G88" s="81"/>
      <c r="H88" s="81"/>
      <c r="I88" s="81"/>
      <c r="J88" s="81"/>
      <c r="K88" s="15">
        <f t="shared" si="10"/>
        <v>560</v>
      </c>
      <c r="L88" s="15">
        <f t="shared" si="11"/>
        <v>630</v>
      </c>
      <c r="M88" s="62">
        <v>80</v>
      </c>
      <c r="N88" s="15">
        <v>90</v>
      </c>
      <c r="O88" s="24">
        <v>31.5</v>
      </c>
      <c r="P88" s="25">
        <f t="shared" si="12"/>
        <v>220.5</v>
      </c>
      <c r="Q88" s="26" t="str">
        <f t="shared" si="9"/>
        <v>VYHOVUJE</v>
      </c>
      <c r="S88" s="56"/>
      <c r="T88" s="57"/>
    </row>
    <row r="89" spans="2:20" ht="25.5" customHeight="1">
      <c r="B89" s="58">
        <v>83</v>
      </c>
      <c r="C89" s="39" t="s">
        <v>30</v>
      </c>
      <c r="D89" s="59">
        <v>4</v>
      </c>
      <c r="E89" s="60" t="s">
        <v>35</v>
      </c>
      <c r="F89" s="39" t="s">
        <v>147</v>
      </c>
      <c r="G89" s="81"/>
      <c r="H89" s="81"/>
      <c r="I89" s="81"/>
      <c r="J89" s="81"/>
      <c r="K89" s="15">
        <f t="shared" si="10"/>
        <v>116</v>
      </c>
      <c r="L89" s="15">
        <f t="shared" si="11"/>
        <v>140</v>
      </c>
      <c r="M89" s="62">
        <v>29</v>
      </c>
      <c r="N89" s="15">
        <v>35</v>
      </c>
      <c r="O89" s="24">
        <v>20.3</v>
      </c>
      <c r="P89" s="25">
        <f t="shared" si="12"/>
        <v>81.2</v>
      </c>
      <c r="Q89" s="26" t="str">
        <f t="shared" si="9"/>
        <v>VYHOVUJE</v>
      </c>
      <c r="S89" s="56"/>
      <c r="T89" s="57"/>
    </row>
    <row r="90" spans="2:20" ht="58.5" customHeight="1">
      <c r="B90" s="58">
        <v>84</v>
      </c>
      <c r="C90" s="39" t="s">
        <v>31</v>
      </c>
      <c r="D90" s="59">
        <v>1</v>
      </c>
      <c r="E90" s="60" t="s">
        <v>35</v>
      </c>
      <c r="F90" s="39" t="s">
        <v>148</v>
      </c>
      <c r="G90" s="81"/>
      <c r="H90" s="81"/>
      <c r="I90" s="81"/>
      <c r="J90" s="81"/>
      <c r="K90" s="15">
        <f t="shared" si="10"/>
        <v>45</v>
      </c>
      <c r="L90" s="15">
        <f t="shared" si="11"/>
        <v>59</v>
      </c>
      <c r="M90" s="62">
        <v>45</v>
      </c>
      <c r="N90" s="15">
        <v>59</v>
      </c>
      <c r="O90" s="24">
        <v>40.7</v>
      </c>
      <c r="P90" s="25">
        <f t="shared" si="12"/>
        <v>40.7</v>
      </c>
      <c r="Q90" s="26" t="str">
        <f t="shared" si="9"/>
        <v>VYHOVUJE</v>
      </c>
      <c r="S90" s="56"/>
      <c r="T90" s="57"/>
    </row>
    <row r="91" spans="2:20" ht="39.75" customHeight="1">
      <c r="B91" s="58">
        <v>85</v>
      </c>
      <c r="C91" s="43" t="s">
        <v>32</v>
      </c>
      <c r="D91" s="59">
        <v>2</v>
      </c>
      <c r="E91" s="60" t="s">
        <v>35</v>
      </c>
      <c r="F91" s="39" t="s">
        <v>149</v>
      </c>
      <c r="G91" s="81"/>
      <c r="H91" s="81"/>
      <c r="I91" s="81"/>
      <c r="J91" s="81"/>
      <c r="K91" s="15">
        <f t="shared" si="10"/>
        <v>44</v>
      </c>
      <c r="L91" s="15">
        <f t="shared" si="11"/>
        <v>50</v>
      </c>
      <c r="M91" s="62">
        <v>22</v>
      </c>
      <c r="N91" s="15">
        <v>25</v>
      </c>
      <c r="O91" s="24">
        <v>20.6</v>
      </c>
      <c r="P91" s="25">
        <f t="shared" si="12"/>
        <v>41.2</v>
      </c>
      <c r="Q91" s="26" t="str">
        <f t="shared" si="9"/>
        <v>VYHOVUJE</v>
      </c>
      <c r="S91" s="56"/>
      <c r="T91" s="57"/>
    </row>
    <row r="92" spans="2:20" ht="36.75" customHeight="1">
      <c r="B92" s="58">
        <v>86</v>
      </c>
      <c r="C92" s="39" t="s">
        <v>33</v>
      </c>
      <c r="D92" s="59">
        <v>2</v>
      </c>
      <c r="E92" s="60" t="s">
        <v>35</v>
      </c>
      <c r="F92" s="39" t="s">
        <v>150</v>
      </c>
      <c r="G92" s="81"/>
      <c r="H92" s="81"/>
      <c r="I92" s="81"/>
      <c r="J92" s="81"/>
      <c r="K92" s="15">
        <f t="shared" si="10"/>
        <v>6</v>
      </c>
      <c r="L92" s="15">
        <f t="shared" si="11"/>
        <v>10</v>
      </c>
      <c r="M92" s="62">
        <v>3</v>
      </c>
      <c r="N92" s="15">
        <v>5</v>
      </c>
      <c r="O92" s="24">
        <v>1.2</v>
      </c>
      <c r="P92" s="25">
        <f t="shared" si="12"/>
        <v>2.4</v>
      </c>
      <c r="Q92" s="26" t="str">
        <f aca="true" t="shared" si="13" ref="Q92:Q99">IF(ISNUMBER(O92),IF(O92&gt;N92,"NEVYHOVUJE","VYHOVUJE")," ")</f>
        <v>VYHOVUJE</v>
      </c>
      <c r="S92" s="56"/>
      <c r="T92" s="57"/>
    </row>
    <row r="93" spans="2:20" ht="37.5" customHeight="1">
      <c r="B93" s="58">
        <v>87</v>
      </c>
      <c r="C93" s="39" t="s">
        <v>34</v>
      </c>
      <c r="D93" s="59">
        <v>2</v>
      </c>
      <c r="E93" s="60" t="s">
        <v>35</v>
      </c>
      <c r="F93" s="39" t="s">
        <v>151</v>
      </c>
      <c r="G93" s="81"/>
      <c r="H93" s="81"/>
      <c r="I93" s="81"/>
      <c r="J93" s="81"/>
      <c r="K93" s="15">
        <f t="shared" si="10"/>
        <v>24</v>
      </c>
      <c r="L93" s="15">
        <f t="shared" si="11"/>
        <v>30</v>
      </c>
      <c r="M93" s="62">
        <v>12</v>
      </c>
      <c r="N93" s="15">
        <v>15</v>
      </c>
      <c r="O93" s="24">
        <v>5.85</v>
      </c>
      <c r="P93" s="25">
        <f t="shared" si="12"/>
        <v>11.7</v>
      </c>
      <c r="Q93" s="26" t="str">
        <f t="shared" si="13"/>
        <v>VYHOVUJE</v>
      </c>
      <c r="S93" s="56"/>
      <c r="T93" s="57"/>
    </row>
    <row r="94" spans="1:20" ht="38.25" customHeight="1">
      <c r="A94" s="57"/>
      <c r="B94" s="58">
        <v>88</v>
      </c>
      <c r="C94" s="39" t="s">
        <v>153</v>
      </c>
      <c r="D94" s="64">
        <v>6</v>
      </c>
      <c r="E94" s="65" t="s">
        <v>35</v>
      </c>
      <c r="F94" s="39" t="s">
        <v>154</v>
      </c>
      <c r="G94" s="81"/>
      <c r="H94" s="81"/>
      <c r="I94" s="81"/>
      <c r="J94" s="81"/>
      <c r="K94" s="15">
        <f t="shared" si="10"/>
        <v>204</v>
      </c>
      <c r="L94" s="15">
        <f t="shared" si="11"/>
        <v>240</v>
      </c>
      <c r="M94" s="15">
        <v>34</v>
      </c>
      <c r="N94" s="15">
        <v>40</v>
      </c>
      <c r="O94" s="24">
        <v>13</v>
      </c>
      <c r="P94" s="25">
        <f t="shared" si="12"/>
        <v>78</v>
      </c>
      <c r="Q94" s="26" t="str">
        <f t="shared" si="13"/>
        <v>VYHOVUJE</v>
      </c>
      <c r="S94" s="56"/>
      <c r="T94" s="57"/>
    </row>
    <row r="95" spans="2:20" ht="58.5" customHeight="1">
      <c r="B95" s="58">
        <v>89</v>
      </c>
      <c r="C95" s="39" t="s">
        <v>155</v>
      </c>
      <c r="D95" s="64">
        <v>4</v>
      </c>
      <c r="E95" s="65" t="s">
        <v>36</v>
      </c>
      <c r="F95" s="39" t="s">
        <v>171</v>
      </c>
      <c r="G95" s="81"/>
      <c r="H95" s="81"/>
      <c r="I95" s="81"/>
      <c r="J95" s="81"/>
      <c r="K95" s="15">
        <f t="shared" si="10"/>
        <v>96</v>
      </c>
      <c r="L95" s="15">
        <f t="shared" si="11"/>
        <v>116</v>
      </c>
      <c r="M95" s="15">
        <v>24</v>
      </c>
      <c r="N95" s="15">
        <v>29</v>
      </c>
      <c r="O95" s="24">
        <v>5.2</v>
      </c>
      <c r="P95" s="25">
        <f t="shared" si="12"/>
        <v>20.8</v>
      </c>
      <c r="Q95" s="26" t="str">
        <f t="shared" si="13"/>
        <v>VYHOVUJE</v>
      </c>
      <c r="S95" s="56"/>
      <c r="T95" s="57"/>
    </row>
    <row r="96" spans="2:20" ht="65.25" customHeight="1">
      <c r="B96" s="58">
        <v>90</v>
      </c>
      <c r="C96" s="39" t="s">
        <v>156</v>
      </c>
      <c r="D96" s="64">
        <v>2</v>
      </c>
      <c r="E96" s="65" t="s">
        <v>36</v>
      </c>
      <c r="F96" s="39" t="s">
        <v>157</v>
      </c>
      <c r="G96" s="81"/>
      <c r="H96" s="81"/>
      <c r="I96" s="81"/>
      <c r="J96" s="81"/>
      <c r="K96" s="15">
        <f t="shared" si="10"/>
        <v>408</v>
      </c>
      <c r="L96" s="15">
        <f t="shared" si="11"/>
        <v>450</v>
      </c>
      <c r="M96" s="15">
        <v>204</v>
      </c>
      <c r="N96" s="15">
        <v>225</v>
      </c>
      <c r="O96" s="24">
        <v>138</v>
      </c>
      <c r="P96" s="25">
        <f t="shared" si="12"/>
        <v>276</v>
      </c>
      <c r="Q96" s="26" t="str">
        <f t="shared" si="13"/>
        <v>VYHOVUJE</v>
      </c>
      <c r="S96" s="56"/>
      <c r="T96" s="57"/>
    </row>
    <row r="97" spans="2:20" ht="35.25" customHeight="1">
      <c r="B97" s="58">
        <v>91</v>
      </c>
      <c r="C97" s="39" t="s">
        <v>158</v>
      </c>
      <c r="D97" s="64">
        <v>4</v>
      </c>
      <c r="E97" s="65" t="s">
        <v>36</v>
      </c>
      <c r="F97" s="39" t="s">
        <v>177</v>
      </c>
      <c r="G97" s="81"/>
      <c r="H97" s="81"/>
      <c r="I97" s="81"/>
      <c r="J97" s="81"/>
      <c r="K97" s="15">
        <f t="shared" si="10"/>
        <v>168</v>
      </c>
      <c r="L97" s="15">
        <f t="shared" si="11"/>
        <v>196</v>
      </c>
      <c r="M97" s="15">
        <v>42</v>
      </c>
      <c r="N97" s="15">
        <v>49</v>
      </c>
      <c r="O97" s="24">
        <v>16.7</v>
      </c>
      <c r="P97" s="25">
        <f t="shared" si="12"/>
        <v>66.8</v>
      </c>
      <c r="Q97" s="26" t="str">
        <f t="shared" si="13"/>
        <v>VYHOVUJE</v>
      </c>
      <c r="S97" s="56"/>
      <c r="T97" s="57"/>
    </row>
    <row r="98" spans="2:20" ht="54" customHeight="1">
      <c r="B98" s="58">
        <v>92</v>
      </c>
      <c r="C98" s="39" t="s">
        <v>159</v>
      </c>
      <c r="D98" s="64">
        <v>4</v>
      </c>
      <c r="E98" s="65" t="s">
        <v>36</v>
      </c>
      <c r="F98" s="39" t="s">
        <v>160</v>
      </c>
      <c r="G98" s="81"/>
      <c r="H98" s="81"/>
      <c r="I98" s="81"/>
      <c r="J98" s="81"/>
      <c r="K98" s="15">
        <f t="shared" si="10"/>
        <v>176</v>
      </c>
      <c r="L98" s="15">
        <f t="shared" si="11"/>
        <v>192</v>
      </c>
      <c r="M98" s="15">
        <v>44</v>
      </c>
      <c r="N98" s="15">
        <v>48</v>
      </c>
      <c r="O98" s="24">
        <v>35.25</v>
      </c>
      <c r="P98" s="25">
        <f t="shared" si="12"/>
        <v>141</v>
      </c>
      <c r="Q98" s="26" t="str">
        <f t="shared" si="13"/>
        <v>VYHOVUJE</v>
      </c>
      <c r="S98" s="56"/>
      <c r="T98" s="57"/>
    </row>
    <row r="99" spans="2:20" ht="25.5" customHeight="1">
      <c r="B99" s="58">
        <v>93</v>
      </c>
      <c r="C99" s="39" t="s">
        <v>172</v>
      </c>
      <c r="D99" s="64">
        <v>7</v>
      </c>
      <c r="E99" s="65" t="s">
        <v>36</v>
      </c>
      <c r="F99" s="39" t="s">
        <v>163</v>
      </c>
      <c r="G99" s="81"/>
      <c r="H99" s="81"/>
      <c r="I99" s="81"/>
      <c r="J99" s="81"/>
      <c r="K99" s="15">
        <f t="shared" si="10"/>
        <v>84</v>
      </c>
      <c r="L99" s="15">
        <f t="shared" si="11"/>
        <v>105</v>
      </c>
      <c r="M99" s="15">
        <v>12</v>
      </c>
      <c r="N99" s="15">
        <v>15</v>
      </c>
      <c r="O99" s="24">
        <v>10.45</v>
      </c>
      <c r="P99" s="25">
        <f t="shared" si="12"/>
        <v>73.14999999999999</v>
      </c>
      <c r="Q99" s="26" t="str">
        <f t="shared" si="13"/>
        <v>VYHOVUJE</v>
      </c>
      <c r="S99" s="56"/>
      <c r="T99" s="57"/>
    </row>
    <row r="100" spans="2:20" ht="24.75" customHeight="1">
      <c r="B100" s="58">
        <v>94</v>
      </c>
      <c r="C100" s="39" t="s">
        <v>164</v>
      </c>
      <c r="D100" s="64">
        <v>1</v>
      </c>
      <c r="E100" s="65" t="s">
        <v>35</v>
      </c>
      <c r="F100" s="39" t="s">
        <v>166</v>
      </c>
      <c r="G100" s="81"/>
      <c r="H100" s="81"/>
      <c r="I100" s="81"/>
      <c r="J100" s="81"/>
      <c r="K100" s="15">
        <f t="shared" si="10"/>
        <v>62</v>
      </c>
      <c r="L100" s="15">
        <f t="shared" si="11"/>
        <v>72</v>
      </c>
      <c r="M100" s="15">
        <v>62</v>
      </c>
      <c r="N100" s="15">
        <v>72</v>
      </c>
      <c r="O100" s="24">
        <v>15.3</v>
      </c>
      <c r="P100" s="25">
        <f t="shared" si="12"/>
        <v>15.3</v>
      </c>
      <c r="Q100" s="26" t="str">
        <f>IF(ISNUMBER(O100),IF(O100&gt;N100,"NEVYHOVUJE","VYHOVUJE")," ")</f>
        <v>VYHOVUJE</v>
      </c>
      <c r="S100" s="56"/>
      <c r="T100" s="57"/>
    </row>
    <row r="101" spans="2:20" ht="28.5" customHeight="1">
      <c r="B101" s="58">
        <v>95</v>
      </c>
      <c r="C101" s="39" t="s">
        <v>165</v>
      </c>
      <c r="D101" s="64">
        <v>1</v>
      </c>
      <c r="E101" s="65" t="s">
        <v>35</v>
      </c>
      <c r="F101" s="39" t="s">
        <v>166</v>
      </c>
      <c r="G101" s="81"/>
      <c r="H101" s="81"/>
      <c r="I101" s="81"/>
      <c r="J101" s="81"/>
      <c r="K101" s="15">
        <f t="shared" si="10"/>
        <v>62</v>
      </c>
      <c r="L101" s="15">
        <f t="shared" si="11"/>
        <v>72</v>
      </c>
      <c r="M101" s="15">
        <v>62</v>
      </c>
      <c r="N101" s="15">
        <v>72</v>
      </c>
      <c r="O101" s="24">
        <v>15.3</v>
      </c>
      <c r="P101" s="25">
        <f t="shared" si="12"/>
        <v>15.3</v>
      </c>
      <c r="Q101" s="26" t="str">
        <f>IF(ISNUMBER(O101),IF(O101&gt;N101,"NEVYHOVUJE","VYHOVUJE")," ")</f>
        <v>VYHOVUJE</v>
      </c>
      <c r="S101" s="56"/>
      <c r="T101" s="57"/>
    </row>
    <row r="102" spans="2:20" ht="55.5" customHeight="1">
      <c r="B102" s="58">
        <v>96</v>
      </c>
      <c r="C102" s="39" t="s">
        <v>178</v>
      </c>
      <c r="D102" s="64">
        <v>10</v>
      </c>
      <c r="E102" s="65" t="s">
        <v>35</v>
      </c>
      <c r="F102" s="39" t="s">
        <v>181</v>
      </c>
      <c r="G102" s="81"/>
      <c r="H102" s="81"/>
      <c r="I102" s="81"/>
      <c r="J102" s="81"/>
      <c r="K102" s="15">
        <f t="shared" si="10"/>
        <v>370</v>
      </c>
      <c r="L102" s="15">
        <f t="shared" si="11"/>
        <v>420</v>
      </c>
      <c r="M102" s="15">
        <v>37</v>
      </c>
      <c r="N102" s="15">
        <v>42</v>
      </c>
      <c r="O102" s="24">
        <v>38</v>
      </c>
      <c r="P102" s="25">
        <f t="shared" si="12"/>
        <v>380</v>
      </c>
      <c r="Q102" s="26" t="str">
        <f>IF(ISNUMBER(O102),IF(O102&gt;N102,"NEVYHOVUJE","VYHOVUJE")," ")</f>
        <v>VYHOVUJE</v>
      </c>
      <c r="S102" s="56"/>
      <c r="T102" s="57"/>
    </row>
    <row r="103" spans="2:20" ht="70.5" customHeight="1" thickBot="1">
      <c r="B103" s="66">
        <v>97</v>
      </c>
      <c r="C103" s="44" t="s">
        <v>179</v>
      </c>
      <c r="D103" s="67">
        <v>12</v>
      </c>
      <c r="E103" s="68" t="s">
        <v>35</v>
      </c>
      <c r="F103" s="44" t="s">
        <v>180</v>
      </c>
      <c r="G103" s="82"/>
      <c r="H103" s="82"/>
      <c r="I103" s="82"/>
      <c r="J103" s="82"/>
      <c r="K103" s="16">
        <f t="shared" si="10"/>
        <v>528</v>
      </c>
      <c r="L103" s="16">
        <f t="shared" si="11"/>
        <v>600</v>
      </c>
      <c r="M103" s="16">
        <v>44</v>
      </c>
      <c r="N103" s="16">
        <v>50</v>
      </c>
      <c r="O103" s="27">
        <v>25.1</v>
      </c>
      <c r="P103" s="28">
        <f>D103*O103</f>
        <v>301.20000000000005</v>
      </c>
      <c r="Q103" s="29" t="str">
        <f>IF(ISNUMBER(O103),IF(O103&gt;N103,"NEVYHOVUJE","VYHOVUJE")," ")</f>
        <v>VYHOVUJE</v>
      </c>
      <c r="S103" s="56"/>
      <c r="T103" s="57"/>
    </row>
    <row r="104" spans="1:20" ht="13.5" customHeight="1" thickBot="1" thickTop="1">
      <c r="A104" s="69"/>
      <c r="B104" s="69"/>
      <c r="C104" s="70"/>
      <c r="D104" s="71"/>
      <c r="E104" s="70"/>
      <c r="F104" s="70"/>
      <c r="G104" s="71"/>
      <c r="H104" s="71"/>
      <c r="I104" s="69"/>
      <c r="J104" s="71"/>
      <c r="K104" s="71"/>
      <c r="L104" s="71"/>
      <c r="M104" s="72"/>
      <c r="N104" s="71"/>
      <c r="O104" s="71"/>
      <c r="P104" s="71"/>
      <c r="Q104" s="71"/>
      <c r="R104" s="71"/>
      <c r="S104" s="56"/>
      <c r="T104" s="57"/>
    </row>
    <row r="105" spans="1:19" ht="72.75" customHeight="1" thickBot="1" thickTop="1">
      <c r="A105" s="73"/>
      <c r="B105" s="95" t="s">
        <v>3</v>
      </c>
      <c r="C105" s="95"/>
      <c r="D105" s="95"/>
      <c r="E105" s="95"/>
      <c r="F105" s="95"/>
      <c r="G105" s="1"/>
      <c r="H105" s="1"/>
      <c r="I105" s="74"/>
      <c r="J105" s="74"/>
      <c r="K105" s="75"/>
      <c r="L105" s="2"/>
      <c r="M105" s="45" t="s">
        <v>4</v>
      </c>
      <c r="N105" s="47" t="s">
        <v>5</v>
      </c>
      <c r="O105" s="83" t="s">
        <v>6</v>
      </c>
      <c r="P105" s="84"/>
      <c r="Q105" s="85"/>
      <c r="S105" s="56"/>
    </row>
    <row r="106" spans="1:17" ht="33" customHeight="1" thickBot="1" thickTop="1">
      <c r="A106" s="73"/>
      <c r="B106" s="96" t="s">
        <v>7</v>
      </c>
      <c r="C106" s="96"/>
      <c r="D106" s="96"/>
      <c r="E106" s="96"/>
      <c r="F106" s="96"/>
      <c r="G106" s="76"/>
      <c r="I106" s="3"/>
      <c r="J106" s="3"/>
      <c r="K106" s="3"/>
      <c r="L106" s="4"/>
      <c r="M106" s="46">
        <f>SUM(K7:K103)</f>
        <v>19966.5</v>
      </c>
      <c r="N106" s="13">
        <f>SUM(L7:L103)</f>
        <v>23613</v>
      </c>
      <c r="O106" s="92">
        <f>SUM(P7:P103)</f>
        <v>15214.92</v>
      </c>
      <c r="P106" s="93"/>
      <c r="Q106" s="94"/>
    </row>
    <row r="107" spans="3:13" ht="15.75" thickTop="1">
      <c r="C107" s="6"/>
      <c r="D107" s="32"/>
      <c r="E107" s="6"/>
      <c r="F107" s="70"/>
      <c r="G107" s="32"/>
      <c r="J107" s="32"/>
      <c r="K107" s="32"/>
      <c r="L107" s="32"/>
      <c r="M107" s="72"/>
    </row>
    <row r="108" spans="3:13" ht="15">
      <c r="C108" s="6"/>
      <c r="D108" s="32"/>
      <c r="E108" s="6"/>
      <c r="F108" s="70"/>
      <c r="G108" s="32"/>
      <c r="J108" s="32"/>
      <c r="K108" s="32"/>
      <c r="L108" s="32"/>
      <c r="M108" s="72"/>
    </row>
    <row r="109" spans="3:13" ht="15">
      <c r="C109" s="6"/>
      <c r="D109" s="32"/>
      <c r="E109" s="6"/>
      <c r="F109" s="70"/>
      <c r="G109" s="32"/>
      <c r="J109" s="32"/>
      <c r="K109" s="32"/>
      <c r="L109" s="32"/>
      <c r="M109" s="72"/>
    </row>
    <row r="110" spans="3:13" ht="15">
      <c r="C110" s="6"/>
      <c r="D110" s="32"/>
      <c r="E110" s="6"/>
      <c r="F110" s="70"/>
      <c r="G110" s="32"/>
      <c r="J110" s="32"/>
      <c r="K110" s="32"/>
      <c r="L110" s="32"/>
      <c r="M110" s="72"/>
    </row>
    <row r="111" spans="3:13" ht="15">
      <c r="C111" s="6"/>
      <c r="D111" s="32"/>
      <c r="E111" s="6"/>
      <c r="F111" s="70"/>
      <c r="G111" s="32"/>
      <c r="J111" s="32"/>
      <c r="K111" s="32"/>
      <c r="L111" s="32"/>
      <c r="M111" s="72"/>
    </row>
    <row r="112" spans="3:13" ht="15">
      <c r="C112" s="6"/>
      <c r="D112" s="32"/>
      <c r="E112" s="6"/>
      <c r="F112" s="70"/>
      <c r="G112" s="32"/>
      <c r="J112" s="32"/>
      <c r="K112" s="32"/>
      <c r="L112" s="32"/>
      <c r="M112" s="72"/>
    </row>
    <row r="113" spans="3:13" ht="15">
      <c r="C113" s="6"/>
      <c r="D113" s="32"/>
      <c r="E113" s="6"/>
      <c r="F113" s="70"/>
      <c r="G113" s="32"/>
      <c r="J113" s="32"/>
      <c r="K113" s="32"/>
      <c r="L113" s="32"/>
      <c r="M113" s="72"/>
    </row>
    <row r="114" spans="3:13" ht="15">
      <c r="C114" s="6"/>
      <c r="D114" s="32"/>
      <c r="E114" s="6"/>
      <c r="F114" s="70"/>
      <c r="G114" s="32"/>
      <c r="J114" s="32"/>
      <c r="K114" s="32"/>
      <c r="L114" s="32"/>
      <c r="M114" s="72"/>
    </row>
    <row r="115" spans="3:13" ht="15">
      <c r="C115" s="6"/>
      <c r="D115" s="32"/>
      <c r="E115" s="6"/>
      <c r="F115" s="70"/>
      <c r="G115" s="32"/>
      <c r="J115" s="32"/>
      <c r="K115" s="32"/>
      <c r="L115" s="32"/>
      <c r="M115" s="72"/>
    </row>
    <row r="116" spans="3:13" ht="15">
      <c r="C116" s="6"/>
      <c r="D116" s="32"/>
      <c r="E116" s="6"/>
      <c r="F116" s="70"/>
      <c r="G116" s="32"/>
      <c r="J116" s="32"/>
      <c r="K116" s="32"/>
      <c r="L116" s="32"/>
      <c r="M116" s="72"/>
    </row>
    <row r="117" spans="3:13" ht="15">
      <c r="C117" s="6"/>
      <c r="D117" s="32"/>
      <c r="E117" s="6"/>
      <c r="F117" s="70"/>
      <c r="G117" s="32"/>
      <c r="J117" s="32"/>
      <c r="K117" s="32"/>
      <c r="L117" s="32"/>
      <c r="M117" s="72"/>
    </row>
    <row r="118" spans="3:13" ht="15">
      <c r="C118" s="6"/>
      <c r="D118" s="32"/>
      <c r="E118" s="6"/>
      <c r="F118" s="70"/>
      <c r="G118" s="32"/>
      <c r="J118" s="32"/>
      <c r="K118" s="32"/>
      <c r="L118" s="32"/>
      <c r="M118" s="72"/>
    </row>
    <row r="119" spans="3:13" ht="15">
      <c r="C119" s="6"/>
      <c r="D119" s="32"/>
      <c r="E119" s="6"/>
      <c r="F119" s="70"/>
      <c r="G119" s="32"/>
      <c r="J119" s="32"/>
      <c r="K119" s="32"/>
      <c r="L119" s="32"/>
      <c r="M119" s="72"/>
    </row>
    <row r="120" spans="3:13" ht="15">
      <c r="C120" s="6"/>
      <c r="D120" s="32"/>
      <c r="E120" s="6"/>
      <c r="F120" s="70"/>
      <c r="G120" s="32"/>
      <c r="J120" s="32"/>
      <c r="K120" s="32"/>
      <c r="L120" s="32"/>
      <c r="M120" s="72"/>
    </row>
    <row r="121" spans="3:13" ht="15">
      <c r="C121" s="6"/>
      <c r="D121" s="32"/>
      <c r="E121" s="6"/>
      <c r="F121" s="70"/>
      <c r="G121" s="32"/>
      <c r="J121" s="32"/>
      <c r="K121" s="32"/>
      <c r="L121" s="32"/>
      <c r="M121" s="72"/>
    </row>
    <row r="122" spans="3:13" ht="15">
      <c r="C122" s="6"/>
      <c r="D122" s="32"/>
      <c r="E122" s="6"/>
      <c r="F122" s="70"/>
      <c r="G122" s="32"/>
      <c r="J122" s="32"/>
      <c r="K122" s="32"/>
      <c r="L122" s="32"/>
      <c r="M122" s="72"/>
    </row>
    <row r="123" spans="3:13" ht="15">
      <c r="C123" s="6"/>
      <c r="D123" s="32"/>
      <c r="E123" s="6"/>
      <c r="F123" s="70"/>
      <c r="G123" s="32"/>
      <c r="J123" s="32"/>
      <c r="K123" s="32"/>
      <c r="L123" s="32"/>
      <c r="M123" s="72"/>
    </row>
    <row r="124" spans="3:13" ht="15">
      <c r="C124" s="6"/>
      <c r="D124" s="32"/>
      <c r="E124" s="6"/>
      <c r="F124" s="70"/>
      <c r="G124" s="32"/>
      <c r="J124" s="32"/>
      <c r="K124" s="32"/>
      <c r="L124" s="32"/>
      <c r="M124" s="72"/>
    </row>
    <row r="125" spans="3:13" ht="15">
      <c r="C125" s="6"/>
      <c r="D125" s="32"/>
      <c r="E125" s="6"/>
      <c r="F125" s="70"/>
      <c r="G125" s="32"/>
      <c r="J125" s="32"/>
      <c r="K125" s="32"/>
      <c r="L125" s="32"/>
      <c r="M125" s="72"/>
    </row>
    <row r="126" spans="3:13" ht="15">
      <c r="C126" s="6"/>
      <c r="D126" s="32"/>
      <c r="E126" s="6"/>
      <c r="F126" s="70"/>
      <c r="G126" s="32"/>
      <c r="J126" s="32"/>
      <c r="K126" s="32"/>
      <c r="L126" s="32"/>
      <c r="M126" s="72"/>
    </row>
    <row r="127" spans="3:13" ht="15">
      <c r="C127" s="6"/>
      <c r="D127" s="32"/>
      <c r="E127" s="6"/>
      <c r="F127" s="70"/>
      <c r="G127" s="32"/>
      <c r="J127" s="32"/>
      <c r="K127" s="32"/>
      <c r="L127" s="32"/>
      <c r="M127" s="72"/>
    </row>
    <row r="128" spans="3:13" ht="15">
      <c r="C128" s="6"/>
      <c r="D128" s="32"/>
      <c r="E128" s="6"/>
      <c r="F128" s="70"/>
      <c r="G128" s="32"/>
      <c r="J128" s="32"/>
      <c r="K128" s="32"/>
      <c r="L128" s="32"/>
      <c r="M128" s="72"/>
    </row>
    <row r="129" spans="3:13" ht="15">
      <c r="C129" s="6"/>
      <c r="D129" s="32"/>
      <c r="E129" s="6"/>
      <c r="F129" s="70"/>
      <c r="G129" s="32"/>
      <c r="J129" s="32"/>
      <c r="K129" s="32"/>
      <c r="L129" s="32"/>
      <c r="M129" s="72"/>
    </row>
    <row r="130" spans="3:13" ht="15">
      <c r="C130" s="6"/>
      <c r="D130" s="32"/>
      <c r="E130" s="6"/>
      <c r="F130" s="70"/>
      <c r="G130" s="32"/>
      <c r="J130" s="32"/>
      <c r="K130" s="32"/>
      <c r="L130" s="32"/>
      <c r="M130" s="72"/>
    </row>
    <row r="131" spans="3:13" ht="15">
      <c r="C131" s="6"/>
      <c r="D131" s="32"/>
      <c r="E131" s="6"/>
      <c r="F131" s="70"/>
      <c r="G131" s="32"/>
      <c r="J131" s="32"/>
      <c r="K131" s="32"/>
      <c r="L131" s="32"/>
      <c r="M131" s="72"/>
    </row>
    <row r="132" spans="3:13" ht="15">
      <c r="C132" s="6"/>
      <c r="D132" s="32"/>
      <c r="E132" s="6"/>
      <c r="F132" s="70"/>
      <c r="G132" s="32"/>
      <c r="J132" s="32"/>
      <c r="K132" s="32"/>
      <c r="L132" s="32"/>
      <c r="M132" s="72"/>
    </row>
    <row r="133" spans="3:13" ht="15">
      <c r="C133" s="6"/>
      <c r="D133" s="32"/>
      <c r="E133" s="6"/>
      <c r="F133" s="70"/>
      <c r="G133" s="32"/>
      <c r="J133" s="32"/>
      <c r="K133" s="32"/>
      <c r="L133" s="32"/>
      <c r="M133" s="72"/>
    </row>
    <row r="134" spans="3:13" ht="15">
      <c r="C134" s="6"/>
      <c r="D134" s="32"/>
      <c r="E134" s="6"/>
      <c r="F134" s="70"/>
      <c r="G134" s="32"/>
      <c r="J134" s="32"/>
      <c r="K134" s="32"/>
      <c r="L134" s="32"/>
      <c r="M134" s="72"/>
    </row>
    <row r="135" spans="3:13" ht="15">
      <c r="C135" s="6"/>
      <c r="D135" s="32"/>
      <c r="E135" s="6"/>
      <c r="F135" s="70"/>
      <c r="G135" s="32"/>
      <c r="J135" s="32"/>
      <c r="K135" s="32"/>
      <c r="L135" s="32"/>
      <c r="M135" s="72"/>
    </row>
    <row r="136" spans="3:13" ht="15">
      <c r="C136" s="6"/>
      <c r="D136" s="32"/>
      <c r="E136" s="6"/>
      <c r="F136" s="70"/>
      <c r="G136" s="32"/>
      <c r="J136" s="32"/>
      <c r="K136" s="32"/>
      <c r="L136" s="32"/>
      <c r="M136" s="72"/>
    </row>
    <row r="137" spans="3:13" ht="15">
      <c r="C137" s="6"/>
      <c r="D137" s="32"/>
      <c r="E137" s="6"/>
      <c r="F137" s="70"/>
      <c r="G137" s="32"/>
      <c r="J137" s="32"/>
      <c r="K137" s="32"/>
      <c r="L137" s="32"/>
      <c r="M137" s="72"/>
    </row>
    <row r="138" spans="3:13" ht="15">
      <c r="C138" s="6"/>
      <c r="D138" s="32"/>
      <c r="E138" s="6"/>
      <c r="F138" s="70"/>
      <c r="G138" s="32"/>
      <c r="J138" s="32"/>
      <c r="K138" s="32"/>
      <c r="L138" s="32"/>
      <c r="M138" s="72"/>
    </row>
    <row r="139" spans="3:13" ht="15">
      <c r="C139" s="6"/>
      <c r="D139" s="32"/>
      <c r="E139" s="6"/>
      <c r="F139" s="70"/>
      <c r="G139" s="32"/>
      <c r="J139" s="32"/>
      <c r="K139" s="32"/>
      <c r="L139" s="32"/>
      <c r="M139" s="72"/>
    </row>
    <row r="140" spans="3:13" ht="15">
      <c r="C140" s="6"/>
      <c r="D140" s="32"/>
      <c r="E140" s="6"/>
      <c r="F140" s="70"/>
      <c r="G140" s="32"/>
      <c r="J140" s="32"/>
      <c r="K140" s="32"/>
      <c r="L140" s="32"/>
      <c r="M140" s="72"/>
    </row>
    <row r="141" spans="3:13" ht="15">
      <c r="C141" s="6"/>
      <c r="D141" s="32"/>
      <c r="E141" s="6"/>
      <c r="F141" s="70"/>
      <c r="G141" s="32"/>
      <c r="J141" s="32"/>
      <c r="K141" s="32"/>
      <c r="L141" s="32"/>
      <c r="M141" s="72"/>
    </row>
    <row r="142" spans="3:13" ht="15">
      <c r="C142" s="6"/>
      <c r="D142" s="32"/>
      <c r="E142" s="6"/>
      <c r="F142" s="70"/>
      <c r="G142" s="32"/>
      <c r="J142" s="32"/>
      <c r="K142" s="32"/>
      <c r="L142" s="32"/>
      <c r="M142" s="72"/>
    </row>
    <row r="143" spans="3:13" ht="15">
      <c r="C143" s="6"/>
      <c r="D143" s="32"/>
      <c r="E143" s="6"/>
      <c r="F143" s="70"/>
      <c r="G143" s="32"/>
      <c r="J143" s="32"/>
      <c r="K143" s="32"/>
      <c r="L143" s="32"/>
      <c r="M143" s="72"/>
    </row>
    <row r="144" spans="3:13" ht="15">
      <c r="C144" s="6"/>
      <c r="D144" s="32"/>
      <c r="E144" s="6"/>
      <c r="F144" s="70"/>
      <c r="G144" s="32"/>
      <c r="J144" s="32"/>
      <c r="K144" s="32"/>
      <c r="L144" s="32"/>
      <c r="M144" s="72"/>
    </row>
    <row r="145" spans="3:13" ht="15">
      <c r="C145" s="6"/>
      <c r="D145" s="32"/>
      <c r="E145" s="6"/>
      <c r="F145" s="70"/>
      <c r="G145" s="32"/>
      <c r="J145" s="32"/>
      <c r="K145" s="32"/>
      <c r="L145" s="32"/>
      <c r="M145" s="72"/>
    </row>
    <row r="146" spans="3:13" ht="15">
      <c r="C146" s="6"/>
      <c r="D146" s="32"/>
      <c r="E146" s="6"/>
      <c r="F146" s="70"/>
      <c r="G146" s="32"/>
      <c r="J146" s="32"/>
      <c r="K146" s="32"/>
      <c r="L146" s="32"/>
      <c r="M146" s="72"/>
    </row>
    <row r="147" spans="3:13" ht="15">
      <c r="C147" s="6"/>
      <c r="D147" s="32"/>
      <c r="E147" s="6"/>
      <c r="F147" s="70"/>
      <c r="G147" s="32"/>
      <c r="J147" s="32"/>
      <c r="K147" s="32"/>
      <c r="L147" s="32"/>
      <c r="M147" s="72"/>
    </row>
    <row r="148" spans="3:13" ht="15">
      <c r="C148" s="6"/>
      <c r="D148" s="32"/>
      <c r="E148" s="6"/>
      <c r="F148" s="70"/>
      <c r="G148" s="32"/>
      <c r="J148" s="32"/>
      <c r="K148" s="32"/>
      <c r="L148" s="32"/>
      <c r="M148" s="72"/>
    </row>
    <row r="149" spans="3:13" ht="15">
      <c r="C149" s="6"/>
      <c r="D149" s="32"/>
      <c r="E149" s="6"/>
      <c r="F149" s="70"/>
      <c r="G149" s="32"/>
      <c r="J149" s="32"/>
      <c r="K149" s="32"/>
      <c r="L149" s="32"/>
      <c r="M149" s="72"/>
    </row>
    <row r="150" spans="3:13" ht="15">
      <c r="C150" s="6"/>
      <c r="D150" s="32"/>
      <c r="E150" s="6"/>
      <c r="F150" s="70"/>
      <c r="G150" s="32"/>
      <c r="J150" s="32"/>
      <c r="K150" s="32"/>
      <c r="L150" s="32"/>
      <c r="M150" s="72"/>
    </row>
    <row r="151" spans="3:13" ht="15">
      <c r="C151" s="6"/>
      <c r="D151" s="32"/>
      <c r="E151" s="6"/>
      <c r="F151" s="70"/>
      <c r="G151" s="32"/>
      <c r="J151" s="32"/>
      <c r="K151" s="32"/>
      <c r="L151" s="32"/>
      <c r="M151" s="72"/>
    </row>
    <row r="152" spans="3:13" ht="15">
      <c r="C152" s="6"/>
      <c r="D152" s="32"/>
      <c r="E152" s="6"/>
      <c r="F152" s="70"/>
      <c r="G152" s="32"/>
      <c r="J152" s="32"/>
      <c r="K152" s="32"/>
      <c r="L152" s="32"/>
      <c r="M152" s="72"/>
    </row>
    <row r="153" spans="3:13" ht="15">
      <c r="C153" s="6"/>
      <c r="D153" s="32"/>
      <c r="E153" s="6"/>
      <c r="F153" s="70"/>
      <c r="G153" s="32"/>
      <c r="J153" s="32"/>
      <c r="K153" s="32"/>
      <c r="L153" s="32"/>
      <c r="M153" s="72"/>
    </row>
    <row r="154" spans="3:13" ht="15">
      <c r="C154" s="6"/>
      <c r="D154" s="32"/>
      <c r="E154" s="6"/>
      <c r="F154" s="70"/>
      <c r="G154" s="32"/>
      <c r="J154" s="32"/>
      <c r="K154" s="32"/>
      <c r="L154" s="32"/>
      <c r="M154" s="72"/>
    </row>
    <row r="155" spans="3:13" ht="15">
      <c r="C155" s="6"/>
      <c r="D155" s="32"/>
      <c r="E155" s="6"/>
      <c r="F155" s="70"/>
      <c r="G155" s="32"/>
      <c r="J155" s="32"/>
      <c r="K155" s="32"/>
      <c r="L155" s="32"/>
      <c r="M155" s="72"/>
    </row>
    <row r="156" spans="3:13" ht="15">
      <c r="C156" s="6"/>
      <c r="D156" s="32"/>
      <c r="E156" s="6"/>
      <c r="F156" s="70"/>
      <c r="G156" s="32"/>
      <c r="J156" s="32"/>
      <c r="K156" s="32"/>
      <c r="L156" s="32"/>
      <c r="M156" s="72"/>
    </row>
    <row r="157" spans="3:13" ht="15">
      <c r="C157" s="6"/>
      <c r="D157" s="32"/>
      <c r="E157" s="6"/>
      <c r="F157" s="70"/>
      <c r="G157" s="32"/>
      <c r="J157" s="32"/>
      <c r="K157" s="32"/>
      <c r="L157" s="32"/>
      <c r="M157" s="72"/>
    </row>
    <row r="158" spans="3:13" ht="15">
      <c r="C158" s="6"/>
      <c r="D158" s="32"/>
      <c r="E158" s="6"/>
      <c r="F158" s="70"/>
      <c r="G158" s="32"/>
      <c r="J158" s="32"/>
      <c r="K158" s="32"/>
      <c r="L158" s="32"/>
      <c r="M158" s="72"/>
    </row>
    <row r="159" spans="3:13" ht="15">
      <c r="C159" s="6"/>
      <c r="D159" s="32"/>
      <c r="E159" s="6"/>
      <c r="F159" s="70"/>
      <c r="G159" s="32"/>
      <c r="J159" s="32"/>
      <c r="K159" s="32"/>
      <c r="L159" s="32"/>
      <c r="M159" s="72"/>
    </row>
    <row r="160" spans="3:13" ht="15">
      <c r="C160" s="6"/>
      <c r="D160" s="32"/>
      <c r="E160" s="6"/>
      <c r="F160" s="70"/>
      <c r="G160" s="32"/>
      <c r="J160" s="32"/>
      <c r="K160" s="32"/>
      <c r="L160" s="32"/>
      <c r="M160" s="72"/>
    </row>
    <row r="161" spans="3:13" ht="15">
      <c r="C161" s="6"/>
      <c r="D161" s="32"/>
      <c r="E161" s="6"/>
      <c r="F161" s="70"/>
      <c r="G161" s="32"/>
      <c r="J161" s="32"/>
      <c r="K161" s="32"/>
      <c r="L161" s="32"/>
      <c r="M161" s="72"/>
    </row>
    <row r="162" spans="3:13" ht="15">
      <c r="C162" s="6"/>
      <c r="D162" s="32"/>
      <c r="E162" s="6"/>
      <c r="F162" s="70"/>
      <c r="G162" s="32"/>
      <c r="J162" s="32"/>
      <c r="K162" s="32"/>
      <c r="L162" s="32"/>
      <c r="M162" s="72"/>
    </row>
    <row r="163" spans="3:13" ht="15">
      <c r="C163" s="6"/>
      <c r="D163" s="32"/>
      <c r="E163" s="6"/>
      <c r="F163" s="70"/>
      <c r="G163" s="32"/>
      <c r="J163" s="32"/>
      <c r="K163" s="32"/>
      <c r="L163" s="32"/>
      <c r="M163" s="72"/>
    </row>
    <row r="164" spans="3:13" ht="15">
      <c r="C164" s="6"/>
      <c r="D164" s="32"/>
      <c r="E164" s="6"/>
      <c r="F164" s="70"/>
      <c r="G164" s="32"/>
      <c r="J164" s="32"/>
      <c r="K164" s="32"/>
      <c r="L164" s="32"/>
      <c r="M164" s="72"/>
    </row>
    <row r="165" spans="3:13" ht="15">
      <c r="C165" s="6"/>
      <c r="D165" s="32"/>
      <c r="E165" s="6"/>
      <c r="F165" s="70"/>
      <c r="G165" s="32"/>
      <c r="J165" s="32"/>
      <c r="K165" s="32"/>
      <c r="L165" s="32"/>
      <c r="M165" s="72"/>
    </row>
    <row r="166" spans="3:13" ht="15">
      <c r="C166" s="6"/>
      <c r="D166" s="32"/>
      <c r="E166" s="6"/>
      <c r="F166" s="70"/>
      <c r="G166" s="32"/>
      <c r="J166" s="32"/>
      <c r="K166" s="32"/>
      <c r="L166" s="32"/>
      <c r="M166" s="72"/>
    </row>
    <row r="167" spans="3:13" ht="15">
      <c r="C167" s="6"/>
      <c r="D167" s="32"/>
      <c r="E167" s="6"/>
      <c r="F167" s="70"/>
      <c r="G167" s="32"/>
      <c r="J167" s="32"/>
      <c r="K167" s="32"/>
      <c r="L167" s="32"/>
      <c r="M167" s="72"/>
    </row>
    <row r="168" spans="3:13" ht="15">
      <c r="C168" s="6"/>
      <c r="D168" s="32"/>
      <c r="E168" s="6"/>
      <c r="F168" s="70"/>
      <c r="G168" s="32"/>
      <c r="J168" s="32"/>
      <c r="K168" s="32"/>
      <c r="L168" s="32"/>
      <c r="M168" s="72"/>
    </row>
    <row r="169" spans="3:13" ht="15">
      <c r="C169" s="6"/>
      <c r="D169" s="32"/>
      <c r="E169" s="6"/>
      <c r="F169" s="70"/>
      <c r="G169" s="32"/>
      <c r="J169" s="32"/>
      <c r="K169" s="32"/>
      <c r="L169" s="32"/>
      <c r="M169" s="72"/>
    </row>
    <row r="170" spans="3:13" ht="15">
      <c r="C170" s="6"/>
      <c r="D170" s="32"/>
      <c r="E170" s="6"/>
      <c r="F170" s="70"/>
      <c r="G170" s="32"/>
      <c r="J170" s="32"/>
      <c r="K170" s="32"/>
      <c r="L170" s="32"/>
      <c r="M170" s="72"/>
    </row>
    <row r="171" spans="3:13" ht="15">
      <c r="C171" s="6"/>
      <c r="D171" s="32"/>
      <c r="E171" s="6"/>
      <c r="F171" s="70"/>
      <c r="G171" s="32"/>
      <c r="J171" s="32"/>
      <c r="K171" s="32"/>
      <c r="L171" s="32"/>
      <c r="M171" s="72"/>
    </row>
    <row r="172" spans="3:13" ht="15">
      <c r="C172" s="6"/>
      <c r="D172" s="32"/>
      <c r="E172" s="6"/>
      <c r="F172" s="70"/>
      <c r="G172" s="32"/>
      <c r="J172" s="32"/>
      <c r="K172" s="32"/>
      <c r="L172" s="32"/>
      <c r="M172" s="72"/>
    </row>
    <row r="173" spans="3:13" ht="15">
      <c r="C173" s="6"/>
      <c r="D173" s="32"/>
      <c r="E173" s="6"/>
      <c r="F173" s="70"/>
      <c r="G173" s="32"/>
      <c r="J173" s="32"/>
      <c r="K173" s="32"/>
      <c r="L173" s="32"/>
      <c r="M173" s="72"/>
    </row>
    <row r="174" spans="3:13" ht="15">
      <c r="C174" s="6"/>
      <c r="D174" s="32"/>
      <c r="E174" s="6"/>
      <c r="F174" s="70"/>
      <c r="G174" s="32"/>
      <c r="J174" s="32"/>
      <c r="K174" s="32"/>
      <c r="L174" s="32"/>
      <c r="M174" s="72"/>
    </row>
    <row r="175" spans="3:13" ht="15">
      <c r="C175" s="6"/>
      <c r="D175" s="32"/>
      <c r="E175" s="6"/>
      <c r="F175" s="70"/>
      <c r="G175" s="32"/>
      <c r="J175" s="32"/>
      <c r="K175" s="32"/>
      <c r="L175" s="32"/>
      <c r="M175" s="72"/>
    </row>
    <row r="176" spans="3:13" ht="15">
      <c r="C176" s="6"/>
      <c r="D176" s="32"/>
      <c r="E176" s="6"/>
      <c r="F176" s="70"/>
      <c r="G176" s="32"/>
      <c r="J176" s="32"/>
      <c r="K176" s="32"/>
      <c r="L176" s="32"/>
      <c r="M176" s="72"/>
    </row>
    <row r="177" spans="3:13" ht="15">
      <c r="C177" s="6"/>
      <c r="D177" s="32"/>
      <c r="E177" s="6"/>
      <c r="F177" s="70"/>
      <c r="G177" s="32"/>
      <c r="J177" s="32"/>
      <c r="K177" s="32"/>
      <c r="L177" s="32"/>
      <c r="M177" s="72"/>
    </row>
    <row r="178" spans="3:13" ht="15">
      <c r="C178" s="6"/>
      <c r="D178" s="32"/>
      <c r="E178" s="6"/>
      <c r="F178" s="70"/>
      <c r="G178" s="32"/>
      <c r="J178" s="32"/>
      <c r="K178" s="32"/>
      <c r="L178" s="32"/>
      <c r="M178" s="72"/>
    </row>
    <row r="179" spans="3:13" ht="15">
      <c r="C179" s="6"/>
      <c r="D179" s="32"/>
      <c r="E179" s="6"/>
      <c r="F179" s="70"/>
      <c r="G179" s="32"/>
      <c r="J179" s="32"/>
      <c r="K179" s="32"/>
      <c r="L179" s="32"/>
      <c r="M179" s="72"/>
    </row>
    <row r="180" spans="3:13" ht="15">
      <c r="C180" s="6"/>
      <c r="D180" s="32"/>
      <c r="E180" s="6"/>
      <c r="F180" s="70"/>
      <c r="G180" s="32"/>
      <c r="J180" s="32"/>
      <c r="K180" s="32"/>
      <c r="L180" s="32"/>
      <c r="M180" s="72"/>
    </row>
    <row r="181" spans="3:13" ht="15">
      <c r="C181" s="6"/>
      <c r="D181" s="32"/>
      <c r="E181" s="6"/>
      <c r="F181" s="70"/>
      <c r="G181" s="32"/>
      <c r="J181" s="32"/>
      <c r="K181" s="32"/>
      <c r="L181" s="32"/>
      <c r="M181" s="72"/>
    </row>
    <row r="182" spans="3:13" ht="15">
      <c r="C182" s="6"/>
      <c r="D182" s="32"/>
      <c r="E182" s="6"/>
      <c r="F182" s="70"/>
      <c r="G182" s="32"/>
      <c r="J182" s="32"/>
      <c r="K182" s="32"/>
      <c r="L182" s="32"/>
      <c r="M182" s="72"/>
    </row>
    <row r="183" spans="3:13" ht="15">
      <c r="C183" s="6"/>
      <c r="D183" s="32"/>
      <c r="E183" s="6"/>
      <c r="F183" s="70"/>
      <c r="G183" s="32"/>
      <c r="J183" s="32"/>
      <c r="K183" s="32"/>
      <c r="L183" s="32"/>
      <c r="M183" s="72"/>
    </row>
    <row r="184" spans="3:13" ht="15">
      <c r="C184" s="6"/>
      <c r="D184" s="32"/>
      <c r="E184" s="6"/>
      <c r="F184" s="70"/>
      <c r="G184" s="32"/>
      <c r="J184" s="32"/>
      <c r="K184" s="32"/>
      <c r="L184" s="32"/>
      <c r="M184" s="72"/>
    </row>
    <row r="185" spans="3:13" ht="15">
      <c r="C185" s="6"/>
      <c r="D185" s="32"/>
      <c r="E185" s="6"/>
      <c r="F185" s="70"/>
      <c r="G185" s="32"/>
      <c r="J185" s="32"/>
      <c r="K185" s="32"/>
      <c r="L185" s="32"/>
      <c r="M185" s="72"/>
    </row>
    <row r="186" spans="3:13" ht="15">
      <c r="C186" s="6"/>
      <c r="D186" s="32"/>
      <c r="E186" s="6"/>
      <c r="F186" s="70"/>
      <c r="G186" s="32"/>
      <c r="J186" s="32"/>
      <c r="K186" s="32"/>
      <c r="L186" s="32"/>
      <c r="M186" s="72"/>
    </row>
    <row r="187" spans="3:13" ht="15">
      <c r="C187" s="6"/>
      <c r="D187" s="32"/>
      <c r="E187" s="6"/>
      <c r="F187" s="70"/>
      <c r="G187" s="32"/>
      <c r="J187" s="32"/>
      <c r="K187" s="32"/>
      <c r="L187" s="32"/>
      <c r="M187" s="72"/>
    </row>
    <row r="188" spans="3:13" ht="15">
      <c r="C188" s="6"/>
      <c r="D188" s="32"/>
      <c r="E188" s="6"/>
      <c r="F188" s="70"/>
      <c r="G188" s="32"/>
      <c r="J188" s="32"/>
      <c r="K188" s="32"/>
      <c r="L188" s="32"/>
      <c r="M188" s="72"/>
    </row>
    <row r="189" spans="3:13" ht="15">
      <c r="C189" s="6"/>
      <c r="D189" s="32"/>
      <c r="E189" s="6"/>
      <c r="F189" s="70"/>
      <c r="G189" s="32"/>
      <c r="J189" s="32"/>
      <c r="K189" s="32"/>
      <c r="L189" s="32"/>
      <c r="M189" s="72"/>
    </row>
    <row r="190" spans="3:13" ht="15">
      <c r="C190" s="6"/>
      <c r="D190" s="32"/>
      <c r="E190" s="6"/>
      <c r="F190" s="70"/>
      <c r="G190" s="32"/>
      <c r="J190" s="32"/>
      <c r="K190" s="32"/>
      <c r="L190" s="32"/>
      <c r="M190" s="72"/>
    </row>
    <row r="191" spans="3:13" ht="15">
      <c r="C191" s="6"/>
      <c r="D191" s="32"/>
      <c r="E191" s="6"/>
      <c r="F191" s="70"/>
      <c r="G191" s="32"/>
      <c r="J191" s="32"/>
      <c r="K191" s="32"/>
      <c r="L191" s="32"/>
      <c r="M191" s="72"/>
    </row>
    <row r="192" spans="3:13" ht="15">
      <c r="C192" s="6"/>
      <c r="D192" s="32"/>
      <c r="E192" s="6"/>
      <c r="F192" s="70"/>
      <c r="G192" s="32"/>
      <c r="J192" s="32"/>
      <c r="K192" s="32"/>
      <c r="L192" s="32"/>
      <c r="M192" s="72"/>
    </row>
    <row r="193" spans="3:13" ht="15">
      <c r="C193" s="6"/>
      <c r="D193" s="32"/>
      <c r="E193" s="6"/>
      <c r="F193" s="70"/>
      <c r="G193" s="32"/>
      <c r="J193" s="32"/>
      <c r="K193" s="32"/>
      <c r="L193" s="32"/>
      <c r="M193" s="72"/>
    </row>
    <row r="194" spans="3:13" ht="15">
      <c r="C194" s="6"/>
      <c r="D194" s="32"/>
      <c r="E194" s="6"/>
      <c r="F194" s="70"/>
      <c r="G194" s="32"/>
      <c r="J194" s="32"/>
      <c r="K194" s="32"/>
      <c r="L194" s="32"/>
      <c r="M194" s="72"/>
    </row>
    <row r="195" spans="3:13" ht="15">
      <c r="C195" s="6"/>
      <c r="D195" s="32"/>
      <c r="E195" s="6"/>
      <c r="F195" s="70"/>
      <c r="G195" s="32"/>
      <c r="J195" s="32"/>
      <c r="K195" s="32"/>
      <c r="L195" s="32"/>
      <c r="M195" s="72"/>
    </row>
    <row r="196" spans="3:13" ht="15">
      <c r="C196" s="6"/>
      <c r="D196" s="32"/>
      <c r="E196" s="6"/>
      <c r="F196" s="70"/>
      <c r="G196" s="32"/>
      <c r="J196" s="32"/>
      <c r="K196" s="32"/>
      <c r="L196" s="32"/>
      <c r="M196" s="72"/>
    </row>
    <row r="197" spans="3:13" ht="15">
      <c r="C197" s="6"/>
      <c r="D197" s="32"/>
      <c r="E197" s="6"/>
      <c r="F197" s="70"/>
      <c r="G197" s="32"/>
      <c r="J197" s="32"/>
      <c r="K197" s="32"/>
      <c r="L197" s="32"/>
      <c r="M197" s="72"/>
    </row>
    <row r="198" spans="3:13" ht="15">
      <c r="C198" s="6"/>
      <c r="D198" s="32"/>
      <c r="E198" s="6"/>
      <c r="F198" s="70"/>
      <c r="G198" s="32"/>
      <c r="J198" s="32"/>
      <c r="K198" s="32"/>
      <c r="L198" s="32"/>
      <c r="M198" s="72"/>
    </row>
    <row r="199" spans="3:13" ht="15">
      <c r="C199" s="6"/>
      <c r="D199" s="32"/>
      <c r="E199" s="6"/>
      <c r="F199" s="70"/>
      <c r="G199" s="32"/>
      <c r="J199" s="32"/>
      <c r="K199" s="32"/>
      <c r="L199" s="32"/>
      <c r="M199" s="72"/>
    </row>
    <row r="200" spans="3:13" ht="15">
      <c r="C200" s="6"/>
      <c r="D200" s="32"/>
      <c r="E200" s="6"/>
      <c r="F200" s="70"/>
      <c r="G200" s="32"/>
      <c r="J200" s="32"/>
      <c r="K200" s="32"/>
      <c r="L200" s="32"/>
      <c r="M200" s="72"/>
    </row>
    <row r="201" spans="3:13" ht="15">
      <c r="C201" s="6"/>
      <c r="D201" s="32"/>
      <c r="E201" s="6"/>
      <c r="F201" s="70"/>
      <c r="G201" s="32"/>
      <c r="J201" s="32"/>
      <c r="K201" s="32"/>
      <c r="L201" s="32"/>
      <c r="M201" s="72"/>
    </row>
    <row r="202" spans="3:13" ht="15">
      <c r="C202" s="6"/>
      <c r="D202" s="32"/>
      <c r="E202" s="6"/>
      <c r="F202" s="70"/>
      <c r="G202" s="32"/>
      <c r="J202" s="32"/>
      <c r="K202" s="32"/>
      <c r="L202" s="32"/>
      <c r="M202" s="72"/>
    </row>
    <row r="203" spans="3:13" ht="15">
      <c r="C203" s="6"/>
      <c r="D203" s="32"/>
      <c r="E203" s="6"/>
      <c r="F203" s="70"/>
      <c r="G203" s="32"/>
      <c r="J203" s="32"/>
      <c r="K203" s="32"/>
      <c r="L203" s="32"/>
      <c r="M203" s="72"/>
    </row>
    <row r="204" spans="3:13" ht="15">
      <c r="C204" s="6"/>
      <c r="D204" s="32"/>
      <c r="E204" s="6"/>
      <c r="F204" s="70"/>
      <c r="G204" s="32"/>
      <c r="J204" s="32"/>
      <c r="K204" s="32"/>
      <c r="L204" s="32"/>
      <c r="M204" s="72"/>
    </row>
    <row r="205" spans="3:13" ht="15">
      <c r="C205" s="6"/>
      <c r="D205" s="32"/>
      <c r="E205" s="6"/>
      <c r="F205" s="70"/>
      <c r="G205" s="32"/>
      <c r="J205" s="32"/>
      <c r="K205" s="32"/>
      <c r="L205" s="32"/>
      <c r="M205" s="72"/>
    </row>
    <row r="206" spans="3:13" ht="15">
      <c r="C206" s="6"/>
      <c r="D206" s="32"/>
      <c r="E206" s="6"/>
      <c r="F206" s="70"/>
      <c r="G206" s="32"/>
      <c r="J206" s="32"/>
      <c r="K206" s="32"/>
      <c r="L206" s="32"/>
      <c r="M206" s="72"/>
    </row>
    <row r="207" spans="3:13" ht="15">
      <c r="C207" s="6"/>
      <c r="D207" s="32"/>
      <c r="E207" s="6"/>
      <c r="F207" s="70"/>
      <c r="G207" s="32"/>
      <c r="J207" s="32"/>
      <c r="K207" s="32"/>
      <c r="L207" s="32"/>
      <c r="M207" s="72"/>
    </row>
    <row r="208" spans="3:13" ht="15">
      <c r="C208" s="6"/>
      <c r="D208" s="32"/>
      <c r="E208" s="6"/>
      <c r="F208" s="70"/>
      <c r="G208" s="32"/>
      <c r="J208" s="32"/>
      <c r="K208" s="32"/>
      <c r="L208" s="32"/>
      <c r="M208" s="72"/>
    </row>
    <row r="209" spans="3:13" ht="15">
      <c r="C209" s="6"/>
      <c r="D209" s="32"/>
      <c r="E209" s="6"/>
      <c r="F209" s="70"/>
      <c r="G209" s="32"/>
      <c r="J209" s="32"/>
      <c r="K209" s="32"/>
      <c r="L209" s="32"/>
      <c r="M209" s="72"/>
    </row>
    <row r="210" spans="3:13" ht="15">
      <c r="C210" s="6"/>
      <c r="D210" s="32"/>
      <c r="E210" s="6"/>
      <c r="F210" s="70"/>
      <c r="G210" s="32"/>
      <c r="J210" s="32"/>
      <c r="K210" s="32"/>
      <c r="L210" s="32"/>
      <c r="M210" s="72"/>
    </row>
    <row r="211" spans="3:13" ht="15">
      <c r="C211" s="6"/>
      <c r="D211" s="32"/>
      <c r="E211" s="6"/>
      <c r="F211" s="70"/>
      <c r="G211" s="32"/>
      <c r="J211" s="32"/>
      <c r="K211" s="32"/>
      <c r="L211" s="32"/>
      <c r="M211" s="72"/>
    </row>
    <row r="212" spans="3:13" ht="15">
      <c r="C212" s="6"/>
      <c r="D212" s="32"/>
      <c r="E212" s="6"/>
      <c r="F212" s="70"/>
      <c r="G212" s="32"/>
      <c r="J212" s="32"/>
      <c r="K212" s="32"/>
      <c r="L212" s="32"/>
      <c r="M212" s="72"/>
    </row>
    <row r="213" spans="3:13" ht="15">
      <c r="C213" s="6"/>
      <c r="D213" s="32"/>
      <c r="E213" s="6"/>
      <c r="F213" s="70"/>
      <c r="G213" s="32"/>
      <c r="J213" s="32"/>
      <c r="K213" s="32"/>
      <c r="L213" s="32"/>
      <c r="M213" s="72"/>
    </row>
    <row r="214" spans="3:13" ht="15">
      <c r="C214" s="6"/>
      <c r="D214" s="32"/>
      <c r="E214" s="6"/>
      <c r="F214" s="70"/>
      <c r="G214" s="32"/>
      <c r="J214" s="32"/>
      <c r="K214" s="32"/>
      <c r="L214" s="32"/>
      <c r="M214" s="72"/>
    </row>
    <row r="215" spans="3:13" ht="15">
      <c r="C215" s="6"/>
      <c r="D215" s="32"/>
      <c r="E215" s="6"/>
      <c r="F215" s="70"/>
      <c r="G215" s="32"/>
      <c r="J215" s="32"/>
      <c r="K215" s="32"/>
      <c r="L215" s="32"/>
      <c r="M215" s="72"/>
    </row>
    <row r="216" spans="3:13" ht="15">
      <c r="C216" s="6"/>
      <c r="D216" s="32"/>
      <c r="E216" s="6"/>
      <c r="F216" s="70"/>
      <c r="G216" s="32"/>
      <c r="J216" s="32"/>
      <c r="K216" s="32"/>
      <c r="L216" s="32"/>
      <c r="M216" s="72"/>
    </row>
  </sheetData>
  <sheetProtection password="F79C" sheet="1" objects="1" scenarios="1" selectLockedCells="1"/>
  <mergeCells count="14">
    <mergeCell ref="O106:Q106"/>
    <mergeCell ref="B105:F105"/>
    <mergeCell ref="B106:F106"/>
    <mergeCell ref="I7:I103"/>
    <mergeCell ref="H7:H103"/>
    <mergeCell ref="G7:G103"/>
    <mergeCell ref="N1:Q1"/>
    <mergeCell ref="J7:J103"/>
    <mergeCell ref="O105:Q105"/>
    <mergeCell ref="F5:H5"/>
    <mergeCell ref="B1:E1"/>
    <mergeCell ref="B3:C3"/>
    <mergeCell ref="D3:E3"/>
    <mergeCell ref="F3:O3"/>
  </mergeCells>
  <conditionalFormatting sqref="Q7:Q9">
    <cfRule type="cellIs" priority="249" dxfId="7" operator="equal">
      <formula>"NEVYHOVUJE"</formula>
    </cfRule>
    <cfRule type="cellIs" priority="250" dxfId="6" operator="equal">
      <formula>"VYHOVUJE"</formula>
    </cfRule>
  </conditionalFormatting>
  <conditionalFormatting sqref="O7:O9">
    <cfRule type="notContainsBlanks" priority="247" dxfId="5">
      <formula>LEN(TRIM(O7))&gt;0</formula>
    </cfRule>
    <cfRule type="containsBlanks" priority="248" dxfId="4">
      <formula>LEN(TRIM(O7))=0</formula>
    </cfRule>
  </conditionalFormatting>
  <conditionalFormatting sqref="O7:O9">
    <cfRule type="notContainsBlanks" priority="246" dxfId="3">
      <formula>LEN(TRIM(O7))&gt;0</formula>
    </cfRule>
  </conditionalFormatting>
  <conditionalFormatting sqref="Q10:Q11">
    <cfRule type="cellIs" priority="244" dxfId="7" operator="equal">
      <formula>"NEVYHOVUJE"</formula>
    </cfRule>
    <cfRule type="cellIs" priority="245" dxfId="6" operator="equal">
      <formula>"VYHOVUJE"</formula>
    </cfRule>
  </conditionalFormatting>
  <conditionalFormatting sqref="O10:O11">
    <cfRule type="notContainsBlanks" priority="242" dxfId="5">
      <formula>LEN(TRIM(O10))&gt;0</formula>
    </cfRule>
    <cfRule type="containsBlanks" priority="243" dxfId="4">
      <formula>LEN(TRIM(O10))=0</formula>
    </cfRule>
  </conditionalFormatting>
  <conditionalFormatting sqref="O10:O11">
    <cfRule type="notContainsBlanks" priority="241" dxfId="3">
      <formula>LEN(TRIM(O10))&gt;0</formula>
    </cfRule>
  </conditionalFormatting>
  <conditionalFormatting sqref="Q12:Q13">
    <cfRule type="cellIs" priority="239" dxfId="7" operator="equal">
      <formula>"NEVYHOVUJE"</formula>
    </cfRule>
    <cfRule type="cellIs" priority="240" dxfId="6" operator="equal">
      <formula>"VYHOVUJE"</formula>
    </cfRule>
  </conditionalFormatting>
  <conditionalFormatting sqref="O12:O13">
    <cfRule type="notContainsBlanks" priority="237" dxfId="5">
      <formula>LEN(TRIM(O12))&gt;0</formula>
    </cfRule>
    <cfRule type="containsBlanks" priority="238" dxfId="4">
      <formula>LEN(TRIM(O12))=0</formula>
    </cfRule>
  </conditionalFormatting>
  <conditionalFormatting sqref="O12:O13">
    <cfRule type="notContainsBlanks" priority="236" dxfId="3">
      <formula>LEN(TRIM(O12))&gt;0</formula>
    </cfRule>
  </conditionalFormatting>
  <conditionalFormatting sqref="Q14:Q15">
    <cfRule type="cellIs" priority="234" dxfId="7" operator="equal">
      <formula>"NEVYHOVUJE"</formula>
    </cfRule>
    <cfRule type="cellIs" priority="235" dxfId="6" operator="equal">
      <formula>"VYHOVUJE"</formula>
    </cfRule>
  </conditionalFormatting>
  <conditionalFormatting sqref="O14:O15">
    <cfRule type="notContainsBlanks" priority="232" dxfId="5">
      <formula>LEN(TRIM(O14))&gt;0</formula>
    </cfRule>
    <cfRule type="containsBlanks" priority="233" dxfId="4">
      <formula>LEN(TRIM(O14))=0</formula>
    </cfRule>
  </conditionalFormatting>
  <conditionalFormatting sqref="O14:O15">
    <cfRule type="notContainsBlanks" priority="231" dxfId="3">
      <formula>LEN(TRIM(O14))&gt;0</formula>
    </cfRule>
  </conditionalFormatting>
  <conditionalFormatting sqref="Q16:Q17">
    <cfRule type="cellIs" priority="229" dxfId="7" operator="equal">
      <formula>"NEVYHOVUJE"</formula>
    </cfRule>
    <cfRule type="cellIs" priority="230" dxfId="6" operator="equal">
      <formula>"VYHOVUJE"</formula>
    </cfRule>
  </conditionalFormatting>
  <conditionalFormatting sqref="O16:O17">
    <cfRule type="notContainsBlanks" priority="227" dxfId="5">
      <formula>LEN(TRIM(O16))&gt;0</formula>
    </cfRule>
    <cfRule type="containsBlanks" priority="228" dxfId="4">
      <formula>LEN(TRIM(O16))=0</formula>
    </cfRule>
  </conditionalFormatting>
  <conditionalFormatting sqref="O16:O17">
    <cfRule type="notContainsBlanks" priority="226" dxfId="3">
      <formula>LEN(TRIM(O16))&gt;0</formula>
    </cfRule>
  </conditionalFormatting>
  <conditionalFormatting sqref="Q18:Q19">
    <cfRule type="cellIs" priority="224" dxfId="7" operator="equal">
      <formula>"NEVYHOVUJE"</formula>
    </cfRule>
    <cfRule type="cellIs" priority="225" dxfId="6" operator="equal">
      <formula>"VYHOVUJE"</formula>
    </cfRule>
  </conditionalFormatting>
  <conditionalFormatting sqref="O18:O19">
    <cfRule type="notContainsBlanks" priority="222" dxfId="5">
      <formula>LEN(TRIM(O18))&gt;0</formula>
    </cfRule>
    <cfRule type="containsBlanks" priority="223" dxfId="4">
      <formula>LEN(TRIM(O18))=0</formula>
    </cfRule>
  </conditionalFormatting>
  <conditionalFormatting sqref="O18:O19">
    <cfRule type="notContainsBlanks" priority="221" dxfId="3">
      <formula>LEN(TRIM(O18))&gt;0</formula>
    </cfRule>
  </conditionalFormatting>
  <conditionalFormatting sqref="Q20:Q21">
    <cfRule type="cellIs" priority="219" dxfId="7" operator="equal">
      <formula>"NEVYHOVUJE"</formula>
    </cfRule>
    <cfRule type="cellIs" priority="220" dxfId="6" operator="equal">
      <formula>"VYHOVUJE"</formula>
    </cfRule>
  </conditionalFormatting>
  <conditionalFormatting sqref="O20:O21">
    <cfRule type="notContainsBlanks" priority="217" dxfId="5">
      <formula>LEN(TRIM(O20))&gt;0</formula>
    </cfRule>
    <cfRule type="containsBlanks" priority="218" dxfId="4">
      <formula>LEN(TRIM(O20))=0</formula>
    </cfRule>
  </conditionalFormatting>
  <conditionalFormatting sqref="O20:O21">
    <cfRule type="notContainsBlanks" priority="216" dxfId="3">
      <formula>LEN(TRIM(O20))&gt;0</formula>
    </cfRule>
  </conditionalFormatting>
  <conditionalFormatting sqref="Q22:Q23">
    <cfRule type="cellIs" priority="214" dxfId="7" operator="equal">
      <formula>"NEVYHOVUJE"</formula>
    </cfRule>
    <cfRule type="cellIs" priority="215" dxfId="6" operator="equal">
      <formula>"VYHOVUJE"</formula>
    </cfRule>
  </conditionalFormatting>
  <conditionalFormatting sqref="O22:O23">
    <cfRule type="notContainsBlanks" priority="212" dxfId="5">
      <formula>LEN(TRIM(O22))&gt;0</formula>
    </cfRule>
    <cfRule type="containsBlanks" priority="213" dxfId="4">
      <formula>LEN(TRIM(O22))=0</formula>
    </cfRule>
  </conditionalFormatting>
  <conditionalFormatting sqref="O22:O23">
    <cfRule type="notContainsBlanks" priority="211" dxfId="3">
      <formula>LEN(TRIM(O22))&gt;0</formula>
    </cfRule>
  </conditionalFormatting>
  <conditionalFormatting sqref="Q24:Q25">
    <cfRule type="cellIs" priority="209" dxfId="7" operator="equal">
      <formula>"NEVYHOVUJE"</formula>
    </cfRule>
    <cfRule type="cellIs" priority="210" dxfId="6" operator="equal">
      <formula>"VYHOVUJE"</formula>
    </cfRule>
  </conditionalFormatting>
  <conditionalFormatting sqref="O24:O25">
    <cfRule type="notContainsBlanks" priority="207" dxfId="5">
      <formula>LEN(TRIM(O24))&gt;0</formula>
    </cfRule>
    <cfRule type="containsBlanks" priority="208" dxfId="4">
      <formula>LEN(TRIM(O24))=0</formula>
    </cfRule>
  </conditionalFormatting>
  <conditionalFormatting sqref="O24:O25">
    <cfRule type="notContainsBlanks" priority="206" dxfId="3">
      <formula>LEN(TRIM(O24))&gt;0</formula>
    </cfRule>
  </conditionalFormatting>
  <conditionalFormatting sqref="Q26:Q27">
    <cfRule type="cellIs" priority="204" dxfId="7" operator="equal">
      <formula>"NEVYHOVUJE"</formula>
    </cfRule>
    <cfRule type="cellIs" priority="205" dxfId="6" operator="equal">
      <formula>"VYHOVUJE"</formula>
    </cfRule>
  </conditionalFormatting>
  <conditionalFormatting sqref="O26:O27">
    <cfRule type="notContainsBlanks" priority="202" dxfId="5">
      <formula>LEN(TRIM(O26))&gt;0</formula>
    </cfRule>
    <cfRule type="containsBlanks" priority="203" dxfId="4">
      <formula>LEN(TRIM(O26))=0</formula>
    </cfRule>
  </conditionalFormatting>
  <conditionalFormatting sqref="O26:O27">
    <cfRule type="notContainsBlanks" priority="201" dxfId="3">
      <formula>LEN(TRIM(O26))&gt;0</formula>
    </cfRule>
  </conditionalFormatting>
  <conditionalFormatting sqref="Q28:Q29">
    <cfRule type="cellIs" priority="199" dxfId="7" operator="equal">
      <formula>"NEVYHOVUJE"</formula>
    </cfRule>
    <cfRule type="cellIs" priority="200" dxfId="6" operator="equal">
      <formula>"VYHOVUJE"</formula>
    </cfRule>
  </conditionalFormatting>
  <conditionalFormatting sqref="O28:O29">
    <cfRule type="notContainsBlanks" priority="197" dxfId="5">
      <formula>LEN(TRIM(O28))&gt;0</formula>
    </cfRule>
    <cfRule type="containsBlanks" priority="198" dxfId="4">
      <formula>LEN(TRIM(O28))=0</formula>
    </cfRule>
  </conditionalFormatting>
  <conditionalFormatting sqref="O28:O29">
    <cfRule type="notContainsBlanks" priority="196" dxfId="3">
      <formula>LEN(TRIM(O28))&gt;0</formula>
    </cfRule>
  </conditionalFormatting>
  <conditionalFormatting sqref="Q30:Q31">
    <cfRule type="cellIs" priority="194" dxfId="7" operator="equal">
      <formula>"NEVYHOVUJE"</formula>
    </cfRule>
    <cfRule type="cellIs" priority="195" dxfId="6" operator="equal">
      <formula>"VYHOVUJE"</formula>
    </cfRule>
  </conditionalFormatting>
  <conditionalFormatting sqref="O30:O31">
    <cfRule type="notContainsBlanks" priority="192" dxfId="5">
      <formula>LEN(TRIM(O30))&gt;0</formula>
    </cfRule>
    <cfRule type="containsBlanks" priority="193" dxfId="4">
      <formula>LEN(TRIM(O30))=0</formula>
    </cfRule>
  </conditionalFormatting>
  <conditionalFormatting sqref="O30:O31">
    <cfRule type="notContainsBlanks" priority="191" dxfId="3">
      <formula>LEN(TRIM(O30))&gt;0</formula>
    </cfRule>
  </conditionalFormatting>
  <conditionalFormatting sqref="Q32:Q33">
    <cfRule type="cellIs" priority="189" dxfId="7" operator="equal">
      <formula>"NEVYHOVUJE"</formula>
    </cfRule>
    <cfRule type="cellIs" priority="190" dxfId="6" operator="equal">
      <formula>"VYHOVUJE"</formula>
    </cfRule>
  </conditionalFormatting>
  <conditionalFormatting sqref="O32:O33">
    <cfRule type="notContainsBlanks" priority="187" dxfId="5">
      <formula>LEN(TRIM(O32))&gt;0</formula>
    </cfRule>
    <cfRule type="containsBlanks" priority="188" dxfId="4">
      <formula>LEN(TRIM(O32))=0</formula>
    </cfRule>
  </conditionalFormatting>
  <conditionalFormatting sqref="O32:O33">
    <cfRule type="notContainsBlanks" priority="186" dxfId="3">
      <formula>LEN(TRIM(O32))&gt;0</formula>
    </cfRule>
  </conditionalFormatting>
  <conditionalFormatting sqref="Q34:Q35">
    <cfRule type="cellIs" priority="184" dxfId="7" operator="equal">
      <formula>"NEVYHOVUJE"</formula>
    </cfRule>
    <cfRule type="cellIs" priority="185" dxfId="6" operator="equal">
      <formula>"VYHOVUJE"</formula>
    </cfRule>
  </conditionalFormatting>
  <conditionalFormatting sqref="O34:O35">
    <cfRule type="notContainsBlanks" priority="182" dxfId="5">
      <formula>LEN(TRIM(O34))&gt;0</formula>
    </cfRule>
    <cfRule type="containsBlanks" priority="183" dxfId="4">
      <formula>LEN(TRIM(O34))=0</formula>
    </cfRule>
  </conditionalFormatting>
  <conditionalFormatting sqref="O34:O35">
    <cfRule type="notContainsBlanks" priority="181" dxfId="3">
      <formula>LEN(TRIM(O34))&gt;0</formula>
    </cfRule>
  </conditionalFormatting>
  <conditionalFormatting sqref="Q36:Q37">
    <cfRule type="cellIs" priority="179" dxfId="7" operator="equal">
      <formula>"NEVYHOVUJE"</formula>
    </cfRule>
    <cfRule type="cellIs" priority="180" dxfId="6" operator="equal">
      <formula>"VYHOVUJE"</formula>
    </cfRule>
  </conditionalFormatting>
  <conditionalFormatting sqref="O36:O37">
    <cfRule type="notContainsBlanks" priority="177" dxfId="5">
      <formula>LEN(TRIM(O36))&gt;0</formula>
    </cfRule>
    <cfRule type="containsBlanks" priority="178" dxfId="4">
      <formula>LEN(TRIM(O36))=0</formula>
    </cfRule>
  </conditionalFormatting>
  <conditionalFormatting sqref="O36:O37">
    <cfRule type="notContainsBlanks" priority="176" dxfId="3">
      <formula>LEN(TRIM(O36))&gt;0</formula>
    </cfRule>
  </conditionalFormatting>
  <conditionalFormatting sqref="Q38:Q39">
    <cfRule type="cellIs" priority="174" dxfId="7" operator="equal">
      <formula>"NEVYHOVUJE"</formula>
    </cfRule>
    <cfRule type="cellIs" priority="175" dxfId="6" operator="equal">
      <formula>"VYHOVUJE"</formula>
    </cfRule>
  </conditionalFormatting>
  <conditionalFormatting sqref="O38:O39">
    <cfRule type="notContainsBlanks" priority="172" dxfId="5">
      <formula>LEN(TRIM(O38))&gt;0</formula>
    </cfRule>
    <cfRule type="containsBlanks" priority="173" dxfId="4">
      <formula>LEN(TRIM(O38))=0</formula>
    </cfRule>
  </conditionalFormatting>
  <conditionalFormatting sqref="O38:O39">
    <cfRule type="notContainsBlanks" priority="171" dxfId="3">
      <formula>LEN(TRIM(O38))&gt;0</formula>
    </cfRule>
  </conditionalFormatting>
  <conditionalFormatting sqref="Q40">
    <cfRule type="cellIs" priority="169" dxfId="7" operator="equal">
      <formula>"NEVYHOVUJE"</formula>
    </cfRule>
    <cfRule type="cellIs" priority="170" dxfId="6" operator="equal">
      <formula>"VYHOVUJE"</formula>
    </cfRule>
  </conditionalFormatting>
  <conditionalFormatting sqref="O40">
    <cfRule type="notContainsBlanks" priority="167" dxfId="5">
      <formula>LEN(TRIM(O40))&gt;0</formula>
    </cfRule>
    <cfRule type="containsBlanks" priority="168" dxfId="4">
      <formula>LEN(TRIM(O40))=0</formula>
    </cfRule>
  </conditionalFormatting>
  <conditionalFormatting sqref="O40">
    <cfRule type="notContainsBlanks" priority="166" dxfId="3">
      <formula>LEN(TRIM(O40))&gt;0</formula>
    </cfRule>
  </conditionalFormatting>
  <conditionalFormatting sqref="Q41:Q42">
    <cfRule type="cellIs" priority="164" dxfId="7" operator="equal">
      <formula>"NEVYHOVUJE"</formula>
    </cfRule>
    <cfRule type="cellIs" priority="165" dxfId="6" operator="equal">
      <formula>"VYHOVUJE"</formula>
    </cfRule>
  </conditionalFormatting>
  <conditionalFormatting sqref="O41:O42">
    <cfRule type="notContainsBlanks" priority="162" dxfId="5">
      <formula>LEN(TRIM(O41))&gt;0</formula>
    </cfRule>
    <cfRule type="containsBlanks" priority="163" dxfId="4">
      <formula>LEN(TRIM(O41))=0</formula>
    </cfRule>
  </conditionalFormatting>
  <conditionalFormatting sqref="O41:O42">
    <cfRule type="notContainsBlanks" priority="161" dxfId="3">
      <formula>LEN(TRIM(O41))&gt;0</formula>
    </cfRule>
  </conditionalFormatting>
  <conditionalFormatting sqref="Q43:Q44">
    <cfRule type="cellIs" priority="159" dxfId="7" operator="equal">
      <formula>"NEVYHOVUJE"</formula>
    </cfRule>
    <cfRule type="cellIs" priority="160" dxfId="6" operator="equal">
      <formula>"VYHOVUJE"</formula>
    </cfRule>
  </conditionalFormatting>
  <conditionalFormatting sqref="O43:O44">
    <cfRule type="notContainsBlanks" priority="157" dxfId="5">
      <formula>LEN(TRIM(O43))&gt;0</formula>
    </cfRule>
    <cfRule type="containsBlanks" priority="158" dxfId="4">
      <formula>LEN(TRIM(O43))=0</formula>
    </cfRule>
  </conditionalFormatting>
  <conditionalFormatting sqref="O43:O44">
    <cfRule type="notContainsBlanks" priority="156" dxfId="3">
      <formula>LEN(TRIM(O43))&gt;0</formula>
    </cfRule>
  </conditionalFormatting>
  <conditionalFormatting sqref="Q45:Q46">
    <cfRule type="cellIs" priority="154" dxfId="7" operator="equal">
      <formula>"NEVYHOVUJE"</formula>
    </cfRule>
    <cfRule type="cellIs" priority="155" dxfId="6" operator="equal">
      <formula>"VYHOVUJE"</formula>
    </cfRule>
  </conditionalFormatting>
  <conditionalFormatting sqref="O45:O46">
    <cfRule type="notContainsBlanks" priority="152" dxfId="5">
      <formula>LEN(TRIM(O45))&gt;0</formula>
    </cfRule>
    <cfRule type="containsBlanks" priority="153" dxfId="4">
      <formula>LEN(TRIM(O45))=0</formula>
    </cfRule>
  </conditionalFormatting>
  <conditionalFormatting sqref="O45:O46">
    <cfRule type="notContainsBlanks" priority="151" dxfId="3">
      <formula>LEN(TRIM(O45))&gt;0</formula>
    </cfRule>
  </conditionalFormatting>
  <conditionalFormatting sqref="Q47:Q48">
    <cfRule type="cellIs" priority="149" dxfId="7" operator="equal">
      <formula>"NEVYHOVUJE"</formula>
    </cfRule>
    <cfRule type="cellIs" priority="150" dxfId="6" operator="equal">
      <formula>"VYHOVUJE"</formula>
    </cfRule>
  </conditionalFormatting>
  <conditionalFormatting sqref="O47:O48">
    <cfRule type="notContainsBlanks" priority="147" dxfId="5">
      <formula>LEN(TRIM(O47))&gt;0</formula>
    </cfRule>
    <cfRule type="containsBlanks" priority="148" dxfId="4">
      <formula>LEN(TRIM(O47))=0</formula>
    </cfRule>
  </conditionalFormatting>
  <conditionalFormatting sqref="O47:O48">
    <cfRule type="notContainsBlanks" priority="146" dxfId="3">
      <formula>LEN(TRIM(O47))&gt;0</formula>
    </cfRule>
  </conditionalFormatting>
  <conditionalFormatting sqref="Q49:Q50">
    <cfRule type="cellIs" priority="144" dxfId="7" operator="equal">
      <formula>"NEVYHOVUJE"</formula>
    </cfRule>
    <cfRule type="cellIs" priority="145" dxfId="6" operator="equal">
      <formula>"VYHOVUJE"</formula>
    </cfRule>
  </conditionalFormatting>
  <conditionalFormatting sqref="O49:O50">
    <cfRule type="notContainsBlanks" priority="142" dxfId="5">
      <formula>LEN(TRIM(O49))&gt;0</formula>
    </cfRule>
    <cfRule type="containsBlanks" priority="143" dxfId="4">
      <formula>LEN(TRIM(O49))=0</formula>
    </cfRule>
  </conditionalFormatting>
  <conditionalFormatting sqref="O49:O50">
    <cfRule type="notContainsBlanks" priority="141" dxfId="3">
      <formula>LEN(TRIM(O49))&gt;0</formula>
    </cfRule>
  </conditionalFormatting>
  <conditionalFormatting sqref="Q51:Q52">
    <cfRule type="cellIs" priority="139" dxfId="7" operator="equal">
      <formula>"NEVYHOVUJE"</formula>
    </cfRule>
    <cfRule type="cellIs" priority="140" dxfId="6" operator="equal">
      <formula>"VYHOVUJE"</formula>
    </cfRule>
  </conditionalFormatting>
  <conditionalFormatting sqref="O51:O52">
    <cfRule type="notContainsBlanks" priority="137" dxfId="5">
      <formula>LEN(TRIM(O51))&gt;0</formula>
    </cfRule>
    <cfRule type="containsBlanks" priority="138" dxfId="4">
      <formula>LEN(TRIM(O51))=0</formula>
    </cfRule>
  </conditionalFormatting>
  <conditionalFormatting sqref="O51:O52">
    <cfRule type="notContainsBlanks" priority="136" dxfId="3">
      <formula>LEN(TRIM(O51))&gt;0</formula>
    </cfRule>
  </conditionalFormatting>
  <conditionalFormatting sqref="Q53">
    <cfRule type="cellIs" priority="134" dxfId="7" operator="equal">
      <formula>"NEVYHOVUJE"</formula>
    </cfRule>
    <cfRule type="cellIs" priority="135" dxfId="6" operator="equal">
      <formula>"VYHOVUJE"</formula>
    </cfRule>
  </conditionalFormatting>
  <conditionalFormatting sqref="O53">
    <cfRule type="notContainsBlanks" priority="132" dxfId="5">
      <formula>LEN(TRIM(O53))&gt;0</formula>
    </cfRule>
    <cfRule type="containsBlanks" priority="133" dxfId="4">
      <formula>LEN(TRIM(O53))=0</formula>
    </cfRule>
  </conditionalFormatting>
  <conditionalFormatting sqref="O53">
    <cfRule type="notContainsBlanks" priority="131" dxfId="3">
      <formula>LEN(TRIM(O53))&gt;0</formula>
    </cfRule>
  </conditionalFormatting>
  <conditionalFormatting sqref="Q54:Q55">
    <cfRule type="cellIs" priority="129" dxfId="7" operator="equal">
      <formula>"NEVYHOVUJE"</formula>
    </cfRule>
    <cfRule type="cellIs" priority="130" dxfId="6" operator="equal">
      <formula>"VYHOVUJE"</formula>
    </cfRule>
  </conditionalFormatting>
  <conditionalFormatting sqref="O54:O55">
    <cfRule type="notContainsBlanks" priority="127" dxfId="5">
      <formula>LEN(TRIM(O54))&gt;0</formula>
    </cfRule>
    <cfRule type="containsBlanks" priority="128" dxfId="4">
      <formula>LEN(TRIM(O54))=0</formula>
    </cfRule>
  </conditionalFormatting>
  <conditionalFormatting sqref="O54:O55">
    <cfRule type="notContainsBlanks" priority="126" dxfId="3">
      <formula>LEN(TRIM(O54))&gt;0</formula>
    </cfRule>
  </conditionalFormatting>
  <conditionalFormatting sqref="Q56:Q57">
    <cfRule type="cellIs" priority="124" dxfId="7" operator="equal">
      <formula>"NEVYHOVUJE"</formula>
    </cfRule>
    <cfRule type="cellIs" priority="125" dxfId="6" operator="equal">
      <formula>"VYHOVUJE"</formula>
    </cfRule>
  </conditionalFormatting>
  <conditionalFormatting sqref="O56:O57">
    <cfRule type="notContainsBlanks" priority="122" dxfId="5">
      <formula>LEN(TRIM(O56))&gt;0</formula>
    </cfRule>
    <cfRule type="containsBlanks" priority="123" dxfId="4">
      <formula>LEN(TRIM(O56))=0</formula>
    </cfRule>
  </conditionalFormatting>
  <conditionalFormatting sqref="O56:O57">
    <cfRule type="notContainsBlanks" priority="121" dxfId="3">
      <formula>LEN(TRIM(O56))&gt;0</formula>
    </cfRule>
  </conditionalFormatting>
  <conditionalFormatting sqref="Q58:Q59">
    <cfRule type="cellIs" priority="119" dxfId="7" operator="equal">
      <formula>"NEVYHOVUJE"</formula>
    </cfRule>
    <cfRule type="cellIs" priority="120" dxfId="6" operator="equal">
      <formula>"VYHOVUJE"</formula>
    </cfRule>
  </conditionalFormatting>
  <conditionalFormatting sqref="O58:O59">
    <cfRule type="notContainsBlanks" priority="117" dxfId="5">
      <formula>LEN(TRIM(O58))&gt;0</formula>
    </cfRule>
    <cfRule type="containsBlanks" priority="118" dxfId="4">
      <formula>LEN(TRIM(O58))=0</formula>
    </cfRule>
  </conditionalFormatting>
  <conditionalFormatting sqref="O58:O59">
    <cfRule type="notContainsBlanks" priority="116" dxfId="3">
      <formula>LEN(TRIM(O58))&gt;0</formula>
    </cfRule>
  </conditionalFormatting>
  <conditionalFormatting sqref="Q60:Q61">
    <cfRule type="cellIs" priority="114" dxfId="7" operator="equal">
      <formula>"NEVYHOVUJE"</formula>
    </cfRule>
    <cfRule type="cellIs" priority="115" dxfId="6" operator="equal">
      <formula>"VYHOVUJE"</formula>
    </cfRule>
  </conditionalFormatting>
  <conditionalFormatting sqref="O60:O61">
    <cfRule type="notContainsBlanks" priority="112" dxfId="5">
      <formula>LEN(TRIM(O60))&gt;0</formula>
    </cfRule>
    <cfRule type="containsBlanks" priority="113" dxfId="4">
      <formula>LEN(TRIM(O60))=0</formula>
    </cfRule>
  </conditionalFormatting>
  <conditionalFormatting sqref="O60:O61">
    <cfRule type="notContainsBlanks" priority="111" dxfId="3">
      <formula>LEN(TRIM(O60))&gt;0</formula>
    </cfRule>
  </conditionalFormatting>
  <conditionalFormatting sqref="Q62:Q63">
    <cfRule type="cellIs" priority="109" dxfId="7" operator="equal">
      <formula>"NEVYHOVUJE"</formula>
    </cfRule>
    <cfRule type="cellIs" priority="110" dxfId="6" operator="equal">
      <formula>"VYHOVUJE"</formula>
    </cfRule>
  </conditionalFormatting>
  <conditionalFormatting sqref="O62:O63">
    <cfRule type="notContainsBlanks" priority="107" dxfId="5">
      <formula>LEN(TRIM(O62))&gt;0</formula>
    </cfRule>
    <cfRule type="containsBlanks" priority="108" dxfId="4">
      <formula>LEN(TRIM(O62))=0</formula>
    </cfRule>
  </conditionalFormatting>
  <conditionalFormatting sqref="O62:O63">
    <cfRule type="notContainsBlanks" priority="106" dxfId="3">
      <formula>LEN(TRIM(O62))&gt;0</formula>
    </cfRule>
  </conditionalFormatting>
  <conditionalFormatting sqref="Q64:Q65">
    <cfRule type="cellIs" priority="104" dxfId="7" operator="equal">
      <formula>"NEVYHOVUJE"</formula>
    </cfRule>
    <cfRule type="cellIs" priority="105" dxfId="6" operator="equal">
      <formula>"VYHOVUJE"</formula>
    </cfRule>
  </conditionalFormatting>
  <conditionalFormatting sqref="O64:O65">
    <cfRule type="notContainsBlanks" priority="102" dxfId="5">
      <formula>LEN(TRIM(O64))&gt;0</formula>
    </cfRule>
    <cfRule type="containsBlanks" priority="103" dxfId="4">
      <formula>LEN(TRIM(O64))=0</formula>
    </cfRule>
  </conditionalFormatting>
  <conditionalFormatting sqref="O64:O65">
    <cfRule type="notContainsBlanks" priority="101" dxfId="3">
      <formula>LEN(TRIM(O64))&gt;0</formula>
    </cfRule>
  </conditionalFormatting>
  <conditionalFormatting sqref="Q66">
    <cfRule type="cellIs" priority="99" dxfId="7" operator="equal">
      <formula>"NEVYHOVUJE"</formula>
    </cfRule>
    <cfRule type="cellIs" priority="100" dxfId="6" operator="equal">
      <formula>"VYHOVUJE"</formula>
    </cfRule>
  </conditionalFormatting>
  <conditionalFormatting sqref="O66">
    <cfRule type="notContainsBlanks" priority="97" dxfId="5">
      <formula>LEN(TRIM(O66))&gt;0</formula>
    </cfRule>
    <cfRule type="containsBlanks" priority="98" dxfId="4">
      <formula>LEN(TRIM(O66))=0</formula>
    </cfRule>
  </conditionalFormatting>
  <conditionalFormatting sqref="O66">
    <cfRule type="notContainsBlanks" priority="96" dxfId="3">
      <formula>LEN(TRIM(O66))&gt;0</formula>
    </cfRule>
  </conditionalFormatting>
  <conditionalFormatting sqref="Q67:Q68">
    <cfRule type="cellIs" priority="94" dxfId="7" operator="equal">
      <formula>"NEVYHOVUJE"</formula>
    </cfRule>
    <cfRule type="cellIs" priority="95" dxfId="6" operator="equal">
      <formula>"VYHOVUJE"</formula>
    </cfRule>
  </conditionalFormatting>
  <conditionalFormatting sqref="O67:O68">
    <cfRule type="notContainsBlanks" priority="92" dxfId="5">
      <formula>LEN(TRIM(O67))&gt;0</formula>
    </cfRule>
    <cfRule type="containsBlanks" priority="93" dxfId="4">
      <formula>LEN(TRIM(O67))=0</formula>
    </cfRule>
  </conditionalFormatting>
  <conditionalFormatting sqref="O67:O68">
    <cfRule type="notContainsBlanks" priority="91" dxfId="3">
      <formula>LEN(TRIM(O67))&gt;0</formula>
    </cfRule>
  </conditionalFormatting>
  <conditionalFormatting sqref="Q69:Q70">
    <cfRule type="cellIs" priority="89" dxfId="7" operator="equal">
      <formula>"NEVYHOVUJE"</formula>
    </cfRule>
    <cfRule type="cellIs" priority="90" dxfId="6" operator="equal">
      <formula>"VYHOVUJE"</formula>
    </cfRule>
  </conditionalFormatting>
  <conditionalFormatting sqref="O69:O70">
    <cfRule type="notContainsBlanks" priority="87" dxfId="5">
      <formula>LEN(TRIM(O69))&gt;0</formula>
    </cfRule>
    <cfRule type="containsBlanks" priority="88" dxfId="4">
      <formula>LEN(TRIM(O69))=0</formula>
    </cfRule>
  </conditionalFormatting>
  <conditionalFormatting sqref="O69:O70">
    <cfRule type="notContainsBlanks" priority="86" dxfId="3">
      <formula>LEN(TRIM(O69))&gt;0</formula>
    </cfRule>
  </conditionalFormatting>
  <conditionalFormatting sqref="Q71:Q72">
    <cfRule type="cellIs" priority="84" dxfId="7" operator="equal">
      <formula>"NEVYHOVUJE"</formula>
    </cfRule>
    <cfRule type="cellIs" priority="85" dxfId="6" operator="equal">
      <formula>"VYHOVUJE"</formula>
    </cfRule>
  </conditionalFormatting>
  <conditionalFormatting sqref="O71:O72">
    <cfRule type="notContainsBlanks" priority="82" dxfId="5">
      <formula>LEN(TRIM(O71))&gt;0</formula>
    </cfRule>
    <cfRule type="containsBlanks" priority="83" dxfId="4">
      <formula>LEN(TRIM(O71))=0</formula>
    </cfRule>
  </conditionalFormatting>
  <conditionalFormatting sqref="O71:O72">
    <cfRule type="notContainsBlanks" priority="81" dxfId="3">
      <formula>LEN(TRIM(O71))&gt;0</formula>
    </cfRule>
  </conditionalFormatting>
  <conditionalFormatting sqref="Q73:Q74">
    <cfRule type="cellIs" priority="79" dxfId="7" operator="equal">
      <formula>"NEVYHOVUJE"</formula>
    </cfRule>
    <cfRule type="cellIs" priority="80" dxfId="6" operator="equal">
      <formula>"VYHOVUJE"</formula>
    </cfRule>
  </conditionalFormatting>
  <conditionalFormatting sqref="O73:O74">
    <cfRule type="notContainsBlanks" priority="77" dxfId="5">
      <formula>LEN(TRIM(O73))&gt;0</formula>
    </cfRule>
    <cfRule type="containsBlanks" priority="78" dxfId="4">
      <formula>LEN(TRIM(O73))=0</formula>
    </cfRule>
  </conditionalFormatting>
  <conditionalFormatting sqref="O73:O74">
    <cfRule type="notContainsBlanks" priority="76" dxfId="3">
      <formula>LEN(TRIM(O73))&gt;0</formula>
    </cfRule>
  </conditionalFormatting>
  <conditionalFormatting sqref="Q75:Q76">
    <cfRule type="cellIs" priority="74" dxfId="7" operator="equal">
      <formula>"NEVYHOVUJE"</formula>
    </cfRule>
    <cfRule type="cellIs" priority="75" dxfId="6" operator="equal">
      <formula>"VYHOVUJE"</formula>
    </cfRule>
  </conditionalFormatting>
  <conditionalFormatting sqref="O75:O76">
    <cfRule type="notContainsBlanks" priority="72" dxfId="5">
      <formula>LEN(TRIM(O75))&gt;0</formula>
    </cfRule>
    <cfRule type="containsBlanks" priority="73" dxfId="4">
      <formula>LEN(TRIM(O75))=0</formula>
    </cfRule>
  </conditionalFormatting>
  <conditionalFormatting sqref="O75:O76">
    <cfRule type="notContainsBlanks" priority="71" dxfId="3">
      <formula>LEN(TRIM(O75))&gt;0</formula>
    </cfRule>
  </conditionalFormatting>
  <conditionalFormatting sqref="Q77:Q78">
    <cfRule type="cellIs" priority="69" dxfId="7" operator="equal">
      <formula>"NEVYHOVUJE"</formula>
    </cfRule>
    <cfRule type="cellIs" priority="70" dxfId="6" operator="equal">
      <formula>"VYHOVUJE"</formula>
    </cfRule>
  </conditionalFormatting>
  <conditionalFormatting sqref="O77:O78">
    <cfRule type="notContainsBlanks" priority="67" dxfId="5">
      <formula>LEN(TRIM(O77))&gt;0</formula>
    </cfRule>
    <cfRule type="containsBlanks" priority="68" dxfId="4">
      <formula>LEN(TRIM(O77))=0</formula>
    </cfRule>
  </conditionalFormatting>
  <conditionalFormatting sqref="O77:O78">
    <cfRule type="notContainsBlanks" priority="66" dxfId="3">
      <formula>LEN(TRIM(O77))&gt;0</formula>
    </cfRule>
  </conditionalFormatting>
  <conditionalFormatting sqref="Q79">
    <cfRule type="cellIs" priority="64" dxfId="7" operator="equal">
      <formula>"NEVYHOVUJE"</formula>
    </cfRule>
    <cfRule type="cellIs" priority="65" dxfId="6" operator="equal">
      <formula>"VYHOVUJE"</formula>
    </cfRule>
  </conditionalFormatting>
  <conditionalFormatting sqref="O79">
    <cfRule type="notContainsBlanks" priority="62" dxfId="5">
      <formula>LEN(TRIM(O79))&gt;0</formula>
    </cfRule>
    <cfRule type="containsBlanks" priority="63" dxfId="4">
      <formula>LEN(TRIM(O79))=0</formula>
    </cfRule>
  </conditionalFormatting>
  <conditionalFormatting sqref="O79">
    <cfRule type="notContainsBlanks" priority="61" dxfId="3">
      <formula>LEN(TRIM(O79))&gt;0</formula>
    </cfRule>
  </conditionalFormatting>
  <conditionalFormatting sqref="Q80:Q81">
    <cfRule type="cellIs" priority="59" dxfId="7" operator="equal">
      <formula>"NEVYHOVUJE"</formula>
    </cfRule>
    <cfRule type="cellIs" priority="60" dxfId="6" operator="equal">
      <formula>"VYHOVUJE"</formula>
    </cfRule>
  </conditionalFormatting>
  <conditionalFormatting sqref="O80:O81">
    <cfRule type="notContainsBlanks" priority="57" dxfId="5">
      <formula>LEN(TRIM(O80))&gt;0</formula>
    </cfRule>
    <cfRule type="containsBlanks" priority="58" dxfId="4">
      <formula>LEN(TRIM(O80))=0</formula>
    </cfRule>
  </conditionalFormatting>
  <conditionalFormatting sqref="O80:O81">
    <cfRule type="notContainsBlanks" priority="56" dxfId="3">
      <formula>LEN(TRIM(O80))&gt;0</formula>
    </cfRule>
  </conditionalFormatting>
  <conditionalFormatting sqref="Q82:Q83">
    <cfRule type="cellIs" priority="54" dxfId="7" operator="equal">
      <formula>"NEVYHOVUJE"</formula>
    </cfRule>
    <cfRule type="cellIs" priority="55" dxfId="6" operator="equal">
      <formula>"VYHOVUJE"</formula>
    </cfRule>
  </conditionalFormatting>
  <conditionalFormatting sqref="O82:O83">
    <cfRule type="notContainsBlanks" priority="52" dxfId="5">
      <formula>LEN(TRIM(O82))&gt;0</formula>
    </cfRule>
    <cfRule type="containsBlanks" priority="53" dxfId="4">
      <formula>LEN(TRIM(O82))=0</formula>
    </cfRule>
  </conditionalFormatting>
  <conditionalFormatting sqref="O82:O83">
    <cfRule type="notContainsBlanks" priority="51" dxfId="3">
      <formula>LEN(TRIM(O82))&gt;0</formula>
    </cfRule>
  </conditionalFormatting>
  <conditionalFormatting sqref="Q84:Q85">
    <cfRule type="cellIs" priority="49" dxfId="7" operator="equal">
      <formula>"NEVYHOVUJE"</formula>
    </cfRule>
    <cfRule type="cellIs" priority="50" dxfId="6" operator="equal">
      <formula>"VYHOVUJE"</formula>
    </cfRule>
  </conditionalFormatting>
  <conditionalFormatting sqref="O84:O85">
    <cfRule type="notContainsBlanks" priority="47" dxfId="5">
      <formula>LEN(TRIM(O84))&gt;0</formula>
    </cfRule>
    <cfRule type="containsBlanks" priority="48" dxfId="4">
      <formula>LEN(TRIM(O84))=0</formula>
    </cfRule>
  </conditionalFormatting>
  <conditionalFormatting sqref="O84:O85">
    <cfRule type="notContainsBlanks" priority="46" dxfId="3">
      <formula>LEN(TRIM(O84))&gt;0</formula>
    </cfRule>
  </conditionalFormatting>
  <conditionalFormatting sqref="Q86:Q87">
    <cfRule type="cellIs" priority="44" dxfId="7" operator="equal">
      <formula>"NEVYHOVUJE"</formula>
    </cfRule>
    <cfRule type="cellIs" priority="45" dxfId="6" operator="equal">
      <formula>"VYHOVUJE"</formula>
    </cfRule>
  </conditionalFormatting>
  <conditionalFormatting sqref="O86:O87">
    <cfRule type="notContainsBlanks" priority="42" dxfId="5">
      <formula>LEN(TRIM(O86))&gt;0</formula>
    </cfRule>
    <cfRule type="containsBlanks" priority="43" dxfId="4">
      <formula>LEN(TRIM(O86))=0</formula>
    </cfRule>
  </conditionalFormatting>
  <conditionalFormatting sqref="O86:O87">
    <cfRule type="notContainsBlanks" priority="41" dxfId="3">
      <formula>LEN(TRIM(O86))&gt;0</formula>
    </cfRule>
  </conditionalFormatting>
  <conditionalFormatting sqref="Q88:Q89">
    <cfRule type="cellIs" priority="39" dxfId="7" operator="equal">
      <formula>"NEVYHOVUJE"</formula>
    </cfRule>
    <cfRule type="cellIs" priority="40" dxfId="6" operator="equal">
      <formula>"VYHOVUJE"</formula>
    </cfRule>
  </conditionalFormatting>
  <conditionalFormatting sqref="O88:O89">
    <cfRule type="notContainsBlanks" priority="37" dxfId="5">
      <formula>LEN(TRIM(O88))&gt;0</formula>
    </cfRule>
    <cfRule type="containsBlanks" priority="38" dxfId="4">
      <formula>LEN(TRIM(O88))=0</formula>
    </cfRule>
  </conditionalFormatting>
  <conditionalFormatting sqref="O88:O89">
    <cfRule type="notContainsBlanks" priority="36" dxfId="3">
      <formula>LEN(TRIM(O88))&gt;0</formula>
    </cfRule>
  </conditionalFormatting>
  <conditionalFormatting sqref="Q90:Q91">
    <cfRule type="cellIs" priority="34" dxfId="7" operator="equal">
      <formula>"NEVYHOVUJE"</formula>
    </cfRule>
    <cfRule type="cellIs" priority="35" dxfId="6" operator="equal">
      <formula>"VYHOVUJE"</formula>
    </cfRule>
  </conditionalFormatting>
  <conditionalFormatting sqref="O90:O91">
    <cfRule type="notContainsBlanks" priority="32" dxfId="5">
      <formula>LEN(TRIM(O90))&gt;0</formula>
    </cfRule>
    <cfRule type="containsBlanks" priority="33" dxfId="4">
      <formula>LEN(TRIM(O90))=0</formula>
    </cfRule>
  </conditionalFormatting>
  <conditionalFormatting sqref="O90:O91">
    <cfRule type="notContainsBlanks" priority="31" dxfId="3">
      <formula>LEN(TRIM(O90))&gt;0</formula>
    </cfRule>
  </conditionalFormatting>
  <conditionalFormatting sqref="Q92:Q93">
    <cfRule type="cellIs" priority="29" dxfId="7" operator="equal">
      <formula>"NEVYHOVUJE"</formula>
    </cfRule>
    <cfRule type="cellIs" priority="30" dxfId="6" operator="equal">
      <formula>"VYHOVUJE"</formula>
    </cfRule>
  </conditionalFormatting>
  <conditionalFormatting sqref="O92:O93">
    <cfRule type="notContainsBlanks" priority="27" dxfId="5">
      <formula>LEN(TRIM(O92))&gt;0</formula>
    </cfRule>
    <cfRule type="containsBlanks" priority="28" dxfId="4">
      <formula>LEN(TRIM(O92))=0</formula>
    </cfRule>
  </conditionalFormatting>
  <conditionalFormatting sqref="O92:O93">
    <cfRule type="notContainsBlanks" priority="26" dxfId="3">
      <formula>LEN(TRIM(O92))&gt;0</formula>
    </cfRule>
  </conditionalFormatting>
  <conditionalFormatting sqref="Q94:Q95">
    <cfRule type="cellIs" priority="24" dxfId="7" operator="equal">
      <formula>"NEVYHOVUJE"</formula>
    </cfRule>
    <cfRule type="cellIs" priority="25" dxfId="6" operator="equal">
      <formula>"VYHOVUJE"</formula>
    </cfRule>
  </conditionalFormatting>
  <conditionalFormatting sqref="O94:O95">
    <cfRule type="notContainsBlanks" priority="22" dxfId="5">
      <formula>LEN(TRIM(O94))&gt;0</formula>
    </cfRule>
    <cfRule type="containsBlanks" priority="23" dxfId="4">
      <formula>LEN(TRIM(O94))=0</formula>
    </cfRule>
  </conditionalFormatting>
  <conditionalFormatting sqref="O94:O95">
    <cfRule type="notContainsBlanks" priority="21" dxfId="3">
      <formula>LEN(TRIM(O94))&gt;0</formula>
    </cfRule>
  </conditionalFormatting>
  <conditionalFormatting sqref="Q96:Q97">
    <cfRule type="cellIs" priority="19" dxfId="7" operator="equal">
      <formula>"NEVYHOVUJE"</formula>
    </cfRule>
    <cfRule type="cellIs" priority="20" dxfId="6" operator="equal">
      <formula>"VYHOVUJE"</formula>
    </cfRule>
  </conditionalFormatting>
  <conditionalFormatting sqref="O96:O97">
    <cfRule type="notContainsBlanks" priority="17" dxfId="5">
      <formula>LEN(TRIM(O96))&gt;0</formula>
    </cfRule>
    <cfRule type="containsBlanks" priority="18" dxfId="4">
      <formula>LEN(TRIM(O96))=0</formula>
    </cfRule>
  </conditionalFormatting>
  <conditionalFormatting sqref="O96:O97">
    <cfRule type="notContainsBlanks" priority="16" dxfId="3">
      <formula>LEN(TRIM(O96))&gt;0</formula>
    </cfRule>
  </conditionalFormatting>
  <conditionalFormatting sqref="Q98:Q99">
    <cfRule type="cellIs" priority="14" dxfId="7" operator="equal">
      <formula>"NEVYHOVUJE"</formula>
    </cfRule>
    <cfRule type="cellIs" priority="15" dxfId="6" operator="equal">
      <formula>"VYHOVUJE"</formula>
    </cfRule>
  </conditionalFormatting>
  <conditionalFormatting sqref="O98:O99">
    <cfRule type="notContainsBlanks" priority="12" dxfId="5">
      <formula>LEN(TRIM(O98))&gt;0</formula>
    </cfRule>
    <cfRule type="containsBlanks" priority="13" dxfId="4">
      <formula>LEN(TRIM(O98))=0</formula>
    </cfRule>
  </conditionalFormatting>
  <conditionalFormatting sqref="O98:O99">
    <cfRule type="notContainsBlanks" priority="11" dxfId="3">
      <formula>LEN(TRIM(O98))&gt;0</formula>
    </cfRule>
  </conditionalFormatting>
  <conditionalFormatting sqref="Q100:Q101">
    <cfRule type="cellIs" priority="9" dxfId="7" operator="equal">
      <formula>"NEVYHOVUJE"</formula>
    </cfRule>
    <cfRule type="cellIs" priority="10" dxfId="6" operator="equal">
      <formula>"VYHOVUJE"</formula>
    </cfRule>
  </conditionalFormatting>
  <conditionalFormatting sqref="O100:O101">
    <cfRule type="notContainsBlanks" priority="7" dxfId="5">
      <formula>LEN(TRIM(O100))&gt;0</formula>
    </cfRule>
    <cfRule type="containsBlanks" priority="8" dxfId="4">
      <formula>LEN(TRIM(O100))=0</formula>
    </cfRule>
  </conditionalFormatting>
  <conditionalFormatting sqref="O100:O101">
    <cfRule type="notContainsBlanks" priority="6" dxfId="3">
      <formula>LEN(TRIM(O100))&gt;0</formula>
    </cfRule>
  </conditionalFormatting>
  <conditionalFormatting sqref="Q102:Q103">
    <cfRule type="cellIs" priority="4" dxfId="7" operator="equal">
      <formula>"NEVYHOVUJE"</formula>
    </cfRule>
    <cfRule type="cellIs" priority="5" dxfId="6" operator="equal">
      <formula>"VYHOVUJE"</formula>
    </cfRule>
  </conditionalFormatting>
  <conditionalFormatting sqref="O102:O103">
    <cfRule type="notContainsBlanks" priority="2" dxfId="5">
      <formula>LEN(TRIM(O102))&gt;0</formula>
    </cfRule>
    <cfRule type="containsBlanks" priority="3" dxfId="4">
      <formula>LEN(TRIM(O102))=0</formula>
    </cfRule>
  </conditionalFormatting>
  <conditionalFormatting sqref="O102:O103">
    <cfRule type="notContainsBlanks" priority="1" dxfId="3">
      <formula>LEN(TRIM(O102))&gt;0</formula>
    </cfRule>
  </conditionalFormatting>
  <conditionalFormatting sqref="D87:D103 D7:D85 B7:B103">
    <cfRule type="containsBlanks" priority="859" dxfId="0">
      <formula>LEN(TRIM(B7))=0</formula>
    </cfRule>
  </conditionalFormatting>
  <conditionalFormatting sqref="B7:B103">
    <cfRule type="cellIs" priority="854" dxfId="1" operator="greaterThanOrEqual">
      <formula>1</formula>
    </cfRule>
  </conditionalFormatting>
  <conditionalFormatting sqref="D86">
    <cfRule type="containsBlanks" priority="380" dxfId="0">
      <formula>LEN(TRIM(D86))=0</formula>
    </cfRule>
  </conditionalFormatting>
  <dataValidations count="1" disablePrompts="1">
    <dataValidation type="list" showInputMessage="1" showErrorMessage="1" sqref="E7:E103">
      <formula1>"ks,bal,sada,"</formula1>
    </dataValidation>
  </dataValidations>
  <printOptions/>
  <pageMargins left="0.23" right="0.16" top="0.7874015748031497" bottom="0.7874015748031497" header="0.31496062992125984" footer="0.31496062992125984"/>
  <pageSetup fitToHeight="0" horizontalDpi="600" verticalDpi="600" orientation="landscape" paperSize="9" scale="47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3knD/nP6ZSG4O8xA88cIXcgKn80=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E/URPKh0HiDL0yZVpckv65HfCQE=</DigestValue>
    </Reference>
  </SignedInfo>
  <SignatureValue>gXQA4PNfUbFeEy1KMujqwDnAYgxUkHaiWOeGUrbf0ZkQJWznLG/MpsXuXHcjOz5jhl7sLSogR8Nw
5Xy4fxmvxpOV/vF62LDJKCX3scYCveuO8GrDhl/0W6W0kO8QrV/tYm8WBeanjq5AVUuLnPSW/vjK
N6o9t37japROnm/0iYSvMNlHtMrGmCkcBL2jNT1T0/0XEtQGkSQNj3UORrNMRby3ANLdW8DeGqqB
l3Py/+le3kW+24lp7cW+yKzjnUnBI86GdJL48LJ9eozyLHTzgZ5tyuC6gNXToGJBG+6F+dhwnciR
M+FQ1BzGm2PeoSHZOu9rtWacgc3u2b2MQVALXA==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OUL5i421gUAdGmmQu+YUxr0HVSg=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/0vJ80K8U7lpeV4L2aoGgMv++hw=</DigestValue>
      </Reference>
      <Reference URI="/xl/styles.xml?ContentType=application/vnd.openxmlformats-officedocument.spreadsheetml.styles+xml">
        <DigestMethod Algorithm="http://www.w3.org/2000/09/xmldsig#sha1"/>
        <DigestValue>2Yc6tZZh14K2FG4q62kd7r8cO9E=</DigestValue>
      </Reference>
      <Reference URI="/xl/worksheets/sheet1.xml?ContentType=application/vnd.openxmlformats-officedocument.spreadsheetml.worksheet+xml">
        <DigestMethod Algorithm="http://www.w3.org/2000/09/xmldsig#sha1"/>
        <DigestValue>8d8jnynM6tt8Bur44VKaVIEjyP4=</DigestValue>
      </Reference>
      <Reference URI="/xl/sharedStrings.xml?ContentType=application/vnd.openxmlformats-officedocument.spreadsheetml.sharedStrings+xml">
        <DigestMethod Algorithm="http://www.w3.org/2000/09/xmldsig#sha1"/>
        <DigestValue>0eMaYXcWWfouFS21ub26Eb/Q4pc=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SXuzy1KSG0LYdLNWe8D5TViTKWo=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2016-09-16T05:43:22Z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2016-09-16T05:43:22Z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2016-09-05T06:45:46Z</cp:lastPrinted>
  <dcterms:created xsi:type="dcterms:W3CDTF">2014-03-05T12:43:32Z</dcterms:created>
  <dcterms:modified xsi:type="dcterms:W3CDTF">2016-09-16T05:43:22Z</dcterms:modified>
  <cp:category/>
  <cp:version/>
  <cp:contentType/>
  <cp:contentStatus/>
</cp:coreProperties>
</file>