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defaultThemeVersion="124226"/>
  <bookViews>
    <workbookView xWindow="3408" yWindow="2388" windowWidth="14400" windowHeight="3732" tabRatio="939"/>
  </bookViews>
  <sheets>
    <sheet name="Kancelářské potřeby" sheetId="22" r:id="rId1"/>
  </sheets>
  <definedNames>
    <definedName name="_xlnm.Print_Area" localSheetId="0">'Kancelářské potřeby'!$B$1:$P$117</definedName>
  </definedNames>
  <calcPr calcId="145621"/>
</workbook>
</file>

<file path=xl/calcChain.xml><?xml version="1.0" encoding="utf-8"?>
<calcChain xmlns="http://schemas.openxmlformats.org/spreadsheetml/2006/main">
  <c r="O18" i="22" l="1"/>
  <c r="O19" i="22"/>
  <c r="O20" i="22"/>
  <c r="P20" i="22"/>
  <c r="O21" i="22"/>
  <c r="O22" i="22"/>
  <c r="O23" i="22"/>
  <c r="O24" i="22"/>
  <c r="P24" i="22"/>
  <c r="O25" i="22"/>
  <c r="O26" i="22"/>
  <c r="O27" i="22"/>
  <c r="O28" i="22"/>
  <c r="P28" i="22"/>
  <c r="O29" i="22"/>
  <c r="O30" i="22"/>
  <c r="O31" i="22"/>
  <c r="O32" i="22"/>
  <c r="P32" i="22"/>
  <c r="O33" i="22"/>
  <c r="O34" i="22"/>
  <c r="O35" i="22"/>
  <c r="O36" i="22"/>
  <c r="P36" i="22"/>
  <c r="O37" i="22"/>
  <c r="O38" i="22"/>
  <c r="O39" i="22"/>
  <c r="O40" i="22"/>
  <c r="P40" i="22"/>
  <c r="O41" i="22"/>
  <c r="O42" i="22"/>
  <c r="O43" i="22"/>
  <c r="O44" i="22"/>
  <c r="P44" i="22"/>
  <c r="O45" i="22"/>
  <c r="O46" i="22"/>
  <c r="O47" i="22"/>
  <c r="O48" i="22"/>
  <c r="P48" i="22"/>
  <c r="O49" i="22"/>
  <c r="O50" i="22"/>
  <c r="O51" i="22"/>
  <c r="O52" i="22"/>
  <c r="P52" i="22"/>
  <c r="O53" i="22"/>
  <c r="O54" i="22"/>
  <c r="O55" i="22"/>
  <c r="O56" i="22"/>
  <c r="P56" i="22"/>
  <c r="O57" i="22"/>
  <c r="O58" i="22"/>
  <c r="O59" i="22"/>
  <c r="O60" i="22"/>
  <c r="P60" i="22"/>
  <c r="O61" i="22"/>
  <c r="O62" i="22"/>
  <c r="O63" i="22"/>
  <c r="O64" i="22"/>
  <c r="P64" i="22"/>
  <c r="O65" i="22"/>
  <c r="O66" i="22"/>
  <c r="O67" i="22"/>
  <c r="O68" i="22"/>
  <c r="P68" i="22"/>
  <c r="O69" i="22"/>
  <c r="O70" i="22"/>
  <c r="O71" i="22"/>
  <c r="O72" i="22"/>
  <c r="P72" i="22"/>
  <c r="O73" i="22"/>
  <c r="O74" i="22"/>
  <c r="O75" i="22"/>
  <c r="O76" i="22"/>
  <c r="P76" i="22"/>
  <c r="O77" i="22"/>
  <c r="O78" i="22"/>
  <c r="O79" i="22"/>
  <c r="O80" i="22"/>
  <c r="P80" i="22"/>
  <c r="O81" i="22"/>
  <c r="O82" i="22"/>
  <c r="O83" i="22"/>
  <c r="O84" i="22"/>
  <c r="P84" i="22"/>
  <c r="O85" i="22"/>
  <c r="O86" i="22"/>
  <c r="O87" i="22"/>
  <c r="O88" i="22"/>
  <c r="P88" i="22"/>
  <c r="O89" i="22"/>
  <c r="O90" i="22"/>
  <c r="O91" i="22"/>
  <c r="O92" i="22"/>
  <c r="P92" i="22"/>
  <c r="O93" i="22"/>
  <c r="O94" i="22"/>
  <c r="O95" i="22"/>
  <c r="O96" i="22"/>
  <c r="P96" i="22"/>
  <c r="O97" i="22"/>
  <c r="O98" i="22"/>
  <c r="O99" i="22"/>
  <c r="O100" i="22"/>
  <c r="P100" i="22"/>
  <c r="O101" i="22"/>
  <c r="O102" i="22"/>
  <c r="O103" i="22"/>
  <c r="O104" i="22"/>
  <c r="P104" i="22"/>
  <c r="O105" i="22"/>
  <c r="O106" i="22"/>
  <c r="O107" i="22"/>
  <c r="O108" i="22"/>
  <c r="P108" i="22"/>
  <c r="O109" i="22"/>
  <c r="O110" i="22"/>
  <c r="O111" i="22"/>
  <c r="O112" i="22"/>
  <c r="P112" i="22"/>
  <c r="O113" i="22"/>
  <c r="O114" i="22"/>
  <c r="P17" i="22"/>
  <c r="O17" i="22"/>
  <c r="O16" i="22"/>
  <c r="P15" i="22"/>
  <c r="O15" i="22"/>
  <c r="O14" i="22"/>
  <c r="P13" i="22"/>
  <c r="O13" i="22"/>
  <c r="O12" i="22"/>
  <c r="P11" i="22"/>
  <c r="O11" i="22"/>
  <c r="O10" i="22"/>
  <c r="P9" i="22"/>
  <c r="O9" i="22"/>
  <c r="O8" i="22"/>
  <c r="P7" i="22"/>
  <c r="O7" i="22"/>
  <c r="M8" i="22"/>
  <c r="P8" i="22" s="1"/>
  <c r="M9" i="22"/>
  <c r="M10" i="22"/>
  <c r="P10" i="22" s="1"/>
  <c r="M11" i="22"/>
  <c r="M12" i="22"/>
  <c r="P12" i="22" s="1"/>
  <c r="M13" i="22"/>
  <c r="M14" i="22"/>
  <c r="P14" i="22" s="1"/>
  <c r="M15" i="22"/>
  <c r="M16" i="22"/>
  <c r="P16" i="22" s="1"/>
  <c r="M17" i="22"/>
  <c r="M18" i="22"/>
  <c r="P18" i="22" s="1"/>
  <c r="M19" i="22"/>
  <c r="P19" i="22" s="1"/>
  <c r="M20" i="22"/>
  <c r="M21" i="22"/>
  <c r="K21" i="22" s="1"/>
  <c r="M22" i="22"/>
  <c r="K22" i="22" s="1"/>
  <c r="M23" i="22"/>
  <c r="P23" i="22" s="1"/>
  <c r="M24" i="22"/>
  <c r="M25" i="22"/>
  <c r="P25" i="22" s="1"/>
  <c r="M26" i="22"/>
  <c r="P26" i="22" s="1"/>
  <c r="M27" i="22"/>
  <c r="P27" i="22" s="1"/>
  <c r="M28" i="22"/>
  <c r="M29" i="22"/>
  <c r="K29" i="22" s="1"/>
  <c r="M30" i="22"/>
  <c r="K30" i="22" s="1"/>
  <c r="M31" i="22"/>
  <c r="P31" i="22" s="1"/>
  <c r="M32" i="22"/>
  <c r="M33" i="22"/>
  <c r="P33" i="22" s="1"/>
  <c r="M34" i="22"/>
  <c r="K34" i="22" s="1"/>
  <c r="M35" i="22"/>
  <c r="P35" i="22" s="1"/>
  <c r="M36" i="22"/>
  <c r="M37" i="22"/>
  <c r="K37" i="22" s="1"/>
  <c r="M38" i="22"/>
  <c r="P38" i="22" s="1"/>
  <c r="M39" i="22"/>
  <c r="P39" i="22" s="1"/>
  <c r="M40" i="22"/>
  <c r="M41" i="22"/>
  <c r="P41" i="22" s="1"/>
  <c r="M42" i="22"/>
  <c r="P42" i="22" s="1"/>
  <c r="M43" i="22"/>
  <c r="P43" i="22" s="1"/>
  <c r="M44" i="22"/>
  <c r="M45" i="22"/>
  <c r="P45" i="22" s="1"/>
  <c r="M46" i="22"/>
  <c r="P46" i="22" s="1"/>
  <c r="M47" i="22"/>
  <c r="P47" i="22" s="1"/>
  <c r="M48" i="22"/>
  <c r="M49" i="22"/>
  <c r="P49" i="22" s="1"/>
  <c r="M50" i="22"/>
  <c r="P50" i="22" s="1"/>
  <c r="M51" i="22"/>
  <c r="P51" i="22" s="1"/>
  <c r="M52" i="22"/>
  <c r="M53" i="22"/>
  <c r="K53" i="22" s="1"/>
  <c r="M54" i="22"/>
  <c r="K54" i="22" s="1"/>
  <c r="M55" i="22"/>
  <c r="P55" i="22" s="1"/>
  <c r="M56" i="22"/>
  <c r="M57" i="22"/>
  <c r="P57" i="22" s="1"/>
  <c r="M58" i="22"/>
  <c r="K58" i="22" s="1"/>
  <c r="M59" i="22"/>
  <c r="P59" i="22" s="1"/>
  <c r="M60" i="22"/>
  <c r="M61" i="22"/>
  <c r="P61" i="22" s="1"/>
  <c r="M62" i="22"/>
  <c r="P62" i="22" s="1"/>
  <c r="M63" i="22"/>
  <c r="P63" i="22" s="1"/>
  <c r="M64" i="22"/>
  <c r="M65" i="22"/>
  <c r="K65" i="22" s="1"/>
  <c r="M66" i="22"/>
  <c r="K66" i="22" s="1"/>
  <c r="M67" i="22"/>
  <c r="P67" i="22" s="1"/>
  <c r="M68" i="22"/>
  <c r="M69" i="22"/>
  <c r="P69" i="22" s="1"/>
  <c r="M70" i="22"/>
  <c r="K70" i="22" s="1"/>
  <c r="M71" i="22"/>
  <c r="P71" i="22" s="1"/>
  <c r="M72" i="22"/>
  <c r="M73" i="22"/>
  <c r="K73" i="22" s="1"/>
  <c r="M74" i="22"/>
  <c r="P74" i="22" s="1"/>
  <c r="M75" i="22"/>
  <c r="P75" i="22" s="1"/>
  <c r="M76" i="22"/>
  <c r="M77" i="22"/>
  <c r="P77" i="22" s="1"/>
  <c r="M78" i="22"/>
  <c r="P78" i="22" s="1"/>
  <c r="M79" i="22"/>
  <c r="P79" i="22" s="1"/>
  <c r="M80" i="22"/>
  <c r="M81" i="22"/>
  <c r="P81" i="22" s="1"/>
  <c r="M82" i="22"/>
  <c r="P82" i="22" s="1"/>
  <c r="M83" i="22"/>
  <c r="P83" i="22" s="1"/>
  <c r="M84" i="22"/>
  <c r="M85" i="22"/>
  <c r="P85" i="22" s="1"/>
  <c r="M86" i="22"/>
  <c r="P86" i="22" s="1"/>
  <c r="M87" i="22"/>
  <c r="P87" i="22" s="1"/>
  <c r="M88" i="22"/>
  <c r="M89" i="22"/>
  <c r="P89" i="22" s="1"/>
  <c r="M90" i="22"/>
  <c r="P90" i="22" s="1"/>
  <c r="M91" i="22"/>
  <c r="P91" i="22" s="1"/>
  <c r="M92" i="22"/>
  <c r="M93" i="22"/>
  <c r="P93" i="22" s="1"/>
  <c r="M94" i="22"/>
  <c r="P94" i="22" s="1"/>
  <c r="M95" i="22"/>
  <c r="P95" i="22" s="1"/>
  <c r="M96" i="22"/>
  <c r="M97" i="22"/>
  <c r="P97" i="22" s="1"/>
  <c r="M98" i="22"/>
  <c r="P98" i="22" s="1"/>
  <c r="M99" i="22"/>
  <c r="P99" i="22" s="1"/>
  <c r="M100" i="22"/>
  <c r="M101" i="22"/>
  <c r="P101" i="22" s="1"/>
  <c r="M102" i="22"/>
  <c r="P102" i="22" s="1"/>
  <c r="M103" i="22"/>
  <c r="P103" i="22" s="1"/>
  <c r="M104" i="22"/>
  <c r="M105" i="22"/>
  <c r="P105" i="22" s="1"/>
  <c r="M106" i="22"/>
  <c r="K106" i="22" s="1"/>
  <c r="M107" i="22"/>
  <c r="P107" i="22" s="1"/>
  <c r="M108" i="22"/>
  <c r="M109" i="22"/>
  <c r="P109" i="22" s="1"/>
  <c r="M110" i="22"/>
  <c r="P110" i="22" s="1"/>
  <c r="M111" i="22"/>
  <c r="P111" i="22" s="1"/>
  <c r="M112" i="22"/>
  <c r="M113" i="22"/>
  <c r="P113" i="22" s="1"/>
  <c r="M114" i="22"/>
  <c r="P114" i="22" s="1"/>
  <c r="M7" i="22"/>
  <c r="J113" i="22"/>
  <c r="K113" i="22"/>
  <c r="J72" i="22"/>
  <c r="K72" i="22"/>
  <c r="K71" i="22"/>
  <c r="K69" i="22"/>
  <c r="K67" i="22"/>
  <c r="K64" i="22"/>
  <c r="K61" i="22"/>
  <c r="K56" i="22"/>
  <c r="K52" i="22"/>
  <c r="K49" i="22"/>
  <c r="K44" i="22"/>
  <c r="K43" i="22"/>
  <c r="K41" i="22"/>
  <c r="K40" i="22"/>
  <c r="K35" i="22"/>
  <c r="K33" i="22"/>
  <c r="K32" i="22"/>
  <c r="K27" i="22"/>
  <c r="K25" i="22"/>
  <c r="K24" i="22"/>
  <c r="K20" i="22"/>
  <c r="K18" i="22"/>
  <c r="K12" i="22"/>
  <c r="K11" i="22"/>
  <c r="K9" i="22"/>
  <c r="J114" i="22"/>
  <c r="K112" i="22"/>
  <c r="J112" i="22"/>
  <c r="K111" i="22"/>
  <c r="J111" i="22"/>
  <c r="J110" i="22"/>
  <c r="J109" i="22"/>
  <c r="K108" i="22"/>
  <c r="J108" i="22"/>
  <c r="K107" i="22"/>
  <c r="J107" i="22"/>
  <c r="J106" i="22"/>
  <c r="J105" i="22"/>
  <c r="K104" i="22"/>
  <c r="J104" i="22"/>
  <c r="K103" i="22"/>
  <c r="J103" i="22"/>
  <c r="J102" i="22"/>
  <c r="J101" i="22"/>
  <c r="K100" i="22"/>
  <c r="J100" i="22"/>
  <c r="K99" i="22"/>
  <c r="J99" i="22"/>
  <c r="J98" i="22"/>
  <c r="J97" i="22"/>
  <c r="K96" i="22"/>
  <c r="J96" i="22"/>
  <c r="K95" i="22"/>
  <c r="J95" i="22"/>
  <c r="J94" i="22"/>
  <c r="J93" i="22"/>
  <c r="K92" i="22"/>
  <c r="J92" i="22"/>
  <c r="K91" i="22"/>
  <c r="J91" i="22"/>
  <c r="J90" i="22"/>
  <c r="J89" i="22"/>
  <c r="K88" i="22"/>
  <c r="J88" i="22"/>
  <c r="K87" i="22"/>
  <c r="J87" i="22"/>
  <c r="J86" i="22"/>
  <c r="J85" i="22"/>
  <c r="K84" i="22"/>
  <c r="J84" i="22"/>
  <c r="K83" i="22"/>
  <c r="J83" i="22"/>
  <c r="J82" i="22"/>
  <c r="J81" i="22"/>
  <c r="K80" i="22"/>
  <c r="J80" i="22"/>
  <c r="K79" i="22"/>
  <c r="J79" i="22"/>
  <c r="J78" i="22"/>
  <c r="J77" i="22"/>
  <c r="K76" i="22"/>
  <c r="J76" i="22"/>
  <c r="K75" i="22"/>
  <c r="J75" i="22"/>
  <c r="J74" i="22"/>
  <c r="J73" i="22"/>
  <c r="J71" i="22"/>
  <c r="J70" i="22"/>
  <c r="J69" i="22"/>
  <c r="K68" i="22"/>
  <c r="J68" i="22"/>
  <c r="J67" i="22"/>
  <c r="J66" i="22"/>
  <c r="J65" i="22"/>
  <c r="J64" i="22"/>
  <c r="K63" i="22"/>
  <c r="J63" i="22"/>
  <c r="J62" i="22"/>
  <c r="J61" i="22"/>
  <c r="K60" i="22"/>
  <c r="J60" i="22"/>
  <c r="K59" i="22"/>
  <c r="J59" i="22"/>
  <c r="J58" i="22"/>
  <c r="K57" i="22"/>
  <c r="J57" i="22"/>
  <c r="J56" i="22"/>
  <c r="K55" i="22"/>
  <c r="J55" i="22"/>
  <c r="J54" i="22"/>
  <c r="J53" i="22"/>
  <c r="J52" i="22"/>
  <c r="K51" i="22"/>
  <c r="J51" i="22"/>
  <c r="J50" i="22"/>
  <c r="J49" i="22"/>
  <c r="K48" i="22"/>
  <c r="J48" i="22"/>
  <c r="K47" i="22"/>
  <c r="J47" i="22"/>
  <c r="J46" i="22"/>
  <c r="K45" i="22"/>
  <c r="J45" i="22"/>
  <c r="J44" i="22"/>
  <c r="J43" i="22"/>
  <c r="J42" i="22"/>
  <c r="J41" i="22"/>
  <c r="J40" i="22"/>
  <c r="K39" i="22"/>
  <c r="J39" i="22"/>
  <c r="J38" i="22"/>
  <c r="J37" i="22"/>
  <c r="K36" i="22"/>
  <c r="J36" i="22"/>
  <c r="J35" i="22"/>
  <c r="J34" i="22"/>
  <c r="J33" i="22"/>
  <c r="J32" i="22"/>
  <c r="K31" i="22"/>
  <c r="J31" i="22"/>
  <c r="J30" i="22"/>
  <c r="J29" i="22"/>
  <c r="K28" i="22"/>
  <c r="J28" i="22"/>
  <c r="J27" i="22"/>
  <c r="J26" i="22"/>
  <c r="J25" i="22"/>
  <c r="J24" i="22"/>
  <c r="K23" i="22"/>
  <c r="J23" i="22"/>
  <c r="J22" i="22"/>
  <c r="J21" i="22"/>
  <c r="J20" i="22"/>
  <c r="K19" i="22"/>
  <c r="J19" i="22"/>
  <c r="J18" i="22"/>
  <c r="K17" i="22"/>
  <c r="J17" i="22"/>
  <c r="K16" i="22"/>
  <c r="J16" i="22"/>
  <c r="K15" i="22"/>
  <c r="J15" i="22"/>
  <c r="J14" i="22"/>
  <c r="K13" i="22"/>
  <c r="J13" i="22"/>
  <c r="J12" i="22"/>
  <c r="J11" i="22"/>
  <c r="J10" i="22"/>
  <c r="J9" i="22"/>
  <c r="K8" i="22"/>
  <c r="J8" i="22"/>
  <c r="K7" i="22"/>
  <c r="J7" i="22"/>
  <c r="L117" i="22" s="1"/>
  <c r="N117" i="22"/>
  <c r="K10" i="22" l="1"/>
  <c r="M117" i="22" s="1"/>
  <c r="K26" i="22"/>
  <c r="K42" i="22"/>
  <c r="K50" i="22"/>
  <c r="K74" i="22"/>
  <c r="K78" i="22"/>
  <c r="K82" i="22"/>
  <c r="K86" i="22"/>
  <c r="K90" i="22"/>
  <c r="K94" i="22"/>
  <c r="K98" i="22"/>
  <c r="P106" i="22"/>
  <c r="P70" i="22"/>
  <c r="P66" i="22"/>
  <c r="P34" i="22"/>
  <c r="K38" i="22"/>
  <c r="K77" i="22"/>
  <c r="K81" i="22"/>
  <c r="K85" i="22"/>
  <c r="K89" i="22"/>
  <c r="K93" i="22"/>
  <c r="K97" i="22"/>
  <c r="K101" i="22"/>
  <c r="K105" i="22"/>
  <c r="K109" i="22"/>
  <c r="K114" i="22"/>
  <c r="K14" i="22"/>
  <c r="K46" i="22"/>
  <c r="P73" i="22"/>
  <c r="P65" i="22"/>
  <c r="P53" i="22"/>
  <c r="P37" i="22"/>
  <c r="P29" i="22"/>
  <c r="P21" i="22"/>
  <c r="K62" i="22"/>
  <c r="K102" i="22"/>
  <c r="K110" i="22"/>
  <c r="P58" i="22"/>
  <c r="P54" i="22"/>
  <c r="P30" i="22"/>
  <c r="P22" i="22"/>
</calcChain>
</file>

<file path=xl/sharedStrings.xml><?xml version="1.0" encoding="utf-8"?>
<sst xmlns="http://schemas.openxmlformats.org/spreadsheetml/2006/main" count="353" uniqueCount="213">
  <si>
    <t>Množství</t>
  </si>
  <si>
    <t>Položka</t>
  </si>
  <si>
    <t>[DOPLNÍ UCHAZEČ]</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</si>
  <si>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</si>
  <si>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</si>
  <si>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</si>
  <si>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</si>
  <si>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</si>
  <si>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indexed="8"/>
        <rFont val="Calibri"/>
        <family val="2"/>
        <charset val="238"/>
      </rPr>
      <t>(jméno, tel.)</t>
    </r>
  </si>
  <si>
    <r>
      <t xml:space="preserve">Maximální cena za jednotlivé položky 
 v Kč BEZ DPH </t>
    </r>
    <r>
      <rPr>
        <i/>
        <sz val="11"/>
        <rFont val="Calibri"/>
        <family val="2"/>
        <charset val="238"/>
      </rPr>
      <t>(počet MJ x maximální cena)</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</si>
  <si>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</si>
  <si>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</si>
  <si>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</si>
  <si>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</si>
  <si>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rPr>
      <t>(počet MJ x předpokládaná cena)</t>
    </r>
  </si>
  <si>
    <t>Odkladač dokumentů stohovatelný - čirý</t>
  </si>
  <si>
    <t>Odkladač dokumentů stohovatelný - kouřový</t>
  </si>
  <si>
    <t>Spisové desky s tkanicemi</t>
  </si>
  <si>
    <t>Pořadač pákový A4 - 5cm - modrý</t>
  </si>
  <si>
    <t>Pořadač pákový A4 - 5cm - zelený</t>
  </si>
  <si>
    <t>Pořadač pákový A4 - 5cm - červený</t>
  </si>
  <si>
    <t>Pořadač pákový A4 - 5cm - žlutý</t>
  </si>
  <si>
    <t>Pořadač pákový A4 - 7,5 cm - modrý</t>
  </si>
  <si>
    <t>Pořadač pákový A4 - 7,5 cm - zelený</t>
  </si>
  <si>
    <t>Pořadač pákový A4 - 7,5 cm - žlutý</t>
  </si>
  <si>
    <t>Pořadač pákový A4 - 7,5 cm - černý</t>
  </si>
  <si>
    <t>Blok nelepený bílý - špalík 8-9 x 8-9 cm</t>
  </si>
  <si>
    <t xml:space="preserve">Blok A5 lepený čistý </t>
  </si>
  <si>
    <t xml:space="preserve">Blok A5 lepený linka </t>
  </si>
  <si>
    <t xml:space="preserve">Blok A4 lepený linka </t>
  </si>
  <si>
    <t xml:space="preserve">Sešit A5 čistý </t>
  </si>
  <si>
    <t>Sešit A5 linka</t>
  </si>
  <si>
    <t>Sešit A4 linka</t>
  </si>
  <si>
    <t>Záznamní kniha A5  - linka</t>
  </si>
  <si>
    <t>Záznamní kniha A4 - linka</t>
  </si>
  <si>
    <t>Tužka HB 2 s pryží</t>
  </si>
  <si>
    <t xml:space="preserve">Mikro tužka 0,5 </t>
  </si>
  <si>
    <t>Drátěný organizér</t>
  </si>
  <si>
    <t>Kalíšek na tužky</t>
  </si>
  <si>
    <t>Miska na spony</t>
  </si>
  <si>
    <t xml:space="preserve">Čisticí sprej na obrazovky </t>
  </si>
  <si>
    <t xml:space="preserve">Čisticí sprej na plasty </t>
  </si>
  <si>
    <t xml:space="preserve">Docházkový lístek - píchačka </t>
  </si>
  <si>
    <t xml:space="preserve">Datumovka samobarvící </t>
  </si>
  <si>
    <t xml:space="preserve">Rozešívačka </t>
  </si>
  <si>
    <t>Magnetický zásobník na dopisní spony</t>
  </si>
  <si>
    <t xml:space="preserve">Kalkulátor </t>
  </si>
  <si>
    <t xml:space="preserve">Lupa čtecí </t>
  </si>
  <si>
    <t xml:space="preserve">Motouz jutový přírodní  </t>
  </si>
  <si>
    <t>Motouz PP juta barevný umělý</t>
  </si>
  <si>
    <t>Nůžky celokovové - 20 cm</t>
  </si>
  <si>
    <t xml:space="preserve">Pryž </t>
  </si>
  <si>
    <t>Ořezávátko dvojité se zásobníkem</t>
  </si>
  <si>
    <t>Trojúhelník 45</t>
  </si>
  <si>
    <t>ks</t>
  </si>
  <si>
    <t>bal</t>
  </si>
  <si>
    <t xml:space="preserve">min. 50 listů, lepená vazba </t>
  </si>
  <si>
    <t xml:space="preserve">min. 50 listů , lepená vazba </t>
  </si>
  <si>
    <t>sada</t>
  </si>
  <si>
    <t>kvalitní průhledný polypropylen, zavírání jedním drukem (patentem) na delší straně</t>
  </si>
  <si>
    <t xml:space="preserve">ks </t>
  </si>
  <si>
    <t xml:space="preserve">formát A4,  lepenka potažená papírem.  </t>
  </si>
  <si>
    <t>formát A4, plast, kovový klip.</t>
  </si>
  <si>
    <t>Rychlovazače PVC, A4 - modrá</t>
  </si>
  <si>
    <t>Rychlovazače PVC, A4 - červená</t>
  </si>
  <si>
    <t>Rychlovazače PVC, A4- zelená</t>
  </si>
  <si>
    <t>pro formát A4, karton min 250g</t>
  </si>
  <si>
    <t xml:space="preserve">Desky odkládací A4, bez klop, ekokarton - modrá </t>
  </si>
  <si>
    <t>Desky odkládací A4, 3 klopy, ekokarton - zelená</t>
  </si>
  <si>
    <t xml:space="preserve">Desky odkládací A4, 3 klopy, ekokarton - modrá  </t>
  </si>
  <si>
    <t>Desky odkládací A4, 3 klopy, ekokarton - červená</t>
  </si>
  <si>
    <t>plast, formát A4, šíře hřbetu 3,5 cm, průměr kroužků 25 mm, kapacita  cca 190 listů, hřbetní kapsa se štítkem na popisky.</t>
  </si>
  <si>
    <t>polypropylen min. 500 mic., formát A4, průměr kroužků 15 mm, šíře hřbetu 2 cm, čtyřkroužková mechanika, kapacita cca 70 listů, potiskovatelné.</t>
  </si>
  <si>
    <t>Pořadač archivní A4  - 7,5 cm, kapsa - modrý</t>
  </si>
  <si>
    <t>Pořadač archivní A4  - 7,5 cm, kapsa - zelený</t>
  </si>
  <si>
    <t>Pořadač archivní A4  - 7,5 cm, kapsa - červený</t>
  </si>
  <si>
    <t>Pořadač archivní A4  - 7,5 cm, kapsa - žlutý</t>
  </si>
  <si>
    <t>Pořadač pákový A4 - 5 cm, prešpán - modrý</t>
  </si>
  <si>
    <t>Pořadač pákový A4 - 5 cm, prešpán - zelený</t>
  </si>
  <si>
    <t>Pořadač pákový A4 - 5 cm, prešpán - červený</t>
  </si>
  <si>
    <t>Pořadač pákový A4 - 5 cm, prešpán - žlutý</t>
  </si>
  <si>
    <t>plast, formát A4, šíře hřbetu 5 cm, hřbetní kapsa se štítkem na popisky.</t>
  </si>
  <si>
    <t>vnějšek plast, vnitřek hladký papír, formát A4, šíře 50 cm.</t>
  </si>
  <si>
    <t>karton z vnější strany potažený prešpánem, z vnitřní strany hladký papír, uzavírací kroužky proti náhodnému otevření, kovová ochranná lišta pro delší životnost, hřbetní kroužek.</t>
  </si>
  <si>
    <t xml:space="preserve"> vnějšek plast, vnitřek hladký papír.</t>
  </si>
  <si>
    <t>Pořadač pákový A4 - 7,5 cm - červený</t>
  </si>
  <si>
    <t>Pořadač 4-kroužkový A4 - 3,5 cm - modrý</t>
  </si>
  <si>
    <t>Pořadač 4-kroužkový A4 - 3,5 cm - zelený</t>
  </si>
  <si>
    <t>Pořadač 4-kroužkový A4 - 5 cm - modrý</t>
  </si>
  <si>
    <t>Pořadač 4-kroužkový A4 - 5 cm - zelený</t>
  </si>
  <si>
    <t>Pořadač 4-kroužkový A4 - 5 cm - červený</t>
  </si>
  <si>
    <t>Pořadač 4-kroužkový A4 - 3,5 cm - červený</t>
  </si>
  <si>
    <t>Pořadač 4-kroužkový A4 - 3,5 cm - žlutý</t>
  </si>
  <si>
    <t>Pořadač 4-kroužkový A4 - 5 cm - žlutý</t>
  </si>
  <si>
    <t>formát A4, přední strana průhledná, zadní barevná.</t>
  </si>
  <si>
    <t>Rychlovazač karton, nezávěsný A4 - modrý</t>
  </si>
  <si>
    <t>Rychlovazač karton, nezávěsný A4 - zelený</t>
  </si>
  <si>
    <t>Rychlovazač karton, závěsný A4  - modrý</t>
  </si>
  <si>
    <t xml:space="preserve">pro vkládání dokumentů do velikosti A4, ekokarton 250g, </t>
  </si>
  <si>
    <t>pro vkládání dokumentů do velikosti A4, ekokarton min.250g</t>
  </si>
  <si>
    <t>formát A4 , transparentní polypropylen, zajišťovací gumička.</t>
  </si>
  <si>
    <t xml:space="preserve">Desky odkládací A4, 3 klopy  PP - modrá  průhl. </t>
  </si>
  <si>
    <t>Desky odkládací A4, 3 klopy - zelená průhl.</t>
  </si>
  <si>
    <t>Desky odkládací A4, 3 klopy -  červená průhl.</t>
  </si>
  <si>
    <t>Desky odkládací A4, 3 klopy -  žlutá průhl.</t>
  </si>
  <si>
    <t>čiré, obal otevřený z boční strany s klopou, polypropylen, euroděrování, min. 100 mic., balení 10 ks.</t>
  </si>
  <si>
    <t>formát A4 rozšířený na 220 mm , typ otvírání „U“, rozměr 220 x 300 mm, kapacita až 70 listů, polypropylen,  tloušťka min. 50 mic., balení 50 ks.</t>
  </si>
  <si>
    <t>nezávěsné hladké PVC obaly, vkládání na šířku i na výšku, min. 150 mic, 10 ks v balení.</t>
  </si>
  <si>
    <t>odkladač dokumentů, pro dokumenty do formátu A4+ , transparentní materiál, stohování kolmo i dvěma způsoby předsazeně, rozměry 255 x 70 x 360 mm (š x v x h).</t>
  </si>
  <si>
    <t>kartonový mramor, formát A4.</t>
  </si>
  <si>
    <t>Desky s klipem A4 - modrá zadní strana</t>
  </si>
  <si>
    <t xml:space="preserve">plastové desky na dokumenty A4, se sponou ze speciální oceli, archivace a prezentace neděrovaných dokumentů, 
snadné a rychlé zakládání a vyjímání dokumentů, průhledná přední a barevná zadní strana. </t>
  </si>
  <si>
    <t>Obaly "L" A4 - čirá</t>
  </si>
  <si>
    <t>nelepený bílý, volné listy.</t>
  </si>
  <si>
    <t xml:space="preserve">Samolepící bločky 38 x 51 mm,  4 x neon  </t>
  </si>
  <si>
    <t>Samolepicí bločky 38 x 51 mm, 3 x žlutý</t>
  </si>
  <si>
    <t>adhezní bloček - neon, opatřen lepicí vrstvou pouze zpoloviny, nezanechává stopy po lepidle. 100 lístků.</t>
  </si>
  <si>
    <t>nezanechává stopy lepidla, 100 listů v bločku.</t>
  </si>
  <si>
    <t>samolepicí blok, žlutá barva, každý lístek má podél jedné strany lepivý pásek, 3 ks po 100 listech v balení.</t>
  </si>
  <si>
    <t>samolepicí blok, každý lístek má podél jedné strany lepivý pásek, 4 barvy po 50 listech v balení.</t>
  </si>
  <si>
    <t>Samolepicí blok  76 x 76 mm - žlutý - 100 list</t>
  </si>
  <si>
    <t>min.40 listů.</t>
  </si>
  <si>
    <t xml:space="preserve">min.40 listů. </t>
  </si>
  <si>
    <t>min. 100 list, bělený bezdřevý papír, šitá vazba, laminovaný povrch desek.</t>
  </si>
  <si>
    <t xml:space="preserve">min. 100 list, bělený bezdřevý papír ,  šitá vazba, laminovaný povrch desek. </t>
  </si>
  <si>
    <t xml:space="preserve">pro tisk i kopírování ve všech typech techniky, 1 bal/500 list. </t>
  </si>
  <si>
    <t>Papír barevný kopírovací A4 80g - mix 5 barev</t>
  </si>
  <si>
    <t>barevný karton, 50 archů v balení.</t>
  </si>
  <si>
    <t xml:space="preserve">Karton kreslící barevný A4 180g - mix 5 barev </t>
  </si>
  <si>
    <t>klasická tužka s pryží, tvrdost HB.</t>
  </si>
  <si>
    <t>0,5 mm, plast tělo, guma, výsuvný hrot, pogumovaný úchop.</t>
  </si>
  <si>
    <t>Gelové pero 0,5 mm - modrá náplň</t>
  </si>
  <si>
    <t>stiskací mechanismus, vyměnitelná gelová náplň, plastové tělo, jehlový hrot 0,5 mm pro tenké psaní.</t>
  </si>
  <si>
    <t>Popisovač lihový 0,6 mm - černý</t>
  </si>
  <si>
    <t>Popisovač lihový 0,6 mm - sada 4ks</t>
  </si>
  <si>
    <t>voděodolný, otěruvzdorný inkoust,šíře stopy 0,6mm, ventilační uzávěr, na papír, folie, sklo, plasty, polystyrén. Sada : barvy černá, zelená červená, modrá.</t>
  </si>
  <si>
    <t>Popisovač lihový 1 mm - černý</t>
  </si>
  <si>
    <t>Popisovač lihový 1mm - sada 4ks</t>
  </si>
  <si>
    <t>voděodolný, otěruvzdorný inkoust, vláknový hrot, ergonomický úchop, šíře stopy 1 mm, ventilační uzávěry, na fólie, filmy, sklo, plasty.</t>
  </si>
  <si>
    <t xml:space="preserve">permanentní popisovač, kulatý hrot, šíře stopy 2 mm, popisovač se speciálním inkoustem pro popis CD a DVD. </t>
  </si>
  <si>
    <t>stíratelný, světlostálý, kulatý, vláknový hrot, šíře stopy 2,5 mm, ventilační uzávěr. Na bílé tabule, sklo, PVC, porcelán.</t>
  </si>
  <si>
    <t>voděodolný, otěruvzdorný inkoust, vláknový hrot, ergonomický úchop, šíře stopy 1 mm, ventilační uzávěry, na fólie, filmy, sklo, plasty. 4 ks v balení.</t>
  </si>
  <si>
    <t>voděodolný, otěruvzdorný inkoust,šíře stopy 0,6mm, ventilační uzávěr, na papír, folie, sklo, plasty, polystyrén.</t>
  </si>
  <si>
    <t>Popisovač tabulový  2,5 mm - modrý</t>
  </si>
  <si>
    <t>Popisovač tabulový 2,5 mm - červený</t>
  </si>
  <si>
    <t>Popisovač tabulový 2,5 mm - černý</t>
  </si>
  <si>
    <t>Zvýrazňovač 1-4 mm - žlutý</t>
  </si>
  <si>
    <t>Zvýrazňovač 1-4 mm, sada 4ks</t>
  </si>
  <si>
    <t>klínový hrot, šíře stopy 1-4 mm, ventilační uzávěr , vhodný i na faxový papír</t>
  </si>
  <si>
    <t>klínový hrot, šíře stopy 1-4 mm, ventilační uzávěr , vhodný i na faxový papír. 4 ks v balení.</t>
  </si>
  <si>
    <t>multifunkční drátěný stolní organizer, černý.</t>
  </si>
  <si>
    <t>drátěná krabička na tužky a propisky, průměr cca 75 mm, výška min 90mm.</t>
  </si>
  <si>
    <t xml:space="preserve">drátěná miska na sponky, průměr cca 9cm.   </t>
  </si>
  <si>
    <t>archy formátu A4 , pro tisk v kopírkách, laserových a inkoustových tiskárnách. 100listů/ bal.</t>
  </si>
  <si>
    <t xml:space="preserve">Samolepící etikety laser 105x41 </t>
  </si>
  <si>
    <t>na odstranění prachu, mastnoty a jiné nečistoty z monitorů, obrazovek a skleněných ploch.</t>
  </si>
  <si>
    <t>k čištění plastových povrchů zařízení výpočetní a kancelářské techniky, k odstranění usazeného prachu, mastnoty a zbytků lepidel či barviv.</t>
  </si>
  <si>
    <t xml:space="preserve">Dovolenka A6 </t>
  </si>
  <si>
    <t>Propustka k lékaři</t>
  </si>
  <si>
    <t>odstranění sešívacích drátků,kovové provedení+ plast.</t>
  </si>
  <si>
    <t>magnetický zásobník, 
dodávka včetně 100 ks pozinkovaných sponek 32 mm .</t>
  </si>
  <si>
    <t xml:space="preserve">Připínáčky </t>
  </si>
  <si>
    <t>niklované , nýtované, min.100ks v balení.</t>
  </si>
  <si>
    <t>Kobercové hřeby niklované , nýtované, min.75ks v balení.</t>
  </si>
  <si>
    <t>Připínáčky kobercové</t>
  </si>
  <si>
    <t>připínáčky s barevnou plastovou hlavou "špulka" ,mix barev, min.100ks v balení.</t>
  </si>
  <si>
    <t>Připínáčky  pro nástěnky (špulky)</t>
  </si>
  <si>
    <t>stolní kalkulačka, jednořádkový 12-ti místný nakloněný dispej, zákl. funkce (výpočet % , výpočet DPH, odmocnina), automatické vypínání kalkulačky při delším nepoužívání, tlačítko pro opravu zadané hodnoty. Napájení baterií a solárním panelem.</t>
  </si>
  <si>
    <t>zvětšení 7x, skleněná čočka.</t>
  </si>
  <si>
    <t>formát A4, min. 16 listů, materiál imitace kůže  PVC, 3 otvory pro kontrolu písemností.</t>
  </si>
  <si>
    <t>Křída barevná  sada 6barev</t>
  </si>
  <si>
    <t>sada školních kříd, 6 barev.</t>
  </si>
  <si>
    <t>min 100 g,  pro kancelář i domácnost.</t>
  </si>
  <si>
    <t>min 100 g, pro kancelář i domácnost.</t>
  </si>
  <si>
    <t>celokovové provedení, čepele spojuje kovový šroub, řezné plochy speciálně upraveny pro snadný a precizní střih.</t>
  </si>
  <si>
    <t xml:space="preserve">na grafitové tužky. </t>
  </si>
  <si>
    <t>pro silnou i tenkou tužku, plastové se zásobníkem na odpad.</t>
  </si>
  <si>
    <t>Pravítko 20cm</t>
  </si>
  <si>
    <t>Pravítko 30cm</t>
  </si>
  <si>
    <t>s kolmicí, transparentní.</t>
  </si>
  <si>
    <t>1balení/100listů.</t>
  </si>
  <si>
    <t>1balení/50listů.</t>
  </si>
  <si>
    <t>1balení/10listů.</t>
  </si>
  <si>
    <t>Samobarvící mechanické razítko, vhodné pro každodení používání v kancelářích , měsíc číslem, výška znaků 3,8 - 4,2 mm.</t>
  </si>
  <si>
    <t xml:space="preserve">Euroobal A4 - klopa </t>
  </si>
  <si>
    <t>Euroobal A4 - rozšířený</t>
  </si>
  <si>
    <t xml:space="preserve">Euroobal A4 - na katalogy </t>
  </si>
  <si>
    <t>formát A4 s euroděrováním, kapacita až 1,5 cm dokumentů,   polypropylen,  tloušťka min. 180 mic.</t>
  </si>
  <si>
    <t>Obálka plastová PVC s patentem  A6 -mix barev</t>
  </si>
  <si>
    <t>Obálka plastová PVC  s drukem A5 - mix 3 barev</t>
  </si>
  <si>
    <t>Obálka plastová PVC s drukem  A4 - mix 3 barev</t>
  </si>
  <si>
    <t>Pořadač 4-kroužkový A4 - 2 cm - mix 3 barev</t>
  </si>
  <si>
    <t>Podložka A4 s klipem jednoduchá mix 3barev</t>
  </si>
  <si>
    <t>Samolepící blok  75 x 75 mm ± 2 mm- neon mix 4barev</t>
  </si>
  <si>
    <t>univerzální lepiídlo, vhodné na papír, kůži, dřevo apod., bez  rozpouštědla, s aplikátorem.alternativní Gamafix</t>
  </si>
  <si>
    <r>
      <t xml:space="preserve">Lepidlo disperzní 100g - 110 g </t>
    </r>
    <r>
      <rPr>
        <sz val="11"/>
        <color indexed="10"/>
        <rFont val="Calibri"/>
        <family val="2"/>
        <charset val="238"/>
      </rPr>
      <t xml:space="preserve"> 
</t>
    </r>
  </si>
  <si>
    <t>Popisovač CD/DVD  2 mm černý</t>
  </si>
  <si>
    <t>Kniha podpisová A4  - né černá</t>
  </si>
  <si>
    <t>PS - NVZ Ottová,tel: 37763 1332</t>
  </si>
  <si>
    <t>Univerzitní 22, Plzeň. Cen.sklad</t>
  </si>
  <si>
    <t>samostatná faktura</t>
  </si>
  <si>
    <t>Kancelářské potřeby - 005 - 2016</t>
  </si>
  <si>
    <t xml:space="preserve">Uchazeč doplní do jednotlivých prázdných žlutě podbarvených buněk požadovanýou hodnotu. (Po vyplnění se každá jednotlivá buňka podbarví zelenou barvou). </t>
  </si>
  <si>
    <t>Priloha_1_KS_technicka_specifikace_KP-005-2016</t>
  </si>
  <si>
    <t xml:space="preserve">Název </t>
  </si>
  <si>
    <t xml:space="preserve">Měrná jednotka [MJ] </t>
  </si>
  <si>
    <t>Popis</t>
  </si>
  <si>
    <t>Fakturace</t>
  </si>
  <si>
    <r>
      <t xml:space="preserve">Místo dodání </t>
    </r>
    <r>
      <rPr>
        <i/>
        <sz val="11"/>
        <rFont val="Calibri"/>
        <family val="2"/>
        <charset val="238"/>
      </rPr>
      <t>(ulice, budova, místnost...)</t>
    </r>
  </si>
  <si>
    <t>PŘEDPOKLÁDANÁ CENA za měrnou jednotku (MJ) 
v Kč BEZ DPH</t>
  </si>
  <si>
    <t>Požadavek Zadavatele:            sloupec označený textem:</t>
  </si>
  <si>
    <t>transparentní.</t>
  </si>
  <si>
    <t xml:space="preserve">kvalitní průhledný polypropylen, zavírání jedním drukem na delší straně, mix barev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</si>
</sst>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00\ &quot;Kč&quot;"/>
    <numFmt numFmtId="165" formatCode="0.0"/>
    <numFmt numFmtId="166" formatCode="_-* #,##0.00\ &quot;Kč&quot;_-;\-* #,##0.00\ &quot;Kč&quot;_-;_-* &quot; &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i/>
      <sz val="11"/>
      <name val="Calibri"/>
      <family val="2"/>
      <charset val="238"/>
    </font>
    <font>
      <i/>
      <sz val="11"/>
      <color indexed="8"/>
      <name val="Calibri"/>
      <family val="2"/>
      <charset val="238"/>
    </font>
    <font>
      <sz val="11"/>
      <color indexed="8"/>
      <name val="Calibri"/>
      <family val="2"/>
      <charset val="238"/>
    </font>
    <font>
      <sz val="10"/>
      <name val="Arial"/>
      <family val="2"/>
      <charset val="238"/>
    </font>
    <font>
      <sz val="11"/>
      <name val="Calibri"/>
      <family val="2"/>
      <charset val="238"/>
    </font>
    <font>
      <sz val="12"/>
      <color indexed="8"/>
      <name val="Calibri"/>
      <family val="2"/>
      <charset val="238"/>
    </font>
    <font>
      <sz val="11"/>
      <color indexed="8"/>
      <name val="Calibri"/>
      <family val="2"/>
      <charset val="238"/>
    </font>
    <font>
      <sz val="10"/>
      <color indexed="8"/>
      <name val="Calibri"/>
      <family val="2"/>
      <charset val="238"/>
    </font>
    <font>
      <sz val="10"/>
      <color indexed="8"/>
      <name val="Calibri"/>
      <family val="2"/>
      <charset val="238"/>
    </font>
    <font>
      <sz val="12"/>
      <color indexed="8"/>
      <name val="Calibri"/>
      <family val="2"/>
      <charset val="238"/>
    </font>
    <font>
      <sz val="11.5"/>
      <color indexed="8"/>
      <name val="Calibri"/>
      <family val="2"/>
      <charset val="238"/>
    </font>
    <font>
      <sz val="8"/>
      <name val="Calibri"/>
      <family val="2"/>
      <charset val="238"/>
    </font>
    <font>
      <sz val="11"/>
      <color theme="1"/>
      <name val="Calibri"/>
      <family val="2"/>
      <charset val="238"/>
      <scheme val="minor"/>
    </font>
  </fonts>
  <fills count="4">
    <fill>
      <patternFill patternType="none"/>
    </fill>
    <fill>
      <patternFill patternType="gray125"/>
    </fill>
    <fill>
      <patternFill patternType="solid">
        <fgColor indexed="26"/>
        <bgColor indexed="64"/>
      </patternFill>
    </fill>
    <fill>
      <patternFill patternType="solid">
        <fgColor indexed="44"/>
        <bgColor indexed="64"/>
      </patternFill>
    </fill>
  </fills>
  <borders count="26">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s>
  <cellStyleXfs count="3">
    <xf numFmtId="0" fontId="0" fillId="0" borderId="0"/>
    <xf numFmtId="0" fontId="11" fillId="0" borderId="0"/>
    <xf numFmtId="0" fontId="20" fillId="0" borderId="0"/>
  </cellStyleXfs>
  <cellXfs count="108">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4"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1"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0" fontId="0" fillId="0" borderId="0" xfId="0" applyNumberFormat="1" applyFill="1" applyAlignment="1" applyProtection="1">
      <alignment vertical="top" wrapText="1"/>
    </xf>
    <xf numFmtId="0" fontId="0" fillId="0" borderId="0" xfId="0" applyNumberFormat="1" applyProtection="1"/>
    <xf numFmtId="0" fontId="7" fillId="0" borderId="0" xfId="0" applyNumberFormat="1" applyFont="1" applyAlignment="1" applyProtection="1">
      <alignment vertical="center"/>
    </xf>
    <xf numFmtId="0" fontId="7"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2" borderId="3" xfId="0" applyNumberFormat="1" applyFill="1" applyBorder="1" applyAlignment="1" applyProtection="1">
      <alignment horizontal="center" vertical="center"/>
    </xf>
    <xf numFmtId="0" fontId="0" fillId="0" borderId="0" xfId="0" applyNumberFormat="1" applyAlignment="1" applyProtection="1">
      <alignment horizontal="right" vertical="center" indent="1"/>
    </xf>
    <xf numFmtId="0" fontId="0" fillId="0" borderId="0" xfId="0" applyNumberFormat="1" applyFont="1" applyBorder="1" applyAlignment="1" applyProtection="1">
      <alignment horizontal="left" vertical="center"/>
    </xf>
    <xf numFmtId="164" fontId="4" fillId="0" borderId="4" xfId="0" applyNumberFormat="1" applyFont="1" applyFill="1" applyBorder="1" applyAlignment="1" applyProtection="1">
      <alignment horizontal="center" vertical="center"/>
    </xf>
    <xf numFmtId="0" fontId="0" fillId="0" borderId="5" xfId="0" applyNumberFormat="1" applyFill="1" applyBorder="1" applyAlignment="1" applyProtection="1">
      <alignment horizontal="center" vertical="center"/>
    </xf>
    <xf numFmtId="0" fontId="0" fillId="0" borderId="6" xfId="0" applyNumberFormat="1" applyFill="1" applyBorder="1" applyAlignment="1" applyProtection="1">
      <alignment horizontal="center" vertical="center"/>
    </xf>
    <xf numFmtId="0" fontId="4" fillId="0" borderId="0" xfId="0" applyFont="1" applyFill="1" applyAlignment="1" applyProtection="1">
      <alignment vertical="center"/>
    </xf>
    <xf numFmtId="4" fontId="3" fillId="0" borderId="0" xfId="0" applyNumberFormat="1" applyFont="1" applyFill="1" applyAlignment="1" applyProtection="1">
      <alignment horizontal="center" vertical="top" wrapText="1"/>
    </xf>
    <xf numFmtId="49" fontId="0" fillId="0" borderId="0" xfId="0" applyNumberFormat="1" applyFill="1" applyAlignment="1" applyProtection="1">
      <alignment vertical="top" wrapText="1"/>
    </xf>
    <xf numFmtId="0" fontId="0" fillId="0" borderId="0" xfId="0" applyProtection="1"/>
    <xf numFmtId="0" fontId="0" fillId="0" borderId="0" xfId="0" applyFill="1" applyAlignment="1" applyProtection="1">
      <alignment horizontal="right" vertical="center"/>
    </xf>
    <xf numFmtId="0" fontId="2" fillId="3" borderId="4" xfId="0" applyNumberFormat="1" applyFont="1" applyFill="1" applyBorder="1" applyAlignment="1" applyProtection="1">
      <alignment horizontal="center" vertical="center" textRotation="90" wrapText="1"/>
    </xf>
    <xf numFmtId="0" fontId="2" fillId="3" borderId="7" xfId="0" applyNumberFormat="1" applyFont="1" applyFill="1" applyBorder="1" applyAlignment="1" applyProtection="1">
      <alignment horizontal="center" vertical="center" wrapText="1"/>
    </xf>
    <xf numFmtId="49" fontId="2" fillId="3" borderId="7" xfId="0" applyNumberFormat="1" applyFont="1" applyFill="1" applyBorder="1" applyAlignment="1" applyProtection="1">
      <alignment horizontal="center" vertical="center" textRotation="90" wrapText="1"/>
    </xf>
    <xf numFmtId="49" fontId="2" fillId="3" borderId="7" xfId="0" applyNumberFormat="1" applyFont="1" applyFill="1" applyBorder="1" applyAlignment="1" applyProtection="1">
      <alignment horizontal="center" vertical="center" wrapText="1"/>
    </xf>
    <xf numFmtId="49" fontId="1" fillId="3" borderId="7" xfId="0" applyNumberFormat="1" applyFont="1" applyFill="1" applyBorder="1" applyAlignment="1" applyProtection="1">
      <alignment horizontal="center" vertical="center" wrapText="1"/>
    </xf>
    <xf numFmtId="49" fontId="1" fillId="2" borderId="7" xfId="0" applyNumberFormat="1" applyFont="1" applyFill="1" applyBorder="1" applyAlignment="1" applyProtection="1">
      <alignment horizontal="center" vertical="center" wrapText="1"/>
    </xf>
    <xf numFmtId="49" fontId="1" fillId="3" borderId="8" xfId="0" applyNumberFormat="1" applyFont="1" applyFill="1" applyBorder="1" applyAlignment="1" applyProtection="1">
      <alignment horizontal="center" vertical="center" wrapText="1"/>
    </xf>
    <xf numFmtId="0" fontId="2" fillId="3" borderId="4" xfId="0" applyNumberFormat="1" applyFont="1" applyFill="1" applyBorder="1" applyAlignment="1" applyProtection="1">
      <alignment horizontal="center" vertical="center" wrapText="1"/>
    </xf>
    <xf numFmtId="164" fontId="5" fillId="2" borderId="9" xfId="0" applyNumberFormat="1" applyFont="1" applyFill="1" applyBorder="1" applyAlignment="1" applyProtection="1">
      <alignment horizontal="right" vertical="center" wrapText="1" indent="1"/>
      <protection locked="0"/>
    </xf>
    <xf numFmtId="166" fontId="0" fillId="0" borderId="10" xfId="0" applyNumberFormat="1" applyBorder="1" applyAlignment="1" applyProtection="1">
      <alignment horizontal="right" vertical="center" indent="1"/>
    </xf>
    <xf numFmtId="0" fontId="0" fillId="0" borderId="11" xfId="0" applyNumberFormat="1" applyFill="1" applyBorder="1" applyAlignment="1" applyProtection="1">
      <alignment horizontal="center" vertical="center"/>
    </xf>
    <xf numFmtId="164" fontId="5" fillId="2" borderId="1" xfId="0" applyNumberFormat="1" applyFont="1" applyFill="1" applyBorder="1" applyAlignment="1" applyProtection="1">
      <alignment horizontal="right" vertical="center" wrapText="1" indent="1"/>
      <protection locked="0"/>
    </xf>
    <xf numFmtId="166" fontId="0" fillId="0" borderId="1" xfId="0" applyNumberFormat="1" applyBorder="1" applyAlignment="1" applyProtection="1">
      <alignment horizontal="right" vertical="center" indent="1"/>
    </xf>
    <xf numFmtId="166" fontId="0" fillId="0" borderId="9" xfId="0" applyNumberFormat="1" applyBorder="1" applyAlignment="1" applyProtection="1">
      <alignment horizontal="right" vertical="center" indent="1"/>
    </xf>
    <xf numFmtId="0" fontId="0" fillId="0" borderId="12" xfId="0" applyNumberFormat="1" applyFill="1" applyBorder="1" applyAlignment="1" applyProtection="1">
      <alignment horizontal="center" vertical="center"/>
    </xf>
    <xf numFmtId="166" fontId="0" fillId="0" borderId="2" xfId="0" applyNumberFormat="1" applyBorder="1" applyAlignment="1" applyProtection="1">
      <alignment horizontal="right" vertical="center" indent="1"/>
    </xf>
    <xf numFmtId="164" fontId="4" fillId="0" borderId="7" xfId="0" applyNumberFormat="1" applyFont="1" applyFill="1" applyBorder="1" applyAlignment="1" applyProtection="1">
      <alignment horizontal="center" vertical="center"/>
    </xf>
    <xf numFmtId="0" fontId="10" fillId="0" borderId="13" xfId="2" applyFont="1" applyFill="1" applyBorder="1" applyAlignment="1" applyProtection="1">
      <alignment horizontal="left" vertical="center" wrapText="1"/>
    </xf>
    <xf numFmtId="0" fontId="15" fillId="0" borderId="1" xfId="2" applyFont="1" applyFill="1" applyBorder="1" applyAlignment="1" applyProtection="1">
      <alignment vertical="center" wrapText="1"/>
    </xf>
    <xf numFmtId="0" fontId="13" fillId="0" borderId="1" xfId="2" applyFont="1" applyFill="1" applyBorder="1" applyAlignment="1" applyProtection="1">
      <alignment horizontal="center" vertical="center" wrapText="1"/>
    </xf>
    <xf numFmtId="0" fontId="15" fillId="0" borderId="1" xfId="2" applyFont="1" applyFill="1" applyBorder="1" applyAlignment="1" applyProtection="1">
      <alignment wrapText="1"/>
    </xf>
    <xf numFmtId="165" fontId="10" fillId="0" borderId="13" xfId="2" applyNumberFormat="1" applyFont="1" applyFill="1" applyBorder="1" applyAlignment="1" applyProtection="1">
      <alignment horizontal="left" vertical="center" wrapText="1"/>
    </xf>
    <xf numFmtId="165" fontId="15" fillId="0" borderId="1" xfId="2" applyNumberFormat="1" applyFont="1" applyFill="1" applyBorder="1" applyAlignment="1" applyProtection="1">
      <alignment vertical="center" wrapText="1"/>
    </xf>
    <xf numFmtId="0" fontId="15" fillId="0" borderId="2" xfId="2" applyFont="1" applyFill="1" applyBorder="1" applyAlignment="1" applyProtection="1">
      <alignment vertical="center"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0" borderId="0" xfId="0" applyAlignment="1" applyProtection="1"/>
    <xf numFmtId="0" fontId="0" fillId="0" borderId="0" xfId="0" applyAlignment="1" applyProtection="1">
      <alignment wrapText="1"/>
    </xf>
    <xf numFmtId="0" fontId="1" fillId="0" borderId="0" xfId="0" applyFont="1" applyAlignment="1" applyProtection="1">
      <alignment vertical="center"/>
    </xf>
    <xf numFmtId="0" fontId="1" fillId="0" borderId="0" xfId="0" applyFont="1" applyAlignment="1" applyProtection="1">
      <alignment horizontal="left" vertical="center" wrapText="1"/>
    </xf>
    <xf numFmtId="3" fontId="0" fillId="0" borderId="14" xfId="0" applyNumberFormat="1" applyFill="1" applyBorder="1" applyAlignment="1" applyProtection="1">
      <alignment horizontal="center" vertical="center" wrapText="1"/>
    </xf>
    <xf numFmtId="3" fontId="14" fillId="0" borderId="1" xfId="0" applyNumberFormat="1" applyFont="1" applyFill="1" applyBorder="1" applyAlignment="1" applyProtection="1">
      <alignment horizontal="center" vertical="center" wrapText="1"/>
    </xf>
    <xf numFmtId="0" fontId="17" fillId="0" borderId="1" xfId="2" applyFont="1" applyFill="1" applyBorder="1" applyAlignment="1" applyProtection="1">
      <alignment horizontal="center" vertical="center"/>
    </xf>
    <xf numFmtId="44" fontId="12" fillId="0" borderId="1" xfId="0" applyNumberFormat="1" applyFont="1" applyFill="1" applyBorder="1" applyAlignment="1" applyProtection="1">
      <alignment horizontal="center" vertical="center"/>
    </xf>
    <xf numFmtId="44" fontId="0" fillId="0" borderId="0" xfId="0" applyNumberFormat="1" applyProtection="1"/>
    <xf numFmtId="164" fontId="0" fillId="0" borderId="0" xfId="0" applyNumberFormat="1" applyProtection="1"/>
    <xf numFmtId="3" fontId="0" fillId="0" borderId="15" xfId="0" applyNumberFormat="1" applyFill="1" applyBorder="1" applyAlignment="1" applyProtection="1">
      <alignment horizontal="center" vertical="center" wrapText="1"/>
    </xf>
    <xf numFmtId="0" fontId="16" fillId="0" borderId="1" xfId="2" applyFont="1" applyFill="1" applyBorder="1" applyAlignment="1" applyProtection="1">
      <alignment vertical="center" wrapText="1"/>
    </xf>
    <xf numFmtId="0" fontId="14" fillId="0" borderId="13" xfId="0" applyFont="1" applyFill="1" applyBorder="1" applyAlignment="1" applyProtection="1">
      <alignment horizontal="left" vertical="center" wrapText="1"/>
    </xf>
    <xf numFmtId="44" fontId="3" fillId="0" borderId="1" xfId="0" applyNumberFormat="1" applyFont="1" applyFill="1" applyBorder="1" applyAlignment="1" applyProtection="1">
      <alignment horizontal="center" vertical="center"/>
    </xf>
    <xf numFmtId="165" fontId="17" fillId="0" borderId="1" xfId="2" applyNumberFormat="1" applyFont="1" applyFill="1" applyBorder="1" applyAlignment="1" applyProtection="1">
      <alignment horizontal="center" vertical="center"/>
    </xf>
    <xf numFmtId="0" fontId="16" fillId="0" borderId="1" xfId="0" applyFont="1" applyFill="1" applyBorder="1" applyAlignment="1" applyProtection="1"/>
    <xf numFmtId="0" fontId="16" fillId="0" borderId="1" xfId="0" applyFont="1" applyFill="1" applyBorder="1" applyAlignment="1" applyProtection="1">
      <alignment vertical="center" wrapText="1"/>
    </xf>
    <xf numFmtId="3" fontId="14" fillId="0" borderId="2" xfId="0" applyNumberFormat="1" applyFont="1" applyFill="1" applyBorder="1" applyAlignment="1" applyProtection="1">
      <alignment horizontal="center" vertical="center" wrapText="1"/>
    </xf>
    <xf numFmtId="0" fontId="17" fillId="0" borderId="2" xfId="2" applyFont="1" applyFill="1" applyBorder="1" applyAlignment="1" applyProtection="1">
      <alignment horizontal="center" vertical="center"/>
    </xf>
    <xf numFmtId="44" fontId="3" fillId="0" borderId="2" xfId="0" applyNumberFormat="1" applyFont="1" applyFill="1" applyBorder="1" applyAlignment="1" applyProtection="1">
      <alignment horizontal="center" vertical="center"/>
    </xf>
    <xf numFmtId="0" fontId="0" fillId="0" borderId="0" xfId="0" applyNumberFormat="1" applyAlignment="1" applyProtection="1"/>
    <xf numFmtId="0" fontId="0" fillId="0" borderId="0" xfId="0" applyFont="1" applyAlignment="1" applyProtection="1">
      <alignment horizontal="left" vertical="center"/>
    </xf>
    <xf numFmtId="0" fontId="0" fillId="0" borderId="16"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164" fontId="0" fillId="0" borderId="0" xfId="0" applyNumberFormat="1" applyFill="1" applyBorder="1" applyAlignment="1" applyProtection="1">
      <alignment horizontal="center" vertical="center" wrapText="1"/>
    </xf>
    <xf numFmtId="0" fontId="2"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49" fontId="0" fillId="0" borderId="0" xfId="0" applyNumberFormat="1" applyFont="1" applyFill="1" applyBorder="1" applyAlignment="1" applyProtection="1">
      <alignment horizontal="left" vertical="center"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Font="1" applyFill="1" applyBorder="1" applyAlignment="1" applyProtection="1">
      <alignment horizontal="lef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ont="1" applyFill="1" applyAlignment="1" applyProtection="1">
      <alignment horizontal="left" vertical="center" wrapText="1"/>
    </xf>
    <xf numFmtId="3" fontId="0" fillId="0" borderId="17" xfId="0" applyNumberFormat="1" applyFill="1" applyBorder="1" applyAlignment="1" applyProtection="1">
      <alignment horizontal="center" vertical="center" wrapText="1"/>
    </xf>
    <xf numFmtId="0" fontId="10" fillId="0" borderId="18" xfId="2" applyFont="1" applyFill="1" applyBorder="1" applyAlignment="1" applyProtection="1">
      <alignment horizontal="left" vertical="center" wrapText="1"/>
    </xf>
    <xf numFmtId="0" fontId="0" fillId="0" borderId="23"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vertical="center" wrapText="1"/>
    </xf>
    <xf numFmtId="0" fontId="0" fillId="3" borderId="8" xfId="0" applyNumberFormat="1" applyFill="1" applyBorder="1" applyAlignment="1" applyProtection="1">
      <alignment vertical="center" wrapText="1"/>
    </xf>
    <xf numFmtId="164" fontId="4" fillId="0" borderId="7" xfId="0" applyNumberFormat="1" applyFont="1" applyFill="1" applyBorder="1" applyAlignment="1" applyProtection="1">
      <alignment horizontal="center" vertical="center"/>
    </xf>
    <xf numFmtId="0" fontId="0" fillId="0" borderId="7" xfId="0" applyBorder="1" applyAlignment="1" applyProtection="1"/>
    <xf numFmtId="0" fontId="0" fillId="0" borderId="8" xfId="0" applyBorder="1" applyAlignment="1" applyProtection="1"/>
    <xf numFmtId="0" fontId="0" fillId="0" borderId="0" xfId="0" applyFill="1" applyBorder="1" applyAlignment="1" applyProtection="1">
      <alignment horizontal="justify" vertical="center" wrapText="1"/>
    </xf>
    <xf numFmtId="0" fontId="2"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8" fillId="0" borderId="0" xfId="0" applyFont="1" applyFill="1" applyAlignment="1" applyProtection="1">
      <alignment horizontal="left" vertical="center" wrapText="1"/>
    </xf>
    <xf numFmtId="0" fontId="18" fillId="0"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xf>
    <xf numFmtId="0" fontId="0" fillId="2" borderId="21" xfId="0" applyFill="1" applyBorder="1" applyAlignment="1" applyProtection="1">
      <alignment horizontal="center" vertical="center"/>
    </xf>
    <xf numFmtId="49" fontId="0" fillId="0" borderId="22" xfId="0" applyNumberFormat="1" applyFill="1" applyBorder="1" applyAlignment="1" applyProtection="1">
      <alignment horizontal="left" vertical="center" indent="2"/>
    </xf>
    <xf numFmtId="49" fontId="0" fillId="0" borderId="0" xfId="0" applyNumberFormat="1" applyFill="1" applyBorder="1" applyAlignment="1" applyProtection="1">
      <alignment horizontal="left" vertical="center" indent="2"/>
    </xf>
    <xf numFmtId="0" fontId="4" fillId="0" borderId="0" xfId="0" applyFont="1" applyFill="1" applyAlignment="1" applyProtection="1">
      <alignment horizontal="left" vertical="center"/>
    </xf>
  </cellXfs>
  <cellStyles count="3">
    <cellStyle name="Normální" xfId="0" builtinId="0"/>
    <cellStyle name="normální 2" xfId="1"/>
    <cellStyle name="normální 3" xfId="2"/>
  </cellStyles>
  <dxfs count="33">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
      <numFmt numFmtId="3" formatCode="#,##0"/>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180975</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809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4143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9858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938325"/>
          <a:ext cx="19050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3193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4623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414825"/>
          <a:ext cx="190500" cy="200025"/>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414825"/>
          <a:ext cx="190500" cy="2000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795825"/>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9863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3673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180975</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809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118</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20002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9525</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9525</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19050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20002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9525</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95250</xdr:colOff>
      <xdr:row>127</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9525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95250</xdr:colOff>
      <xdr:row>128</xdr:row>
      <xdr:rowOff>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9525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95250</xdr:colOff>
      <xdr:row>129</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414325"/>
          <a:ext cx="9525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95250</xdr:colOff>
      <xdr:row>131</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9525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95250</xdr:colOff>
      <xdr:row>133</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9525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95250</xdr:colOff>
      <xdr:row>134</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9525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95250</xdr:colOff>
      <xdr:row>135</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9525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95250</xdr:colOff>
      <xdr:row>136</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9525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95250</xdr:colOff>
      <xdr:row>137</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938325"/>
          <a:ext cx="9525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95250</xdr:colOff>
      <xdr:row>138</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128825"/>
          <a:ext cx="9525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95250</xdr:colOff>
      <xdr:row>139</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319325"/>
          <a:ext cx="9525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95250</xdr:colOff>
      <xdr:row>140</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9525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95250</xdr:colOff>
      <xdr:row>142</xdr:row>
      <xdr:rowOff>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9525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95250</xdr:colOff>
      <xdr:row>143</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9525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95250</xdr:colOff>
      <xdr:row>144</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9525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95250</xdr:colOff>
      <xdr:row>145</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462325"/>
          <a:ext cx="9525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95250</xdr:colOff>
      <xdr:row>146</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95250" cy="200025"/>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95250</xdr:colOff>
      <xdr:row>148</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9525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95250</xdr:colOff>
      <xdr:row>150</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414825"/>
          <a:ext cx="95250" cy="2000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151</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9525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151</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9525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95250</xdr:colOff>
      <xdr:row>154</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9525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95250</xdr:colOff>
      <xdr:row>154</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9525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95250</xdr:colOff>
      <xdr:row>155</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367325"/>
          <a:ext cx="9525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95250</xdr:colOff>
      <xdr:row>161</xdr:row>
      <xdr:rowOff>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9525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95250</xdr:colOff>
      <xdr:row>161</xdr:row>
      <xdr:rowOff>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9525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95250</xdr:colOff>
      <xdr:row>162</xdr:row>
      <xdr:rowOff>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9525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95250</xdr:colOff>
      <xdr:row>163</xdr:row>
      <xdr:rowOff>9525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891325"/>
          <a:ext cx="95250" cy="200025"/>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95250</xdr:colOff>
      <xdr:row>164</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9525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95250</xdr:colOff>
      <xdr:row>165</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9525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95250</xdr:colOff>
      <xdr:row>166</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9525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95250</xdr:colOff>
      <xdr:row>167</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653325"/>
          <a:ext cx="9525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95250</xdr:colOff>
      <xdr:row>168</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843825"/>
          <a:ext cx="9525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95250</xdr:colOff>
      <xdr:row>125</xdr:row>
      <xdr:rowOff>0</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95250" cy="1809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125</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125</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128</xdr:row>
      <xdr:rowOff>104775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676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95250</xdr:colOff>
      <xdr:row>118</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9525</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19050</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20002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9525</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95250" cy="1809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390525</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38100</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286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76200</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667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47625</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381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4143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938325"/>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128825"/>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3193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4623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200025"/>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414825"/>
          <a:ext cx="190500" cy="2000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3673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9525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891325"/>
          <a:ext cx="190500" cy="200025"/>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653325"/>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84382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66675</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114300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858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66675</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476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390525</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219075</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571500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7429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323850</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571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390525</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38100</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286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76200</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667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47625</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381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66675</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476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219075</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571500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7429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323850</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571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571500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7429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323850</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571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19050</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2000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123</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95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66675</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571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76200</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667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47625</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381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66675</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476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390525</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38100</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286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76200</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667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47625</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381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66675</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476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219075</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571500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7429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323850</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571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390525</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571500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7429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323850</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571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123</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9525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66675</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571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76200</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667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66675</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476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219075</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390525</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38100</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286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76200</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667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47625</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381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4143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938325"/>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128825"/>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3193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4623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200025"/>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414825"/>
          <a:ext cx="190500" cy="2000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3673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9525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891325"/>
          <a:ext cx="190500" cy="200025"/>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653325"/>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84382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66675</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476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219075</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571500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7429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323850</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571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390525</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219075</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561975</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571500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7429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323850</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571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19050</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118</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20955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118</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5509200"/>
          <a:ext cx="190500" cy="2095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28575</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2095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6048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9858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938325"/>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128825"/>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319325"/>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7003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462325"/>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84332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224325"/>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414825"/>
          <a:ext cx="190500" cy="200025"/>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414825"/>
          <a:ext cx="190500" cy="200025"/>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986325"/>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9863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3673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3198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3198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9525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891325"/>
          <a:ext cx="190500" cy="200025"/>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653325"/>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29990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123</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9525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61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19050</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95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19050</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95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0</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62200"/>
          <a:ext cx="190500" cy="3810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733425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9048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371475</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429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390525</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561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128</xdr:row>
      <xdr:rowOff>28575</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323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123</xdr:row>
      <xdr:rowOff>38100</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40005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9525</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11892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38100</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286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47625</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381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4143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200025"/>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938325"/>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128825"/>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3193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4623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200025"/>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414825"/>
          <a:ext cx="190500" cy="2000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3673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9525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891325"/>
          <a:ext cx="190500" cy="200025"/>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653325"/>
          <a:ext cx="190500" cy="200025"/>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84382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123825</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048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428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123825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953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66675</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476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125</xdr:row>
      <xdr:rowOff>180975</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809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95250</xdr:colOff>
      <xdr:row>127</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9525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95250</xdr:colOff>
      <xdr:row>128</xdr:row>
      <xdr:rowOff>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9525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95250</xdr:colOff>
      <xdr:row>130</xdr:row>
      <xdr:rowOff>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604825"/>
          <a:ext cx="9525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95250</xdr:colOff>
      <xdr:row>131</xdr:row>
      <xdr:rowOff>0</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9525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95250</xdr:colOff>
      <xdr:row>132</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985825"/>
          <a:ext cx="9525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95250</xdr:colOff>
      <xdr:row>133</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9525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95250</xdr:colOff>
      <xdr:row>134</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9525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95250</xdr:colOff>
      <xdr:row>135</xdr:row>
      <xdr:rowOff>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9525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95250</xdr:colOff>
      <xdr:row>136</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9525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95250</xdr:colOff>
      <xdr:row>140</xdr:row>
      <xdr:rowOff>0</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9525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95250</xdr:colOff>
      <xdr:row>141</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700325"/>
          <a:ext cx="9525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95250</xdr:colOff>
      <xdr:row>142</xdr:row>
      <xdr:rowOff>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9525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95250</xdr:colOff>
      <xdr:row>143</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9525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95250</xdr:colOff>
      <xdr:row>144</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9525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95250</xdr:colOff>
      <xdr:row>146</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9525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95250</xdr:colOff>
      <xdr:row>147</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843325"/>
          <a:ext cx="9525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95250</xdr:colOff>
      <xdr:row>148</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224325"/>
          <a:ext cx="9525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95250</xdr:colOff>
      <xdr:row>152</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795825"/>
          <a:ext cx="9525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95250</xdr:colOff>
      <xdr:row>154</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9525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938825"/>
          <a:ext cx="9525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95250</xdr:colOff>
      <xdr:row>159</xdr:row>
      <xdr:rowOff>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129325"/>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319825"/>
          <a:ext cx="9525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95250</xdr:colOff>
      <xdr:row>161</xdr:row>
      <xdr:rowOff>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9525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95250</xdr:colOff>
      <xdr:row>162</xdr:row>
      <xdr:rowOff>9525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95250" cy="200025"/>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95250</xdr:colOff>
      <xdr:row>164</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9525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95250</xdr:colOff>
      <xdr:row>165</xdr:row>
      <xdr:rowOff>0</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9525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95250</xdr:colOff>
      <xdr:row>166</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9525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95250</xdr:colOff>
      <xdr:row>167</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653325"/>
          <a:ext cx="9525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95250</xdr:colOff>
      <xdr:row>169</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034325"/>
          <a:ext cx="9525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95250</xdr:colOff>
      <xdr:row>170</xdr:row>
      <xdr:rowOff>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224825"/>
          <a:ext cx="9525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95250</xdr:colOff>
      <xdr:row>171</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415325"/>
          <a:ext cx="9525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95250</xdr:colOff>
      <xdr:row>172</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605825"/>
          <a:ext cx="9525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95250</xdr:colOff>
      <xdr:row>173</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796325"/>
          <a:ext cx="9525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95250</xdr:colOff>
      <xdr:row>174</xdr:row>
      <xdr:rowOff>0</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986825"/>
          <a:ext cx="9525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95250</xdr:colOff>
      <xdr:row>176</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367825"/>
          <a:ext cx="9525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95250</xdr:colOff>
      <xdr:row>178</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748825"/>
          <a:ext cx="9525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95250</xdr:colOff>
      <xdr:row>179</xdr:row>
      <xdr:rowOff>0</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939325"/>
          <a:ext cx="9525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95250</xdr:colOff>
      <xdr:row>180</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129825"/>
          <a:ext cx="9525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95250</xdr:colOff>
      <xdr:row>181</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320325"/>
          <a:ext cx="9525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95250</xdr:colOff>
      <xdr:row>182</xdr:row>
      <xdr:rowOff>0</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510825"/>
          <a:ext cx="9525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95250</xdr:colOff>
      <xdr:row>183</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701325"/>
          <a:ext cx="95250" cy="200025"/>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95250</xdr:colOff>
      <xdr:row>184</xdr:row>
      <xdr:rowOff>0</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891825"/>
          <a:ext cx="9525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95250</xdr:colOff>
      <xdr:row>185</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082325"/>
          <a:ext cx="9525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95250</xdr:colOff>
      <xdr:row>187</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463325"/>
          <a:ext cx="9525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95250</xdr:colOff>
      <xdr:row>188</xdr:row>
      <xdr:rowOff>0</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653825"/>
          <a:ext cx="9525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95250</xdr:colOff>
      <xdr:row>189</xdr:row>
      <xdr:rowOff>0</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844325"/>
          <a:ext cx="9525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95250</xdr:colOff>
      <xdr:row>190</xdr:row>
      <xdr:rowOff>0</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034825"/>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225325"/>
          <a:ext cx="9525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95250</xdr:colOff>
      <xdr:row>193</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606325"/>
          <a:ext cx="9525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95250</xdr:colOff>
      <xdr:row>195</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987325"/>
          <a:ext cx="9525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95250</xdr:colOff>
      <xdr:row>196</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177825"/>
          <a:ext cx="9525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95250</xdr:colOff>
      <xdr:row>196</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177825"/>
          <a:ext cx="9525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95250</xdr:colOff>
      <xdr:row>199</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749325"/>
          <a:ext cx="9525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95250</xdr:colOff>
      <xdr:row>199</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749325"/>
          <a:ext cx="9525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95250</xdr:colOff>
      <xdr:row>200</xdr:row>
      <xdr:rowOff>0</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939825"/>
          <a:ext cx="9525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95250</xdr:colOff>
      <xdr:row>201</xdr:row>
      <xdr:rowOff>0</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130325"/>
          <a:ext cx="9525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95250</xdr:colOff>
      <xdr:row>202</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320825"/>
          <a:ext cx="9525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95250</xdr:colOff>
      <xdr:row>206</xdr:row>
      <xdr:rowOff>0</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082825"/>
          <a:ext cx="9525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95250</xdr:colOff>
      <xdr:row>206</xdr:row>
      <xdr:rowOff>0</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082825"/>
          <a:ext cx="9525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95250</xdr:colOff>
      <xdr:row>207</xdr:row>
      <xdr:rowOff>0</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273325"/>
          <a:ext cx="95250" cy="190500"/>
        </a:xfrm>
        <a:prstGeom prst="rect">
          <a:avLst/>
        </a:prstGeom>
        <a:noFill/>
        <a:ln w="9525">
          <a:noFill/>
          <a:miter lim="800000"/>
          <a:headEnd/>
          <a:tailEnd/>
        </a:ln>
      </xdr:spPr>
    </xdr:pic>
    <xdr:clientData/>
  </xdr:twoCellAnchor>
  <xdr:twoCellAnchor editAs="oneCell">
    <xdr:from>
      <xdr:col>16</xdr:col>
      <xdr:colOff>0</xdr:colOff>
      <xdr:row>207</xdr:row>
      <xdr:rowOff>0</xdr:rowOff>
    </xdr:from>
    <xdr:to>
      <xdr:col>16</xdr:col>
      <xdr:colOff>95250</xdr:colOff>
      <xdr:row>208</xdr:row>
      <xdr:rowOff>0</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463825"/>
          <a:ext cx="95250" cy="190500"/>
        </a:xfrm>
        <a:prstGeom prst="rect">
          <a:avLst/>
        </a:prstGeom>
        <a:noFill/>
        <a:ln w="9525">
          <a:noFill/>
          <a:miter lim="800000"/>
          <a:headEnd/>
          <a:tailEnd/>
        </a:ln>
      </xdr:spPr>
    </xdr:pic>
    <xdr:clientData/>
  </xdr:twoCellAnchor>
  <xdr:twoCellAnchor editAs="oneCell">
    <xdr:from>
      <xdr:col>16</xdr:col>
      <xdr:colOff>0</xdr:colOff>
      <xdr:row>208</xdr:row>
      <xdr:rowOff>0</xdr:rowOff>
    </xdr:from>
    <xdr:to>
      <xdr:col>16</xdr:col>
      <xdr:colOff>95250</xdr:colOff>
      <xdr:row>209</xdr:row>
      <xdr:rowOff>0</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54325"/>
          <a:ext cx="95250" cy="190500"/>
        </a:xfrm>
        <a:prstGeom prst="rect">
          <a:avLst/>
        </a:prstGeom>
        <a:noFill/>
        <a:ln w="9525">
          <a:noFill/>
          <a:miter lim="800000"/>
          <a:headEnd/>
          <a:tailEnd/>
        </a:ln>
      </xdr:spPr>
    </xdr:pic>
    <xdr:clientData/>
  </xdr:twoCellAnchor>
  <xdr:twoCellAnchor editAs="oneCell">
    <xdr:from>
      <xdr:col>16</xdr:col>
      <xdr:colOff>0</xdr:colOff>
      <xdr:row>209</xdr:row>
      <xdr:rowOff>0</xdr:rowOff>
    </xdr:from>
    <xdr:to>
      <xdr:col>16</xdr:col>
      <xdr:colOff>95250</xdr:colOff>
      <xdr:row>210</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844825"/>
          <a:ext cx="95250" cy="190500"/>
        </a:xfrm>
        <a:prstGeom prst="rect">
          <a:avLst/>
        </a:prstGeom>
        <a:noFill/>
        <a:ln w="9525">
          <a:noFill/>
          <a:miter lim="800000"/>
          <a:headEnd/>
          <a:tailEnd/>
        </a:ln>
      </xdr:spPr>
    </xdr:pic>
    <xdr:clientData/>
  </xdr:twoCellAnchor>
  <xdr:twoCellAnchor editAs="oneCell">
    <xdr:from>
      <xdr:col>16</xdr:col>
      <xdr:colOff>0</xdr:colOff>
      <xdr:row>210</xdr:row>
      <xdr:rowOff>0</xdr:rowOff>
    </xdr:from>
    <xdr:to>
      <xdr:col>16</xdr:col>
      <xdr:colOff>95250</xdr:colOff>
      <xdr:row>211</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035325"/>
          <a:ext cx="9525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95250</xdr:colOff>
      <xdr:row>212</xdr:row>
      <xdr:rowOff>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25825"/>
          <a:ext cx="95250" cy="190500"/>
        </a:xfrm>
        <a:prstGeom prst="rect">
          <a:avLst/>
        </a:prstGeom>
        <a:noFill/>
        <a:ln w="9525">
          <a:noFill/>
          <a:miter lim="800000"/>
          <a:headEnd/>
          <a:tailEnd/>
        </a:ln>
      </xdr:spPr>
    </xdr:pic>
    <xdr:clientData/>
  </xdr:twoCellAnchor>
  <xdr:twoCellAnchor editAs="oneCell">
    <xdr:from>
      <xdr:col>16</xdr:col>
      <xdr:colOff>0</xdr:colOff>
      <xdr:row>212</xdr:row>
      <xdr:rowOff>0</xdr:rowOff>
    </xdr:from>
    <xdr:to>
      <xdr:col>16</xdr:col>
      <xdr:colOff>95250</xdr:colOff>
      <xdr:row>213</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4163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125</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125</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128</xdr:row>
      <xdr:rowOff>19050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5905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9525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19050</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95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6048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9858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7003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200025"/>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843325"/>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2243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795825"/>
          <a:ext cx="190500" cy="200025"/>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9388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1293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3198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653325"/>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034325"/>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224825"/>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415325"/>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605825"/>
          <a:ext cx="19050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796325"/>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986825"/>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367825"/>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748825"/>
          <a:ext cx="190500" cy="200025"/>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939325"/>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129825"/>
          <a:ext cx="19050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320325"/>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510825"/>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183</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701325"/>
          <a:ext cx="19050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891825"/>
          <a:ext cx="19050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082325"/>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463325"/>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653825"/>
          <a:ext cx="19050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844325"/>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034825"/>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225325"/>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606325"/>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987325"/>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177825"/>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177825"/>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749325"/>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749325"/>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939825"/>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130325"/>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320825"/>
          <a:ext cx="19050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082825"/>
          <a:ext cx="19050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082825"/>
          <a:ext cx="19050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190500</xdr:colOff>
      <xdr:row>207</xdr:row>
      <xdr:rowOff>0</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273325"/>
          <a:ext cx="190500" cy="190500"/>
        </a:xfrm>
        <a:prstGeom prst="rect">
          <a:avLst/>
        </a:prstGeom>
        <a:noFill/>
        <a:ln w="9525">
          <a:noFill/>
          <a:miter lim="800000"/>
          <a:headEnd/>
          <a:tailEnd/>
        </a:ln>
      </xdr:spPr>
    </xdr:pic>
    <xdr:clientData/>
  </xdr:twoCellAnchor>
  <xdr:twoCellAnchor editAs="oneCell">
    <xdr:from>
      <xdr:col>16</xdr:col>
      <xdr:colOff>0</xdr:colOff>
      <xdr:row>207</xdr:row>
      <xdr:rowOff>0</xdr:rowOff>
    </xdr:from>
    <xdr:to>
      <xdr:col>16</xdr:col>
      <xdr:colOff>190500</xdr:colOff>
      <xdr:row>208</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463825"/>
          <a:ext cx="190500" cy="190500"/>
        </a:xfrm>
        <a:prstGeom prst="rect">
          <a:avLst/>
        </a:prstGeom>
        <a:noFill/>
        <a:ln w="9525">
          <a:noFill/>
          <a:miter lim="800000"/>
          <a:headEnd/>
          <a:tailEnd/>
        </a:ln>
      </xdr:spPr>
    </xdr:pic>
    <xdr:clientData/>
  </xdr:twoCellAnchor>
  <xdr:twoCellAnchor editAs="oneCell">
    <xdr:from>
      <xdr:col>16</xdr:col>
      <xdr:colOff>0</xdr:colOff>
      <xdr:row>208</xdr:row>
      <xdr:rowOff>0</xdr:rowOff>
    </xdr:from>
    <xdr:to>
      <xdr:col>16</xdr:col>
      <xdr:colOff>190500</xdr:colOff>
      <xdr:row>209</xdr:row>
      <xdr:rowOff>0</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54325"/>
          <a:ext cx="190500" cy="190500"/>
        </a:xfrm>
        <a:prstGeom prst="rect">
          <a:avLst/>
        </a:prstGeom>
        <a:noFill/>
        <a:ln w="9525">
          <a:noFill/>
          <a:miter lim="800000"/>
          <a:headEnd/>
          <a:tailEnd/>
        </a:ln>
      </xdr:spPr>
    </xdr:pic>
    <xdr:clientData/>
  </xdr:twoCellAnchor>
  <xdr:twoCellAnchor editAs="oneCell">
    <xdr:from>
      <xdr:col>16</xdr:col>
      <xdr:colOff>0</xdr:colOff>
      <xdr:row>209</xdr:row>
      <xdr:rowOff>0</xdr:rowOff>
    </xdr:from>
    <xdr:to>
      <xdr:col>16</xdr:col>
      <xdr:colOff>190500</xdr:colOff>
      <xdr:row>210</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844825"/>
          <a:ext cx="190500" cy="190500"/>
        </a:xfrm>
        <a:prstGeom prst="rect">
          <a:avLst/>
        </a:prstGeom>
        <a:noFill/>
        <a:ln w="9525">
          <a:noFill/>
          <a:miter lim="800000"/>
          <a:headEnd/>
          <a:tailEnd/>
        </a:ln>
      </xdr:spPr>
    </xdr:pic>
    <xdr:clientData/>
  </xdr:twoCellAnchor>
  <xdr:twoCellAnchor editAs="oneCell">
    <xdr:from>
      <xdr:col>16</xdr:col>
      <xdr:colOff>0</xdr:colOff>
      <xdr:row>210</xdr:row>
      <xdr:rowOff>0</xdr:rowOff>
    </xdr:from>
    <xdr:to>
      <xdr:col>16</xdr:col>
      <xdr:colOff>190500</xdr:colOff>
      <xdr:row>211</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035325"/>
          <a:ext cx="19050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190500</xdr:colOff>
      <xdr:row>212</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25825"/>
          <a:ext cx="190500" cy="200025"/>
        </a:xfrm>
        <a:prstGeom prst="rect">
          <a:avLst/>
        </a:prstGeom>
        <a:noFill/>
        <a:ln w="9525">
          <a:noFill/>
          <a:miter lim="800000"/>
          <a:headEnd/>
          <a:tailEnd/>
        </a:ln>
      </xdr:spPr>
    </xdr:pic>
    <xdr:clientData/>
  </xdr:twoCellAnchor>
  <xdr:twoCellAnchor editAs="oneCell">
    <xdr:from>
      <xdr:col>16</xdr:col>
      <xdr:colOff>0</xdr:colOff>
      <xdr:row>212</xdr:row>
      <xdr:rowOff>0</xdr:rowOff>
    </xdr:from>
    <xdr:to>
      <xdr:col>16</xdr:col>
      <xdr:colOff>190500</xdr:colOff>
      <xdr:row>213</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4163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28575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000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57150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28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19050</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00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19050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81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142875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143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19050</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95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6048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9858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7003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200025"/>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843325"/>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2243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795825"/>
          <a:ext cx="190500" cy="200025"/>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9388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1293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3198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38100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096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57150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28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19050</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00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19050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81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142875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143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142875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143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95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19050</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95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57150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28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19050</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00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6048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985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938325"/>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128825"/>
          <a:ext cx="190500" cy="200025"/>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4623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200025"/>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795825"/>
          <a:ext cx="190500" cy="200025"/>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9388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319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19050</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95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38100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096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57150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28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19050</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00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19050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81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142875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143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142875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143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95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57150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28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19050</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00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19050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81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19050</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95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200025"/>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6048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9858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7003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200025"/>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843325"/>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2243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795825"/>
          <a:ext cx="190500" cy="200025"/>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9388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1293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3198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653325"/>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034325"/>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224825"/>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415325"/>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605825"/>
          <a:ext cx="19050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796325"/>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986825"/>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367825"/>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748825"/>
          <a:ext cx="190500" cy="200025"/>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939325"/>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129825"/>
          <a:ext cx="19050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320325"/>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510825"/>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183</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701325"/>
          <a:ext cx="19050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891825"/>
          <a:ext cx="19050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082325"/>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463325"/>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653825"/>
          <a:ext cx="19050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844325"/>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034825"/>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225325"/>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606325"/>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987325"/>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177825"/>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177825"/>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749325"/>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749325"/>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939825"/>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130325"/>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320825"/>
          <a:ext cx="19050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082825"/>
          <a:ext cx="19050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082825"/>
          <a:ext cx="19050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190500</xdr:colOff>
      <xdr:row>207</xdr:row>
      <xdr:rowOff>0</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273325"/>
          <a:ext cx="190500" cy="190500"/>
        </a:xfrm>
        <a:prstGeom prst="rect">
          <a:avLst/>
        </a:prstGeom>
        <a:noFill/>
        <a:ln w="9525">
          <a:noFill/>
          <a:miter lim="800000"/>
          <a:headEnd/>
          <a:tailEnd/>
        </a:ln>
      </xdr:spPr>
    </xdr:pic>
    <xdr:clientData/>
  </xdr:twoCellAnchor>
  <xdr:twoCellAnchor editAs="oneCell">
    <xdr:from>
      <xdr:col>16</xdr:col>
      <xdr:colOff>0</xdr:colOff>
      <xdr:row>207</xdr:row>
      <xdr:rowOff>0</xdr:rowOff>
    </xdr:from>
    <xdr:to>
      <xdr:col>16</xdr:col>
      <xdr:colOff>190500</xdr:colOff>
      <xdr:row>208</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463825"/>
          <a:ext cx="190500" cy="190500"/>
        </a:xfrm>
        <a:prstGeom prst="rect">
          <a:avLst/>
        </a:prstGeom>
        <a:noFill/>
        <a:ln w="9525">
          <a:noFill/>
          <a:miter lim="800000"/>
          <a:headEnd/>
          <a:tailEnd/>
        </a:ln>
      </xdr:spPr>
    </xdr:pic>
    <xdr:clientData/>
  </xdr:twoCellAnchor>
  <xdr:twoCellAnchor editAs="oneCell">
    <xdr:from>
      <xdr:col>16</xdr:col>
      <xdr:colOff>0</xdr:colOff>
      <xdr:row>208</xdr:row>
      <xdr:rowOff>0</xdr:rowOff>
    </xdr:from>
    <xdr:to>
      <xdr:col>16</xdr:col>
      <xdr:colOff>190500</xdr:colOff>
      <xdr:row>209</xdr:row>
      <xdr:rowOff>0</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54325"/>
          <a:ext cx="190500" cy="190500"/>
        </a:xfrm>
        <a:prstGeom prst="rect">
          <a:avLst/>
        </a:prstGeom>
        <a:noFill/>
        <a:ln w="9525">
          <a:noFill/>
          <a:miter lim="800000"/>
          <a:headEnd/>
          <a:tailEnd/>
        </a:ln>
      </xdr:spPr>
    </xdr:pic>
    <xdr:clientData/>
  </xdr:twoCellAnchor>
  <xdr:twoCellAnchor editAs="oneCell">
    <xdr:from>
      <xdr:col>16</xdr:col>
      <xdr:colOff>0</xdr:colOff>
      <xdr:row>209</xdr:row>
      <xdr:rowOff>0</xdr:rowOff>
    </xdr:from>
    <xdr:to>
      <xdr:col>16</xdr:col>
      <xdr:colOff>190500</xdr:colOff>
      <xdr:row>210</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844825"/>
          <a:ext cx="190500" cy="190500"/>
        </a:xfrm>
        <a:prstGeom prst="rect">
          <a:avLst/>
        </a:prstGeom>
        <a:noFill/>
        <a:ln w="9525">
          <a:noFill/>
          <a:miter lim="800000"/>
          <a:headEnd/>
          <a:tailEnd/>
        </a:ln>
      </xdr:spPr>
    </xdr:pic>
    <xdr:clientData/>
  </xdr:twoCellAnchor>
  <xdr:twoCellAnchor editAs="oneCell">
    <xdr:from>
      <xdr:col>16</xdr:col>
      <xdr:colOff>0</xdr:colOff>
      <xdr:row>210</xdr:row>
      <xdr:rowOff>0</xdr:rowOff>
    </xdr:from>
    <xdr:to>
      <xdr:col>16</xdr:col>
      <xdr:colOff>190500</xdr:colOff>
      <xdr:row>211</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035325"/>
          <a:ext cx="19050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190500</xdr:colOff>
      <xdr:row>212</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25825"/>
          <a:ext cx="190500" cy="200025"/>
        </a:xfrm>
        <a:prstGeom prst="rect">
          <a:avLst/>
        </a:prstGeom>
        <a:noFill/>
        <a:ln w="9525">
          <a:noFill/>
          <a:miter lim="800000"/>
          <a:headEnd/>
          <a:tailEnd/>
        </a:ln>
      </xdr:spPr>
    </xdr:pic>
    <xdr:clientData/>
  </xdr:twoCellAnchor>
  <xdr:twoCellAnchor editAs="oneCell">
    <xdr:from>
      <xdr:col>16</xdr:col>
      <xdr:colOff>0</xdr:colOff>
      <xdr:row>212</xdr:row>
      <xdr:rowOff>0</xdr:rowOff>
    </xdr:from>
    <xdr:to>
      <xdr:col>16</xdr:col>
      <xdr:colOff>190500</xdr:colOff>
      <xdr:row>213</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4163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57150</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47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38100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096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57150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28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19050</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00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19050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81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142875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143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19050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81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142875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7143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200025"/>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4143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6048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200025"/>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9858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200025"/>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3193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7003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4623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200025"/>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843325"/>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605325"/>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986325"/>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367325"/>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200025"/>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2000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9388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1293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3198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9525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891325"/>
          <a:ext cx="190500" cy="200025"/>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190500" cy="200025"/>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843825"/>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034325"/>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224825"/>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415325"/>
          <a:ext cx="190500" cy="200025"/>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605825"/>
          <a:ext cx="19050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796325"/>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177325"/>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558325"/>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748825"/>
          <a:ext cx="190500" cy="200025"/>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939325"/>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129825"/>
          <a:ext cx="19050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320325"/>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510825"/>
          <a:ext cx="190500" cy="200025"/>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183</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701325"/>
          <a:ext cx="19050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891825"/>
          <a:ext cx="190500" cy="190500"/>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190500</xdr:colOff>
      <xdr:row>186</xdr:row>
      <xdr:rowOff>9525</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272825"/>
          <a:ext cx="190500" cy="200025"/>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463325"/>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9525</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653825"/>
          <a:ext cx="190500" cy="200025"/>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844325"/>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9525</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034825"/>
          <a:ext cx="190500" cy="200025"/>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415825"/>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796825"/>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987325"/>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987325"/>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558825"/>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558825"/>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749325"/>
          <a:ext cx="190500" cy="200025"/>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939825"/>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9525</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130325"/>
          <a:ext cx="190500" cy="200025"/>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190500</xdr:colOff>
      <xdr:row>205</xdr:row>
      <xdr:rowOff>0</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892325"/>
          <a:ext cx="190500" cy="190500"/>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190500</xdr:colOff>
      <xdr:row>205</xdr:row>
      <xdr:rowOff>0</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892325"/>
          <a:ext cx="19050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082825"/>
          <a:ext cx="19050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190500</xdr:colOff>
      <xdr:row>207</xdr:row>
      <xdr:rowOff>9525</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273325"/>
          <a:ext cx="190500" cy="200025"/>
        </a:xfrm>
        <a:prstGeom prst="rect">
          <a:avLst/>
        </a:prstGeom>
        <a:noFill/>
        <a:ln w="9525">
          <a:noFill/>
          <a:miter lim="800000"/>
          <a:headEnd/>
          <a:tailEnd/>
        </a:ln>
      </xdr:spPr>
    </xdr:pic>
    <xdr:clientData/>
  </xdr:twoCellAnchor>
  <xdr:twoCellAnchor editAs="oneCell">
    <xdr:from>
      <xdr:col>16</xdr:col>
      <xdr:colOff>0</xdr:colOff>
      <xdr:row>207</xdr:row>
      <xdr:rowOff>0</xdr:rowOff>
    </xdr:from>
    <xdr:to>
      <xdr:col>16</xdr:col>
      <xdr:colOff>190500</xdr:colOff>
      <xdr:row>208</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463825"/>
          <a:ext cx="190500" cy="190500"/>
        </a:xfrm>
        <a:prstGeom prst="rect">
          <a:avLst/>
        </a:prstGeom>
        <a:noFill/>
        <a:ln w="9525">
          <a:noFill/>
          <a:miter lim="800000"/>
          <a:headEnd/>
          <a:tailEnd/>
        </a:ln>
      </xdr:spPr>
    </xdr:pic>
    <xdr:clientData/>
  </xdr:twoCellAnchor>
  <xdr:twoCellAnchor editAs="oneCell">
    <xdr:from>
      <xdr:col>16</xdr:col>
      <xdr:colOff>0</xdr:colOff>
      <xdr:row>208</xdr:row>
      <xdr:rowOff>0</xdr:rowOff>
    </xdr:from>
    <xdr:to>
      <xdr:col>16</xdr:col>
      <xdr:colOff>190500</xdr:colOff>
      <xdr:row>209</xdr:row>
      <xdr:rowOff>0</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54325"/>
          <a:ext cx="190500" cy="190500"/>
        </a:xfrm>
        <a:prstGeom prst="rect">
          <a:avLst/>
        </a:prstGeom>
        <a:noFill/>
        <a:ln w="9525">
          <a:noFill/>
          <a:miter lim="800000"/>
          <a:headEnd/>
          <a:tailEnd/>
        </a:ln>
      </xdr:spPr>
    </xdr:pic>
    <xdr:clientData/>
  </xdr:twoCellAnchor>
  <xdr:twoCellAnchor editAs="oneCell">
    <xdr:from>
      <xdr:col>16</xdr:col>
      <xdr:colOff>0</xdr:colOff>
      <xdr:row>209</xdr:row>
      <xdr:rowOff>0</xdr:rowOff>
    </xdr:from>
    <xdr:to>
      <xdr:col>16</xdr:col>
      <xdr:colOff>190500</xdr:colOff>
      <xdr:row>210</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844825"/>
          <a:ext cx="190500" cy="190500"/>
        </a:xfrm>
        <a:prstGeom prst="rect">
          <a:avLst/>
        </a:prstGeom>
        <a:noFill/>
        <a:ln w="9525">
          <a:noFill/>
          <a:miter lim="800000"/>
          <a:headEnd/>
          <a:tailEnd/>
        </a:ln>
      </xdr:spPr>
    </xdr:pic>
    <xdr:clientData/>
  </xdr:twoCellAnchor>
  <xdr:twoCellAnchor editAs="oneCell">
    <xdr:from>
      <xdr:col>16</xdr:col>
      <xdr:colOff>0</xdr:colOff>
      <xdr:row>210</xdr:row>
      <xdr:rowOff>0</xdr:rowOff>
    </xdr:from>
    <xdr:to>
      <xdr:col>16</xdr:col>
      <xdr:colOff>190500</xdr:colOff>
      <xdr:row>211</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035325"/>
          <a:ext cx="19050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190500</xdr:colOff>
      <xdr:row>212</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25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95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714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171450</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524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129</xdr:row>
      <xdr:rowOff>123825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8858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152400</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334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161925</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5429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171450</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619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131</xdr:row>
      <xdr:rowOff>95250</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2382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9525</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3905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19050</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95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9525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033325"/>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223825"/>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604825"/>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795325"/>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8985825"/>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176325"/>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366825"/>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557325"/>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9747825"/>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509825"/>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700325"/>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0890825"/>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081325"/>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271825"/>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652825"/>
          <a:ext cx="190500" cy="200025"/>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1843325"/>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03382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224325"/>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2795825"/>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176825"/>
          <a:ext cx="19050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55782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748325"/>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39388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1293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319825"/>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510325"/>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4700825"/>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081825"/>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272325"/>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462825"/>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5653325"/>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034325"/>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224825"/>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415325"/>
          <a:ext cx="190500" cy="200025"/>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605825"/>
          <a:ext cx="19050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796325"/>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6986825"/>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367825"/>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748825"/>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7939325"/>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129825"/>
          <a:ext cx="19050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320325"/>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510825"/>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183</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701325"/>
          <a:ext cx="19050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8891825"/>
          <a:ext cx="19050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082325"/>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463325"/>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653825"/>
          <a:ext cx="19050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49844325"/>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034825"/>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225325"/>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606325"/>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0987325"/>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177825"/>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177825"/>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749325"/>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749325"/>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1939825"/>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130325"/>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2320825"/>
          <a:ext cx="19050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082825"/>
          <a:ext cx="19050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082825"/>
          <a:ext cx="19050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190500</xdr:colOff>
      <xdr:row>207</xdr:row>
      <xdr:rowOff>0</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273325"/>
          <a:ext cx="190500" cy="190500"/>
        </a:xfrm>
        <a:prstGeom prst="rect">
          <a:avLst/>
        </a:prstGeom>
        <a:noFill/>
        <a:ln w="9525">
          <a:noFill/>
          <a:miter lim="800000"/>
          <a:headEnd/>
          <a:tailEnd/>
        </a:ln>
      </xdr:spPr>
    </xdr:pic>
    <xdr:clientData/>
  </xdr:twoCellAnchor>
  <xdr:twoCellAnchor editAs="oneCell">
    <xdr:from>
      <xdr:col>16</xdr:col>
      <xdr:colOff>0</xdr:colOff>
      <xdr:row>207</xdr:row>
      <xdr:rowOff>0</xdr:rowOff>
    </xdr:from>
    <xdr:to>
      <xdr:col>16</xdr:col>
      <xdr:colOff>190500</xdr:colOff>
      <xdr:row>208</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463825"/>
          <a:ext cx="190500" cy="190500"/>
        </a:xfrm>
        <a:prstGeom prst="rect">
          <a:avLst/>
        </a:prstGeom>
        <a:noFill/>
        <a:ln w="9525">
          <a:noFill/>
          <a:miter lim="800000"/>
          <a:headEnd/>
          <a:tailEnd/>
        </a:ln>
      </xdr:spPr>
    </xdr:pic>
    <xdr:clientData/>
  </xdr:twoCellAnchor>
  <xdr:twoCellAnchor editAs="oneCell">
    <xdr:from>
      <xdr:col>16</xdr:col>
      <xdr:colOff>0</xdr:colOff>
      <xdr:row>208</xdr:row>
      <xdr:rowOff>0</xdr:rowOff>
    </xdr:from>
    <xdr:to>
      <xdr:col>16</xdr:col>
      <xdr:colOff>190500</xdr:colOff>
      <xdr:row>209</xdr:row>
      <xdr:rowOff>0</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54325"/>
          <a:ext cx="190500" cy="190500"/>
        </a:xfrm>
        <a:prstGeom prst="rect">
          <a:avLst/>
        </a:prstGeom>
        <a:noFill/>
        <a:ln w="9525">
          <a:noFill/>
          <a:miter lim="800000"/>
          <a:headEnd/>
          <a:tailEnd/>
        </a:ln>
      </xdr:spPr>
    </xdr:pic>
    <xdr:clientData/>
  </xdr:twoCellAnchor>
  <xdr:twoCellAnchor editAs="oneCell">
    <xdr:from>
      <xdr:col>16</xdr:col>
      <xdr:colOff>0</xdr:colOff>
      <xdr:row>209</xdr:row>
      <xdr:rowOff>0</xdr:rowOff>
    </xdr:from>
    <xdr:to>
      <xdr:col>16</xdr:col>
      <xdr:colOff>190500</xdr:colOff>
      <xdr:row>210</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844825"/>
          <a:ext cx="190500" cy="190500"/>
        </a:xfrm>
        <a:prstGeom prst="rect">
          <a:avLst/>
        </a:prstGeom>
        <a:noFill/>
        <a:ln w="9525">
          <a:noFill/>
          <a:miter lim="800000"/>
          <a:headEnd/>
          <a:tailEnd/>
        </a:ln>
      </xdr:spPr>
    </xdr:pic>
    <xdr:clientData/>
  </xdr:twoCellAnchor>
  <xdr:twoCellAnchor editAs="oneCell">
    <xdr:from>
      <xdr:col>16</xdr:col>
      <xdr:colOff>0</xdr:colOff>
      <xdr:row>210</xdr:row>
      <xdr:rowOff>0</xdr:rowOff>
    </xdr:from>
    <xdr:to>
      <xdr:col>16</xdr:col>
      <xdr:colOff>190500</xdr:colOff>
      <xdr:row>211</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035325"/>
          <a:ext cx="19050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190500</xdr:colOff>
      <xdr:row>212</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25825"/>
          <a:ext cx="190500" cy="190500"/>
        </a:xfrm>
        <a:prstGeom prst="rect">
          <a:avLst/>
        </a:prstGeom>
        <a:noFill/>
        <a:ln w="9525">
          <a:noFill/>
          <a:miter lim="800000"/>
          <a:headEnd/>
          <a:tailEnd/>
        </a:ln>
      </xdr:spPr>
    </xdr:pic>
    <xdr:clientData/>
  </xdr:twoCellAnchor>
  <xdr:twoCellAnchor editAs="oneCell">
    <xdr:from>
      <xdr:col>16</xdr:col>
      <xdr:colOff>0</xdr:colOff>
      <xdr:row>212</xdr:row>
      <xdr:rowOff>0</xdr:rowOff>
    </xdr:from>
    <xdr:to>
      <xdr:col>16</xdr:col>
      <xdr:colOff>190500</xdr:colOff>
      <xdr:row>213</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4163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104775</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2952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333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125</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4287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38100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096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128</xdr:row>
      <xdr:rowOff>57150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6286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127</xdr:row>
      <xdr:rowOff>19050</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40005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842825"/>
          <a:ext cx="190500" cy="190500"/>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1</xdr:col>
      <xdr:colOff>190500</xdr:colOff>
      <xdr:row>125</xdr:row>
      <xdr:rowOff>180975</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37842825"/>
          <a:ext cx="190500" cy="180975"/>
        </a:xfrm>
        <a:prstGeom prst="rect">
          <a:avLst/>
        </a:prstGeom>
        <a:noFill/>
        <a:ln w="9525">
          <a:noFill/>
          <a:miter lim="800000"/>
          <a:headEnd/>
          <a:tailEnd/>
        </a:ln>
      </xdr:spPr>
    </xdr:pic>
    <xdr:clientData/>
  </xdr:twoCellAnchor>
  <xdr:twoCellAnchor editAs="oneCell">
    <xdr:from>
      <xdr:col>3</xdr:col>
      <xdr:colOff>0</xdr:colOff>
      <xdr:row>125</xdr:row>
      <xdr:rowOff>0</xdr:rowOff>
    </xdr:from>
    <xdr:to>
      <xdr:col>3</xdr:col>
      <xdr:colOff>190500</xdr:colOff>
      <xdr:row>126</xdr:row>
      <xdr:rowOff>9525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29025" y="37842825"/>
          <a:ext cx="190500" cy="2000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190500</xdr:colOff>
      <xdr:row>126</xdr:row>
      <xdr:rowOff>9525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37842825"/>
          <a:ext cx="190500" cy="200025"/>
        </a:xfrm>
        <a:prstGeom prst="rect">
          <a:avLst/>
        </a:prstGeom>
        <a:noFill/>
        <a:ln w="9525">
          <a:noFill/>
          <a:miter lim="800000"/>
          <a:headEnd/>
          <a:tailEnd/>
        </a:ln>
      </xdr:spPr>
    </xdr:pic>
    <xdr:clientData/>
  </xdr:twoCellAnchor>
  <xdr:twoCellAnchor editAs="oneCell">
    <xdr:from>
      <xdr:col>1</xdr:col>
      <xdr:colOff>47625</xdr:colOff>
      <xdr:row>125</xdr:row>
      <xdr:rowOff>0</xdr:rowOff>
    </xdr:from>
    <xdr:to>
      <xdr:col>1</xdr:col>
      <xdr:colOff>238125</xdr:colOff>
      <xdr:row>126</xdr:row>
      <xdr:rowOff>9525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37842825"/>
          <a:ext cx="190500" cy="200025"/>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1</xdr:col>
      <xdr:colOff>190500</xdr:colOff>
      <xdr:row>126</xdr:row>
      <xdr:rowOff>9525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37842825"/>
          <a:ext cx="190500" cy="20002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121</xdr:row>
      <xdr:rowOff>180975</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118</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20002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19050</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20002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95250</xdr:colOff>
      <xdr:row>118</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19050</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20002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95250</xdr:colOff>
      <xdr:row>122</xdr:row>
      <xdr:rowOff>0</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9525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119</xdr:row>
      <xdr:rowOff>323850</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571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119</xdr:row>
      <xdr:rowOff>323850</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571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119</xdr:row>
      <xdr:rowOff>323850</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571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119</xdr:row>
      <xdr:rowOff>323850</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571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119</xdr:row>
      <xdr:rowOff>323850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571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119</xdr:row>
      <xdr:rowOff>323850</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571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119</xdr:row>
      <xdr:rowOff>323850</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571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118</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209550"/>
        </a:xfrm>
        <a:prstGeom prst="rect">
          <a:avLst/>
        </a:prstGeom>
        <a:noFill/>
        <a:ln w="9525">
          <a:noFill/>
          <a:miter lim="800000"/>
          <a:headEnd/>
          <a:tailEnd/>
        </a:ln>
      </xdr:spPr>
    </xdr:pic>
    <xdr:clientData/>
  </xdr:twoCellAnchor>
  <xdr:twoCellAnchor editAs="oneCell">
    <xdr:from>
      <xdr:col>15</xdr:col>
      <xdr:colOff>0</xdr:colOff>
      <xdr:row>118</xdr:row>
      <xdr:rowOff>0</xdr:rowOff>
    </xdr:from>
    <xdr:to>
      <xdr:col>15</xdr:col>
      <xdr:colOff>190500</xdr:colOff>
      <xdr:row>118</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509200"/>
          <a:ext cx="190500" cy="2095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19050</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20002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123</xdr:row>
      <xdr:rowOff>38100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40005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9525</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90500"/>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15</xdr:col>
      <xdr:colOff>0</xdr:colOff>
      <xdr:row>121</xdr:row>
      <xdr:rowOff>0</xdr:rowOff>
    </xdr:from>
    <xdr:to>
      <xdr:col>15</xdr:col>
      <xdr:colOff>190500</xdr:colOff>
      <xdr:row>122</xdr:row>
      <xdr:rowOff>0</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7118925"/>
          <a:ext cx="190500" cy="180975"/>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1</xdr:col>
      <xdr:colOff>190500</xdr:colOff>
      <xdr:row>125</xdr:row>
      <xdr:rowOff>180975</xdr:rowOff>
    </xdr:to>
    <xdr:pic>
      <xdr:nvPicPr>
        <xdr:cNvPr id="38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37842825"/>
          <a:ext cx="190500" cy="180975"/>
        </a:xfrm>
        <a:prstGeom prst="rect">
          <a:avLst/>
        </a:prstGeom>
        <a:noFill/>
        <a:ln w="9525">
          <a:noFill/>
          <a:miter lim="800000"/>
          <a:headEnd/>
          <a:tailEnd/>
        </a:ln>
      </xdr:spPr>
    </xdr:pic>
    <xdr:clientData/>
  </xdr:twoCellAnchor>
  <xdr:twoCellAnchor editAs="oneCell">
    <xdr:from>
      <xdr:col>3</xdr:col>
      <xdr:colOff>0</xdr:colOff>
      <xdr:row>125</xdr:row>
      <xdr:rowOff>0</xdr:rowOff>
    </xdr:from>
    <xdr:to>
      <xdr:col>3</xdr:col>
      <xdr:colOff>190500</xdr:colOff>
      <xdr:row>126</xdr:row>
      <xdr:rowOff>9525</xdr:rowOff>
    </xdr:to>
    <xdr:pic>
      <xdr:nvPicPr>
        <xdr:cNvPr id="38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29025" y="37842825"/>
          <a:ext cx="190500" cy="200025"/>
        </a:xfrm>
        <a:prstGeom prst="rect">
          <a:avLst/>
        </a:prstGeom>
        <a:noFill/>
        <a:ln w="9525">
          <a:noFill/>
          <a:miter lim="800000"/>
          <a:headEnd/>
          <a:tailEnd/>
        </a:ln>
      </xdr:spPr>
    </xdr:pic>
    <xdr:clientData/>
  </xdr:twoCellAnchor>
  <xdr:twoCellAnchor editAs="oneCell">
    <xdr:from>
      <xdr:col>1</xdr:col>
      <xdr:colOff>381000</xdr:colOff>
      <xdr:row>125</xdr:row>
      <xdr:rowOff>0</xdr:rowOff>
    </xdr:from>
    <xdr:to>
      <xdr:col>2</xdr:col>
      <xdr:colOff>190500</xdr:colOff>
      <xdr:row>126</xdr:row>
      <xdr:rowOff>9525</xdr:rowOff>
    </xdr:to>
    <xdr:pic>
      <xdr:nvPicPr>
        <xdr:cNvPr id="385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37842825"/>
          <a:ext cx="190500" cy="200025"/>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1</xdr:col>
      <xdr:colOff>190500</xdr:colOff>
      <xdr:row>126</xdr:row>
      <xdr:rowOff>9525</xdr:rowOff>
    </xdr:to>
    <xdr:pic>
      <xdr:nvPicPr>
        <xdr:cNvPr id="38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37842825"/>
          <a:ext cx="190500" cy="200025"/>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1</xdr:col>
      <xdr:colOff>190500</xdr:colOff>
      <xdr:row>126</xdr:row>
      <xdr:rowOff>9525</xdr:rowOff>
    </xdr:to>
    <xdr:pic>
      <xdr:nvPicPr>
        <xdr:cNvPr id="38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37842825"/>
          <a:ext cx="190500" cy="200025"/>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1</xdr:col>
      <xdr:colOff>190500</xdr:colOff>
      <xdr:row>126</xdr:row>
      <xdr:rowOff>9525</xdr:rowOff>
    </xdr:to>
    <xdr:pic>
      <xdr:nvPicPr>
        <xdr:cNvPr id="3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37842825"/>
          <a:ext cx="190500" cy="200025"/>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1</xdr:col>
      <xdr:colOff>190500</xdr:colOff>
      <xdr:row>125</xdr:row>
      <xdr:rowOff>180975</xdr:rowOff>
    </xdr:to>
    <xdr:pic>
      <xdr:nvPicPr>
        <xdr:cNvPr id="38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37842825"/>
          <a:ext cx="190500" cy="180975"/>
        </a:xfrm>
        <a:prstGeom prst="rect">
          <a:avLst/>
        </a:prstGeom>
        <a:noFill/>
        <a:ln w="9525">
          <a:noFill/>
          <a:miter lim="800000"/>
          <a:headEnd/>
          <a:tailEnd/>
        </a:ln>
      </xdr:spPr>
    </xdr:pic>
    <xdr:clientData/>
  </xdr:twoCellAnchor>
  <xdr:twoCellAnchor editAs="oneCell">
    <xdr:from>
      <xdr:col>3</xdr:col>
      <xdr:colOff>0</xdr:colOff>
      <xdr:row>125</xdr:row>
      <xdr:rowOff>0</xdr:rowOff>
    </xdr:from>
    <xdr:to>
      <xdr:col>3</xdr:col>
      <xdr:colOff>190500</xdr:colOff>
      <xdr:row>126</xdr:row>
      <xdr:rowOff>9525</xdr:rowOff>
    </xdr:to>
    <xdr:pic>
      <xdr:nvPicPr>
        <xdr:cNvPr id="3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29025" y="37842825"/>
          <a:ext cx="190500" cy="2000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190500</xdr:colOff>
      <xdr:row>126</xdr:row>
      <xdr:rowOff>9525</xdr:rowOff>
    </xdr:to>
    <xdr:pic>
      <xdr:nvPicPr>
        <xdr:cNvPr id="38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37842825"/>
          <a:ext cx="190500" cy="200025"/>
        </a:xfrm>
        <a:prstGeom prst="rect">
          <a:avLst/>
        </a:prstGeom>
        <a:noFill/>
        <a:ln w="9525">
          <a:noFill/>
          <a:miter lim="800000"/>
          <a:headEnd/>
          <a:tailEnd/>
        </a:ln>
      </xdr:spPr>
    </xdr:pic>
    <xdr:clientData/>
  </xdr:twoCellAnchor>
  <xdr:twoCellAnchor editAs="oneCell">
    <xdr:from>
      <xdr:col>1</xdr:col>
      <xdr:colOff>47625</xdr:colOff>
      <xdr:row>125</xdr:row>
      <xdr:rowOff>0</xdr:rowOff>
    </xdr:from>
    <xdr:to>
      <xdr:col>1</xdr:col>
      <xdr:colOff>238125</xdr:colOff>
      <xdr:row>126</xdr:row>
      <xdr:rowOff>9525</xdr:rowOff>
    </xdr:to>
    <xdr:pic>
      <xdr:nvPicPr>
        <xdr:cNvPr id="386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37842825"/>
          <a:ext cx="190500" cy="200025"/>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1</xdr:col>
      <xdr:colOff>190500</xdr:colOff>
      <xdr:row>126</xdr:row>
      <xdr:rowOff>9525</xdr:rowOff>
    </xdr:to>
    <xdr:pic>
      <xdr:nvPicPr>
        <xdr:cNvPr id="38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37842825"/>
          <a:ext cx="190500" cy="2000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180975</xdr:rowOff>
    </xdr:to>
    <xdr:pic>
      <xdr:nvPicPr>
        <xdr:cNvPr id="3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190500</xdr:rowOff>
    </xdr:to>
    <xdr:pic>
      <xdr:nvPicPr>
        <xdr:cNvPr id="3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190500</xdr:rowOff>
    </xdr:to>
    <xdr:pic>
      <xdr:nvPicPr>
        <xdr:cNvPr id="3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180975</xdr:rowOff>
    </xdr:to>
    <xdr:pic>
      <xdr:nvPicPr>
        <xdr:cNvPr id="3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3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87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38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8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180975</xdr:rowOff>
    </xdr:to>
    <xdr:pic>
      <xdr:nvPicPr>
        <xdr:cNvPr id="38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190500</xdr:rowOff>
    </xdr:to>
    <xdr:pic>
      <xdr:nvPicPr>
        <xdr:cNvPr id="389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190500</xdr:rowOff>
    </xdr:to>
    <xdr:pic>
      <xdr:nvPicPr>
        <xdr:cNvPr id="389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190500</xdr:rowOff>
    </xdr:to>
    <xdr:pic>
      <xdr:nvPicPr>
        <xdr:cNvPr id="389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190500</xdr:rowOff>
    </xdr:to>
    <xdr:pic>
      <xdr:nvPicPr>
        <xdr:cNvPr id="38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180975</xdr:rowOff>
    </xdr:to>
    <xdr:pic>
      <xdr:nvPicPr>
        <xdr:cNvPr id="38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80975"/>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120</xdr:row>
      <xdr:rowOff>200025</xdr:rowOff>
    </xdr:to>
    <xdr:pic>
      <xdr:nvPicPr>
        <xdr:cNvPr id="39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2000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39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19050</xdr:rowOff>
    </xdr:to>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2000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116</xdr:row>
      <xdr:rowOff>180975</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95250" cy="180975"/>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95250</xdr:colOff>
      <xdr:row>120</xdr:row>
      <xdr:rowOff>180975</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19050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2000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3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200025</xdr:colOff>
      <xdr:row>118</xdr:row>
      <xdr:rowOff>0</xdr:rowOff>
    </xdr:to>
    <xdr:pic>
      <xdr:nvPicPr>
        <xdr:cNvPr id="3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200025"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114300</xdr:rowOff>
    </xdr:to>
    <xdr:pic>
      <xdr:nvPicPr>
        <xdr:cNvPr id="3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5334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39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39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39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114300</xdr:rowOff>
    </xdr:to>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5334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3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3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39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104775</xdr:rowOff>
    </xdr:to>
    <xdr:pic>
      <xdr:nvPicPr>
        <xdr:cNvPr id="39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561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39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39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114300</xdr:rowOff>
    </xdr:to>
    <xdr:pic>
      <xdr:nvPicPr>
        <xdr:cNvPr id="39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5334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39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39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39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104775</xdr:rowOff>
    </xdr:to>
    <xdr:pic>
      <xdr:nvPicPr>
        <xdr:cNvPr id="39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561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39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39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9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401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104775</xdr:rowOff>
    </xdr:to>
    <xdr:pic>
      <xdr:nvPicPr>
        <xdr:cNvPr id="40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561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40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0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114300</xdr:rowOff>
    </xdr:to>
    <xdr:pic>
      <xdr:nvPicPr>
        <xdr:cNvPr id="4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5334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4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4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40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104775</xdr:rowOff>
    </xdr:to>
    <xdr:pic>
      <xdr:nvPicPr>
        <xdr:cNvPr id="40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561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40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0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114300</xdr:rowOff>
    </xdr:to>
    <xdr:pic>
      <xdr:nvPicPr>
        <xdr:cNvPr id="4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5334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40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104775</xdr:rowOff>
    </xdr:to>
    <xdr:pic>
      <xdr:nvPicPr>
        <xdr:cNvPr id="40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561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40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114300</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5334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40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0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40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104775</xdr:rowOff>
    </xdr:to>
    <xdr:pic>
      <xdr:nvPicPr>
        <xdr:cNvPr id="40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561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40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0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114300</xdr:rowOff>
    </xdr:to>
    <xdr:pic>
      <xdr:nvPicPr>
        <xdr:cNvPr id="4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5334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4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4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0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40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104775</xdr:rowOff>
    </xdr:to>
    <xdr:pic>
      <xdr:nvPicPr>
        <xdr:cNvPr id="40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561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40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0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0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190500</xdr:rowOff>
    </xdr:to>
    <xdr:pic>
      <xdr:nvPicPr>
        <xdr:cNvPr id="41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190500</xdr:rowOff>
    </xdr:to>
    <xdr:pic>
      <xdr:nvPicPr>
        <xdr:cNvPr id="41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116</xdr:row>
      <xdr:rowOff>190500</xdr:rowOff>
    </xdr:to>
    <xdr:pic>
      <xdr:nvPicPr>
        <xdr:cNvPr id="41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120</xdr:row>
      <xdr:rowOff>209550</xdr:rowOff>
    </xdr:to>
    <xdr:pic>
      <xdr:nvPicPr>
        <xdr:cNvPr id="41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20955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120</xdr:row>
      <xdr:rowOff>209550</xdr:rowOff>
    </xdr:to>
    <xdr:pic>
      <xdr:nvPicPr>
        <xdr:cNvPr id="41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6661725"/>
          <a:ext cx="190500" cy="20955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1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19050</xdr:rowOff>
    </xdr:to>
    <xdr:pic>
      <xdr:nvPicPr>
        <xdr:cNvPr id="41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2000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1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41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661850"/>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118</xdr:row>
      <xdr:rowOff>0</xdr:rowOff>
    </xdr:to>
    <xdr:pic>
      <xdr:nvPicPr>
        <xdr:cNvPr id="4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92392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114300</xdr:rowOff>
    </xdr:to>
    <xdr:pic>
      <xdr:nvPicPr>
        <xdr:cNvPr id="4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5334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4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4585275"/>
          <a:ext cx="190500" cy="4191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125</xdr:row>
      <xdr:rowOff>28575</xdr:rowOff>
    </xdr:to>
    <xdr:pic>
      <xdr:nvPicPr>
        <xdr:cNvPr id="4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3905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9525</xdr:rowOff>
    </xdr:to>
    <xdr:pic>
      <xdr:nvPicPr>
        <xdr:cNvPr id="4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4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7480875"/>
          <a:ext cx="190500" cy="180975"/>
        </a:xfrm>
        <a:prstGeom prst="rect">
          <a:avLst/>
        </a:prstGeom>
        <a:noFill/>
        <a:ln w="9525">
          <a:noFill/>
          <a:miter lim="800000"/>
          <a:headEnd/>
          <a:tailEnd/>
        </a:ln>
      </xdr:spPr>
    </xdr:pic>
    <xdr:clientData/>
  </xdr:twoCellAnchor>
  <xdr:twoCellAnchor editAs="oneCell">
    <xdr:from>
      <xdr:col>12</xdr:col>
      <xdr:colOff>914400</xdr:colOff>
      <xdr:row>118</xdr:row>
      <xdr:rowOff>171450</xdr:rowOff>
    </xdr:from>
    <xdr:to>
      <xdr:col>12</xdr:col>
      <xdr:colOff>1104900</xdr:colOff>
      <xdr:row>119</xdr:row>
      <xdr:rowOff>104775</xdr:rowOff>
    </xdr:to>
    <xdr:pic>
      <xdr:nvPicPr>
        <xdr:cNvPr id="4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49450" y="356806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1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117</xdr:row>
      <xdr:rowOff>200025</xdr:rowOff>
    </xdr:to>
    <xdr:pic>
      <xdr:nvPicPr>
        <xdr:cNvPr id="41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20002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1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200025</xdr:rowOff>
    </xdr:to>
    <xdr:pic>
      <xdr:nvPicPr>
        <xdr:cNvPr id="4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20002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95250</xdr:colOff>
      <xdr:row>117</xdr:row>
      <xdr:rowOff>180975</xdr:rowOff>
    </xdr:to>
    <xdr:pic>
      <xdr:nvPicPr>
        <xdr:cNvPr id="4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200025</xdr:rowOff>
    </xdr:to>
    <xdr:pic>
      <xdr:nvPicPr>
        <xdr:cNvPr id="41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20002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1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2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2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2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2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2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95250</xdr:colOff>
      <xdr:row>119</xdr:row>
      <xdr:rowOff>180975</xdr:rowOff>
    </xdr:to>
    <xdr:pic>
      <xdr:nvPicPr>
        <xdr:cNvPr id="4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9525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66675</xdr:rowOff>
    </xdr:to>
    <xdr:pic>
      <xdr:nvPicPr>
        <xdr:cNvPr id="42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571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66675</xdr:rowOff>
    </xdr:to>
    <xdr:pic>
      <xdr:nvPicPr>
        <xdr:cNvPr id="42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571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66675</xdr:rowOff>
    </xdr:to>
    <xdr:pic>
      <xdr:nvPicPr>
        <xdr:cNvPr id="4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571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66675</xdr:rowOff>
    </xdr:to>
    <xdr:pic>
      <xdr:nvPicPr>
        <xdr:cNvPr id="42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571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5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5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5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5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5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6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6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6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6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6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6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66675</xdr:rowOff>
    </xdr:to>
    <xdr:pic>
      <xdr:nvPicPr>
        <xdr:cNvPr id="4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571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66675</xdr:rowOff>
    </xdr:to>
    <xdr:pic>
      <xdr:nvPicPr>
        <xdr:cNvPr id="42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571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118</xdr:row>
      <xdr:rowOff>66675</xdr:rowOff>
    </xdr:to>
    <xdr:pic>
      <xdr:nvPicPr>
        <xdr:cNvPr id="4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571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2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8"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0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10"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117</xdr:row>
      <xdr:rowOff>209550</xdr:rowOff>
    </xdr:to>
    <xdr:pic>
      <xdr:nvPicPr>
        <xdr:cNvPr id="43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209550"/>
        </a:xfrm>
        <a:prstGeom prst="rect">
          <a:avLst/>
        </a:prstGeom>
        <a:noFill/>
        <a:ln w="9525">
          <a:noFill/>
          <a:miter lim="800000"/>
          <a:headEnd/>
          <a:tailEnd/>
        </a:ln>
      </xdr:spPr>
    </xdr:pic>
    <xdr:clientData/>
  </xdr:twoCellAnchor>
  <xdr:twoCellAnchor editAs="oneCell">
    <xdr:from>
      <xdr:col>15</xdr:col>
      <xdr:colOff>0</xdr:colOff>
      <xdr:row>117</xdr:row>
      <xdr:rowOff>0</xdr:rowOff>
    </xdr:from>
    <xdr:to>
      <xdr:col>15</xdr:col>
      <xdr:colOff>190500</xdr:colOff>
      <xdr:row>117</xdr:row>
      <xdr:rowOff>209550</xdr:rowOff>
    </xdr:to>
    <xdr:pic>
      <xdr:nvPicPr>
        <xdr:cNvPr id="43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004375"/>
          <a:ext cx="190500" cy="2095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3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200025</xdr:rowOff>
    </xdr:to>
    <xdr:pic>
      <xdr:nvPicPr>
        <xdr:cNvPr id="43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20002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3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400050</xdr:rowOff>
    </xdr:to>
    <xdr:pic>
      <xdr:nvPicPr>
        <xdr:cNvPr id="4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40005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190500</xdr:rowOff>
    </xdr:to>
    <xdr:pic>
      <xdr:nvPicPr>
        <xdr:cNvPr id="4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90500"/>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15</xdr:col>
      <xdr:colOff>0</xdr:colOff>
      <xdr:row>119</xdr:row>
      <xdr:rowOff>0</xdr:rowOff>
    </xdr:from>
    <xdr:to>
      <xdr:col>15</xdr:col>
      <xdr:colOff>190500</xdr:colOff>
      <xdr:row>119</xdr:row>
      <xdr:rowOff>180975</xdr:rowOff>
    </xdr:to>
    <xdr:pic>
      <xdr:nvPicPr>
        <xdr:cNvPr id="4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54600" y="35756850"/>
          <a:ext cx="190500" cy="180975"/>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95250</xdr:colOff>
      <xdr:row>3</xdr:row>
      <xdr:rowOff>180975</xdr:rowOff>
    </xdr:to>
    <xdr:pic>
      <xdr:nvPicPr>
        <xdr:cNvPr id="43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800100"/>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9525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9525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9525</xdr:rowOff>
    </xdr:to>
    <xdr:pic>
      <xdr:nvPicPr>
        <xdr:cNvPr id="43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800100"/>
          <a:ext cx="190500" cy="247650"/>
        </a:xfrm>
        <a:prstGeom prst="rect">
          <a:avLst/>
        </a:prstGeom>
        <a:noFill/>
        <a:ln w="9525">
          <a:noFill/>
          <a:miter lim="800000"/>
          <a:headEnd/>
          <a:tailEnd/>
        </a:ln>
      </xdr:spPr>
    </xdr:pic>
    <xdr:clientData/>
  </xdr:twoCellAnchor>
  <xdr:twoCellAnchor editAs="oneCell">
    <xdr:from>
      <xdr:col>16</xdr:col>
      <xdr:colOff>0</xdr:colOff>
      <xdr:row>1</xdr:row>
      <xdr:rowOff>0</xdr:rowOff>
    </xdr:from>
    <xdr:to>
      <xdr:col>16</xdr:col>
      <xdr:colOff>190500</xdr:colOff>
      <xdr:row>2</xdr:row>
      <xdr:rowOff>9525</xdr:rowOff>
    </xdr:to>
    <xdr:pic>
      <xdr:nvPicPr>
        <xdr:cNvPr id="43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4800"/>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9525</xdr:rowOff>
    </xdr:to>
    <xdr:pic>
      <xdr:nvPicPr>
        <xdr:cNvPr id="4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800100"/>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9525</xdr:rowOff>
    </xdr:to>
    <xdr:pic>
      <xdr:nvPicPr>
        <xdr:cNvPr id="4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800100"/>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9525</xdr:rowOff>
    </xdr:to>
    <xdr:pic>
      <xdr:nvPicPr>
        <xdr:cNvPr id="4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800100"/>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9525</xdr:rowOff>
    </xdr:to>
    <xdr:pic>
      <xdr:nvPicPr>
        <xdr:cNvPr id="4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800100"/>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9525</xdr:rowOff>
    </xdr:to>
    <xdr:pic>
      <xdr:nvPicPr>
        <xdr:cNvPr id="43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800100"/>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247650</xdr:rowOff>
    </xdr:to>
    <xdr:pic>
      <xdr:nvPicPr>
        <xdr:cNvPr id="43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9050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9525</xdr:rowOff>
    </xdr:to>
    <xdr:pic>
      <xdr:nvPicPr>
        <xdr:cNvPr id="43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800100"/>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142875</xdr:rowOff>
    </xdr:to>
    <xdr:pic>
      <xdr:nvPicPr>
        <xdr:cNvPr id="43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42925"/>
          <a:ext cx="190500" cy="1428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200025</xdr:rowOff>
    </xdr:to>
    <xdr:pic>
      <xdr:nvPicPr>
        <xdr:cNvPr id="43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200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200025</xdr:rowOff>
    </xdr:to>
    <xdr:pic>
      <xdr:nvPicPr>
        <xdr:cNvPr id="43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200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3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200025</xdr:rowOff>
    </xdr:to>
    <xdr:pic>
      <xdr:nvPicPr>
        <xdr:cNvPr id="43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200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200025</xdr:rowOff>
    </xdr:to>
    <xdr:pic>
      <xdr:nvPicPr>
        <xdr:cNvPr id="43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200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200025</xdr:rowOff>
    </xdr:to>
    <xdr:pic>
      <xdr:nvPicPr>
        <xdr:cNvPr id="43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200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3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95250</xdr:colOff>
      <xdr:row>15</xdr:row>
      <xdr:rowOff>180975</xdr:rowOff>
    </xdr:to>
    <xdr:pic>
      <xdr:nvPicPr>
        <xdr:cNvPr id="44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9525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314325</xdr:rowOff>
    </xdr:to>
    <xdr:pic>
      <xdr:nvPicPr>
        <xdr:cNvPr id="443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8001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76200</xdr:rowOff>
    </xdr:to>
    <xdr:pic>
      <xdr:nvPicPr>
        <xdr:cNvPr id="44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61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314325</xdr:rowOff>
    </xdr:to>
    <xdr:pic>
      <xdr:nvPicPr>
        <xdr:cNvPr id="44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8001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76200</xdr:rowOff>
    </xdr:to>
    <xdr:pic>
      <xdr:nvPicPr>
        <xdr:cNvPr id="44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61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5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76200</xdr:rowOff>
    </xdr:to>
    <xdr:pic>
      <xdr:nvPicPr>
        <xdr:cNvPr id="44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61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314325</xdr:rowOff>
    </xdr:to>
    <xdr:pic>
      <xdr:nvPicPr>
        <xdr:cNvPr id="447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8001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7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7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76200</xdr:rowOff>
    </xdr:to>
    <xdr:pic>
      <xdr:nvPicPr>
        <xdr:cNvPr id="447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61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7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76200</xdr:rowOff>
    </xdr:to>
    <xdr:pic>
      <xdr:nvPicPr>
        <xdr:cNvPr id="44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61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314325</xdr:rowOff>
    </xdr:to>
    <xdr:pic>
      <xdr:nvPicPr>
        <xdr:cNvPr id="44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8001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4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314325</xdr:rowOff>
    </xdr:to>
    <xdr:pic>
      <xdr:nvPicPr>
        <xdr:cNvPr id="45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8001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5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5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76200</xdr:rowOff>
    </xdr:to>
    <xdr:pic>
      <xdr:nvPicPr>
        <xdr:cNvPr id="45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61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5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5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180975</xdr:rowOff>
    </xdr:to>
    <xdr:pic>
      <xdr:nvPicPr>
        <xdr:cNvPr id="45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180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314325</xdr:rowOff>
    </xdr:to>
    <xdr:pic>
      <xdr:nvPicPr>
        <xdr:cNvPr id="45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8001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5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5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76200</xdr:rowOff>
    </xdr:to>
    <xdr:pic>
      <xdr:nvPicPr>
        <xdr:cNvPr id="45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6197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200025</xdr:rowOff>
    </xdr:to>
    <xdr:pic>
      <xdr:nvPicPr>
        <xdr:cNvPr id="45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200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200025</xdr:rowOff>
    </xdr:to>
    <xdr:pic>
      <xdr:nvPicPr>
        <xdr:cNvPr id="45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200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200025</xdr:rowOff>
    </xdr:to>
    <xdr:pic>
      <xdr:nvPicPr>
        <xdr:cNvPr id="45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200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16</xdr:row>
      <xdr:rowOff>95250</xdr:rowOff>
    </xdr:to>
    <xdr:pic>
      <xdr:nvPicPr>
        <xdr:cNvPr id="4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581025"/>
        </a:xfrm>
        <a:prstGeom prst="rect">
          <a:avLst/>
        </a:prstGeom>
        <a:noFill/>
        <a:ln w="9525">
          <a:noFill/>
          <a:miter lim="800000"/>
          <a:headEnd/>
          <a:tailEnd/>
        </a:ln>
      </xdr:spPr>
    </xdr:pic>
    <xdr:clientData/>
  </xdr:twoCellAnchor>
  <xdr:twoCellAnchor editAs="oneCell">
    <xdr:from>
      <xdr:col>16</xdr:col>
      <xdr:colOff>0</xdr:colOff>
      <xdr:row>15</xdr:row>
      <xdr:rowOff>0</xdr:rowOff>
    </xdr:from>
    <xdr:to>
      <xdr:col>16</xdr:col>
      <xdr:colOff>190500</xdr:colOff>
      <xdr:row>15</xdr:row>
      <xdr:rowOff>381000</xdr:rowOff>
    </xdr:to>
    <xdr:pic>
      <xdr:nvPicPr>
        <xdr:cNvPr id="4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536257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0</xdr:rowOff>
    </xdr:to>
    <xdr:pic>
      <xdr:nvPicPr>
        <xdr:cNvPr id="45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200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0</xdr:rowOff>
    </xdr:to>
    <xdr:pic>
      <xdr:nvPicPr>
        <xdr:cNvPr id="45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200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5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0</xdr:rowOff>
    </xdr:to>
    <xdr:pic>
      <xdr:nvPicPr>
        <xdr:cNvPr id="455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200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0</xdr:rowOff>
    </xdr:to>
    <xdr:pic>
      <xdr:nvPicPr>
        <xdr:cNvPr id="455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200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0</xdr:rowOff>
    </xdr:to>
    <xdr:pic>
      <xdr:nvPicPr>
        <xdr:cNvPr id="455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200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95250</xdr:colOff>
      <xdr:row>27</xdr:row>
      <xdr:rowOff>180975</xdr:rowOff>
    </xdr:to>
    <xdr:pic>
      <xdr:nvPicPr>
        <xdr:cNvPr id="45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9525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5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5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5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5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5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29</xdr:row>
      <xdr:rowOff>66675</xdr:rowOff>
    </xdr:to>
    <xdr:pic>
      <xdr:nvPicPr>
        <xdr:cNvPr id="460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8001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0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1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361950</xdr:rowOff>
    </xdr:to>
    <xdr:pic>
      <xdr:nvPicPr>
        <xdr:cNvPr id="461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61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29</xdr:row>
      <xdr:rowOff>66675</xdr:rowOff>
    </xdr:to>
    <xdr:pic>
      <xdr:nvPicPr>
        <xdr:cNvPr id="46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8001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361950</xdr:rowOff>
    </xdr:to>
    <xdr:pic>
      <xdr:nvPicPr>
        <xdr:cNvPr id="46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61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31"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3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361950</xdr:rowOff>
    </xdr:to>
    <xdr:pic>
      <xdr:nvPicPr>
        <xdr:cNvPr id="46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61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29</xdr:row>
      <xdr:rowOff>66675</xdr:rowOff>
    </xdr:to>
    <xdr:pic>
      <xdr:nvPicPr>
        <xdr:cNvPr id="464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8001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5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5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361950</xdr:rowOff>
    </xdr:to>
    <xdr:pic>
      <xdr:nvPicPr>
        <xdr:cNvPr id="465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61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5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361950</xdr:rowOff>
    </xdr:to>
    <xdr:pic>
      <xdr:nvPicPr>
        <xdr:cNvPr id="46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61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29</xdr:row>
      <xdr:rowOff>66675</xdr:rowOff>
    </xdr:to>
    <xdr:pic>
      <xdr:nvPicPr>
        <xdr:cNvPr id="467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8001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7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7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29</xdr:row>
      <xdr:rowOff>66675</xdr:rowOff>
    </xdr:to>
    <xdr:pic>
      <xdr:nvPicPr>
        <xdr:cNvPr id="46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8001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361950</xdr:rowOff>
    </xdr:to>
    <xdr:pic>
      <xdr:nvPicPr>
        <xdr:cNvPr id="46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61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6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6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27</xdr:row>
      <xdr:rowOff>180975</xdr:rowOff>
    </xdr:to>
    <xdr:pic>
      <xdr:nvPicPr>
        <xdr:cNvPr id="4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180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29</xdr:row>
      <xdr:rowOff>66675</xdr:rowOff>
    </xdr:to>
    <xdr:pic>
      <xdr:nvPicPr>
        <xdr:cNvPr id="4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8001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361950</xdr:rowOff>
    </xdr:to>
    <xdr:pic>
      <xdr:nvPicPr>
        <xdr:cNvPr id="4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6197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0</xdr:rowOff>
    </xdr:to>
    <xdr:pic>
      <xdr:nvPicPr>
        <xdr:cNvPr id="47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200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0</xdr:rowOff>
    </xdr:to>
    <xdr:pic>
      <xdr:nvPicPr>
        <xdr:cNvPr id="47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200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0</xdr:rowOff>
    </xdr:to>
    <xdr:pic>
      <xdr:nvPicPr>
        <xdr:cNvPr id="47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200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381000</xdr:rowOff>
    </xdr:to>
    <xdr:pic>
      <xdr:nvPicPr>
        <xdr:cNvPr id="47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581025"/>
        </a:xfrm>
        <a:prstGeom prst="rect">
          <a:avLst/>
        </a:prstGeom>
        <a:noFill/>
        <a:ln w="9525">
          <a:noFill/>
          <a:miter lim="800000"/>
          <a:headEnd/>
          <a:tailEnd/>
        </a:ln>
      </xdr:spPr>
    </xdr:pic>
    <xdr:clientData/>
  </xdr:twoCellAnchor>
  <xdr:twoCellAnchor editAs="oneCell">
    <xdr:from>
      <xdr:col>16</xdr:col>
      <xdr:colOff>0</xdr:colOff>
      <xdr:row>27</xdr:row>
      <xdr:rowOff>0</xdr:rowOff>
    </xdr:from>
    <xdr:to>
      <xdr:col>16</xdr:col>
      <xdr:colOff>190500</xdr:colOff>
      <xdr:row>28</xdr:row>
      <xdr:rowOff>180975</xdr:rowOff>
    </xdr:to>
    <xdr:pic>
      <xdr:nvPicPr>
        <xdr:cNvPr id="47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903922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200025</xdr:rowOff>
    </xdr:to>
    <xdr:pic>
      <xdr:nvPicPr>
        <xdr:cNvPr id="47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200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200025</xdr:rowOff>
    </xdr:to>
    <xdr:pic>
      <xdr:nvPicPr>
        <xdr:cNvPr id="47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200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200025</xdr:rowOff>
    </xdr:to>
    <xdr:pic>
      <xdr:nvPicPr>
        <xdr:cNvPr id="47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200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200025</xdr:rowOff>
    </xdr:to>
    <xdr:pic>
      <xdr:nvPicPr>
        <xdr:cNvPr id="47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200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200025</xdr:rowOff>
    </xdr:to>
    <xdr:pic>
      <xdr:nvPicPr>
        <xdr:cNvPr id="47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200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95250</xdr:colOff>
      <xdr:row>38</xdr:row>
      <xdr:rowOff>180975</xdr:rowOff>
    </xdr:to>
    <xdr:pic>
      <xdr:nvPicPr>
        <xdr:cNvPr id="47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9525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7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7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7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7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39</xdr:row>
      <xdr:rowOff>152400</xdr:rowOff>
    </xdr:to>
    <xdr:pic>
      <xdr:nvPicPr>
        <xdr:cNvPr id="4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8001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561975</xdr:rowOff>
    </xdr:to>
    <xdr:pic>
      <xdr:nvPicPr>
        <xdr:cNvPr id="4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61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7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7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7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39</xdr:row>
      <xdr:rowOff>152400</xdr:rowOff>
    </xdr:to>
    <xdr:pic>
      <xdr:nvPicPr>
        <xdr:cNvPr id="480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8001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0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0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561975</xdr:rowOff>
    </xdr:to>
    <xdr:pic>
      <xdr:nvPicPr>
        <xdr:cNvPr id="480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61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0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0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561975</xdr:rowOff>
    </xdr:to>
    <xdr:pic>
      <xdr:nvPicPr>
        <xdr:cNvPr id="48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61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39</xdr:row>
      <xdr:rowOff>152400</xdr:rowOff>
    </xdr:to>
    <xdr:pic>
      <xdr:nvPicPr>
        <xdr:cNvPr id="482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8001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2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2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561975</xdr:rowOff>
    </xdr:to>
    <xdr:pic>
      <xdr:nvPicPr>
        <xdr:cNvPr id="482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61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2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561975</xdr:rowOff>
    </xdr:to>
    <xdr:pic>
      <xdr:nvPicPr>
        <xdr:cNvPr id="48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61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39</xdr:row>
      <xdr:rowOff>152400</xdr:rowOff>
    </xdr:to>
    <xdr:pic>
      <xdr:nvPicPr>
        <xdr:cNvPr id="48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8001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39</xdr:row>
      <xdr:rowOff>152400</xdr:rowOff>
    </xdr:to>
    <xdr:pic>
      <xdr:nvPicPr>
        <xdr:cNvPr id="486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8001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6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6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561975</xdr:rowOff>
    </xdr:to>
    <xdr:pic>
      <xdr:nvPicPr>
        <xdr:cNvPr id="486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61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180975</xdr:rowOff>
    </xdr:to>
    <xdr:pic>
      <xdr:nvPicPr>
        <xdr:cNvPr id="48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180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39</xdr:row>
      <xdr:rowOff>152400</xdr:rowOff>
    </xdr:to>
    <xdr:pic>
      <xdr:nvPicPr>
        <xdr:cNvPr id="48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8001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561975</xdr:rowOff>
    </xdr:to>
    <xdr:pic>
      <xdr:nvPicPr>
        <xdr:cNvPr id="48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6197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200025</xdr:rowOff>
    </xdr:to>
    <xdr:pic>
      <xdr:nvPicPr>
        <xdr:cNvPr id="48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200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200025</xdr:rowOff>
    </xdr:to>
    <xdr:pic>
      <xdr:nvPicPr>
        <xdr:cNvPr id="48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200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200025</xdr:rowOff>
    </xdr:to>
    <xdr:pic>
      <xdr:nvPicPr>
        <xdr:cNvPr id="48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200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581025</xdr:rowOff>
    </xdr:to>
    <xdr:pic>
      <xdr:nvPicPr>
        <xdr:cNvPr id="48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581025"/>
        </a:xfrm>
        <a:prstGeom prst="rect">
          <a:avLst/>
        </a:prstGeom>
        <a:noFill/>
        <a:ln w="9525">
          <a:noFill/>
          <a:miter lim="800000"/>
          <a:headEnd/>
          <a:tailEnd/>
        </a:ln>
      </xdr:spPr>
    </xdr:pic>
    <xdr:clientData/>
  </xdr:twoCellAnchor>
  <xdr:twoCellAnchor editAs="oneCell">
    <xdr:from>
      <xdr:col>16</xdr:col>
      <xdr:colOff>0</xdr:colOff>
      <xdr:row>38</xdr:row>
      <xdr:rowOff>0</xdr:rowOff>
    </xdr:from>
    <xdr:to>
      <xdr:col>16</xdr:col>
      <xdr:colOff>190500</xdr:colOff>
      <xdr:row>38</xdr:row>
      <xdr:rowOff>381000</xdr:rowOff>
    </xdr:to>
    <xdr:pic>
      <xdr:nvPicPr>
        <xdr:cNvPr id="48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2563475"/>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0</xdr:rowOff>
    </xdr:to>
    <xdr:pic>
      <xdr:nvPicPr>
        <xdr:cNvPr id="48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200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0</xdr:rowOff>
    </xdr:to>
    <xdr:pic>
      <xdr:nvPicPr>
        <xdr:cNvPr id="48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200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8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8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8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8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8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8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0</xdr:rowOff>
    </xdr:to>
    <xdr:pic>
      <xdr:nvPicPr>
        <xdr:cNvPr id="49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200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0</xdr:rowOff>
    </xdr:to>
    <xdr:pic>
      <xdr:nvPicPr>
        <xdr:cNvPr id="49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200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0</xdr:rowOff>
    </xdr:to>
    <xdr:pic>
      <xdr:nvPicPr>
        <xdr:cNvPr id="49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200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2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95250</xdr:colOff>
      <xdr:row>46</xdr:row>
      <xdr:rowOff>180975</xdr:rowOff>
    </xdr:to>
    <xdr:pic>
      <xdr:nvPicPr>
        <xdr:cNvPr id="4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9525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49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49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49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49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49</xdr:row>
      <xdr:rowOff>200025</xdr:rowOff>
    </xdr:to>
    <xdr:pic>
      <xdr:nvPicPr>
        <xdr:cNvPr id="49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8001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49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49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161925</xdr:rowOff>
    </xdr:to>
    <xdr:pic>
      <xdr:nvPicPr>
        <xdr:cNvPr id="49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61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49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49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49</xdr:row>
      <xdr:rowOff>200025</xdr:rowOff>
    </xdr:to>
    <xdr:pic>
      <xdr:nvPicPr>
        <xdr:cNvPr id="49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8001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49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49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161925</xdr:rowOff>
    </xdr:to>
    <xdr:pic>
      <xdr:nvPicPr>
        <xdr:cNvPr id="49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61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498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498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161925</xdr:rowOff>
    </xdr:to>
    <xdr:pic>
      <xdr:nvPicPr>
        <xdr:cNvPr id="49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61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49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49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49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49</xdr:row>
      <xdr:rowOff>200025</xdr:rowOff>
    </xdr:to>
    <xdr:pic>
      <xdr:nvPicPr>
        <xdr:cNvPr id="500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8001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500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500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161925</xdr:rowOff>
    </xdr:to>
    <xdr:pic>
      <xdr:nvPicPr>
        <xdr:cNvPr id="500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61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500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161925</xdr:rowOff>
    </xdr:to>
    <xdr:pic>
      <xdr:nvPicPr>
        <xdr:cNvPr id="50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61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50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50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49</xdr:row>
      <xdr:rowOff>200025</xdr:rowOff>
    </xdr:to>
    <xdr:pic>
      <xdr:nvPicPr>
        <xdr:cNvPr id="50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8001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50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50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5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5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49</xdr:row>
      <xdr:rowOff>200025</xdr:rowOff>
    </xdr:to>
    <xdr:pic>
      <xdr:nvPicPr>
        <xdr:cNvPr id="504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8001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50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50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161925</xdr:rowOff>
    </xdr:to>
    <xdr:pic>
      <xdr:nvPicPr>
        <xdr:cNvPr id="50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61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50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50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46</xdr:row>
      <xdr:rowOff>180975</xdr:rowOff>
    </xdr:to>
    <xdr:pic>
      <xdr:nvPicPr>
        <xdr:cNvPr id="50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180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49</xdr:row>
      <xdr:rowOff>200025</xdr:rowOff>
    </xdr:to>
    <xdr:pic>
      <xdr:nvPicPr>
        <xdr:cNvPr id="505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8001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50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50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161925</xdr:rowOff>
    </xdr:to>
    <xdr:pic>
      <xdr:nvPicPr>
        <xdr:cNvPr id="50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6197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0</xdr:rowOff>
    </xdr:to>
    <xdr:pic>
      <xdr:nvPicPr>
        <xdr:cNvPr id="5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200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0</xdr:rowOff>
    </xdr:to>
    <xdr:pic>
      <xdr:nvPicPr>
        <xdr:cNvPr id="5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200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0</xdr:rowOff>
    </xdr:to>
    <xdr:pic>
      <xdr:nvPicPr>
        <xdr:cNvPr id="5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200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48</xdr:row>
      <xdr:rowOff>180975</xdr:rowOff>
    </xdr:to>
    <xdr:pic>
      <xdr:nvPicPr>
        <xdr:cNvPr id="50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581025"/>
        </a:xfrm>
        <a:prstGeom prst="rect">
          <a:avLst/>
        </a:prstGeom>
        <a:noFill/>
        <a:ln w="9525">
          <a:noFill/>
          <a:miter lim="800000"/>
          <a:headEnd/>
          <a:tailEnd/>
        </a:ln>
      </xdr:spPr>
    </xdr:pic>
    <xdr:clientData/>
  </xdr:twoCellAnchor>
  <xdr:twoCellAnchor editAs="oneCell">
    <xdr:from>
      <xdr:col>16</xdr:col>
      <xdr:colOff>0</xdr:colOff>
      <xdr:row>46</xdr:row>
      <xdr:rowOff>0</xdr:rowOff>
    </xdr:from>
    <xdr:to>
      <xdr:col>16</xdr:col>
      <xdr:colOff>190500</xdr:colOff>
      <xdr:row>47</xdr:row>
      <xdr:rowOff>180975</xdr:rowOff>
    </xdr:to>
    <xdr:pic>
      <xdr:nvPicPr>
        <xdr:cNvPr id="50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461135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200025</xdr:rowOff>
    </xdr:to>
    <xdr:pic>
      <xdr:nvPicPr>
        <xdr:cNvPr id="50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200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200025</xdr:rowOff>
    </xdr:to>
    <xdr:pic>
      <xdr:nvPicPr>
        <xdr:cNvPr id="50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200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0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200025</xdr:rowOff>
    </xdr:to>
    <xdr:pic>
      <xdr:nvPicPr>
        <xdr:cNvPr id="50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200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200025</xdr:rowOff>
    </xdr:to>
    <xdr:pic>
      <xdr:nvPicPr>
        <xdr:cNvPr id="50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200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200025</xdr:rowOff>
    </xdr:to>
    <xdr:pic>
      <xdr:nvPicPr>
        <xdr:cNvPr id="50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200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0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95250</xdr:colOff>
      <xdr:row>55</xdr:row>
      <xdr:rowOff>180975</xdr:rowOff>
    </xdr:to>
    <xdr:pic>
      <xdr:nvPicPr>
        <xdr:cNvPr id="51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9525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314325</xdr:rowOff>
    </xdr:to>
    <xdr:pic>
      <xdr:nvPicPr>
        <xdr:cNvPr id="513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8001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76200</xdr:rowOff>
    </xdr:to>
    <xdr:pic>
      <xdr:nvPicPr>
        <xdr:cNvPr id="51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61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314325</xdr:rowOff>
    </xdr:to>
    <xdr:pic>
      <xdr:nvPicPr>
        <xdr:cNvPr id="515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8001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5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5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76200</xdr:rowOff>
    </xdr:to>
    <xdr:pic>
      <xdr:nvPicPr>
        <xdr:cNvPr id="515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61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5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6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76200</xdr:rowOff>
    </xdr:to>
    <xdr:pic>
      <xdr:nvPicPr>
        <xdr:cNvPr id="51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61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314325</xdr:rowOff>
    </xdr:to>
    <xdr:pic>
      <xdr:nvPicPr>
        <xdr:cNvPr id="517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8001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7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7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76200</xdr:rowOff>
    </xdr:to>
    <xdr:pic>
      <xdr:nvPicPr>
        <xdr:cNvPr id="518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61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8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76200</xdr:rowOff>
    </xdr:to>
    <xdr:pic>
      <xdr:nvPicPr>
        <xdr:cNvPr id="51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61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1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1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314325</xdr:rowOff>
    </xdr:to>
    <xdr:pic>
      <xdr:nvPicPr>
        <xdr:cNvPr id="51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8001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1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2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2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2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314325</xdr:rowOff>
    </xdr:to>
    <xdr:pic>
      <xdr:nvPicPr>
        <xdr:cNvPr id="52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8001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2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2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76200</xdr:rowOff>
    </xdr:to>
    <xdr:pic>
      <xdr:nvPicPr>
        <xdr:cNvPr id="52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61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2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2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180975</xdr:rowOff>
    </xdr:to>
    <xdr:pic>
      <xdr:nvPicPr>
        <xdr:cNvPr id="52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180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314325</xdr:rowOff>
    </xdr:to>
    <xdr:pic>
      <xdr:nvPicPr>
        <xdr:cNvPr id="52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8001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2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2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76200</xdr:rowOff>
    </xdr:to>
    <xdr:pic>
      <xdr:nvPicPr>
        <xdr:cNvPr id="52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6197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200025</xdr:rowOff>
    </xdr:to>
    <xdr:pic>
      <xdr:nvPicPr>
        <xdr:cNvPr id="5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200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200025</xdr:rowOff>
    </xdr:to>
    <xdr:pic>
      <xdr:nvPicPr>
        <xdr:cNvPr id="5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200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200025</xdr:rowOff>
    </xdr:to>
    <xdr:pic>
      <xdr:nvPicPr>
        <xdr:cNvPr id="5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200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56</xdr:row>
      <xdr:rowOff>95250</xdr:rowOff>
    </xdr:to>
    <xdr:pic>
      <xdr:nvPicPr>
        <xdr:cNvPr id="52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581025"/>
        </a:xfrm>
        <a:prstGeom prst="rect">
          <a:avLst/>
        </a:prstGeom>
        <a:noFill/>
        <a:ln w="9525">
          <a:noFill/>
          <a:miter lim="800000"/>
          <a:headEnd/>
          <a:tailEnd/>
        </a:ln>
      </xdr:spPr>
    </xdr:pic>
    <xdr:clientData/>
  </xdr:twoCellAnchor>
  <xdr:twoCellAnchor editAs="oneCell">
    <xdr:from>
      <xdr:col>16</xdr:col>
      <xdr:colOff>0</xdr:colOff>
      <xdr:row>55</xdr:row>
      <xdr:rowOff>0</xdr:rowOff>
    </xdr:from>
    <xdr:to>
      <xdr:col>16</xdr:col>
      <xdr:colOff>190500</xdr:colOff>
      <xdr:row>55</xdr:row>
      <xdr:rowOff>381000</xdr:rowOff>
    </xdr:to>
    <xdr:pic>
      <xdr:nvPicPr>
        <xdr:cNvPr id="52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6535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0</xdr:rowOff>
    </xdr:to>
    <xdr:pic>
      <xdr:nvPicPr>
        <xdr:cNvPr id="52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200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0</xdr:rowOff>
    </xdr:to>
    <xdr:pic>
      <xdr:nvPicPr>
        <xdr:cNvPr id="52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200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5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0</xdr:rowOff>
    </xdr:to>
    <xdr:pic>
      <xdr:nvPicPr>
        <xdr:cNvPr id="52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200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0</xdr:rowOff>
    </xdr:to>
    <xdr:pic>
      <xdr:nvPicPr>
        <xdr:cNvPr id="52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200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0</xdr:rowOff>
    </xdr:to>
    <xdr:pic>
      <xdr:nvPicPr>
        <xdr:cNvPr id="52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200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7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95250</xdr:colOff>
      <xdr:row>58</xdr:row>
      <xdr:rowOff>180975</xdr:rowOff>
    </xdr:to>
    <xdr:pic>
      <xdr:nvPicPr>
        <xdr:cNvPr id="52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9525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2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2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2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2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276225</xdr:rowOff>
    </xdr:to>
    <xdr:pic>
      <xdr:nvPicPr>
        <xdr:cNvPr id="5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8001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38100</xdr:rowOff>
    </xdr:to>
    <xdr:pic>
      <xdr:nvPicPr>
        <xdr:cNvPr id="5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61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276225</xdr:rowOff>
    </xdr:to>
    <xdr:pic>
      <xdr:nvPicPr>
        <xdr:cNvPr id="53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8001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38100</xdr:rowOff>
    </xdr:to>
    <xdr:pic>
      <xdr:nvPicPr>
        <xdr:cNvPr id="53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61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3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3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38100</xdr:rowOff>
    </xdr:to>
    <xdr:pic>
      <xdr:nvPicPr>
        <xdr:cNvPr id="5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61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276225</xdr:rowOff>
    </xdr:to>
    <xdr:pic>
      <xdr:nvPicPr>
        <xdr:cNvPr id="535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8001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5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5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38100</xdr:rowOff>
    </xdr:to>
    <xdr:pic>
      <xdr:nvPicPr>
        <xdr:cNvPr id="535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61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38100</xdr:rowOff>
    </xdr:to>
    <xdr:pic>
      <xdr:nvPicPr>
        <xdr:cNvPr id="53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61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276225</xdr:rowOff>
    </xdr:to>
    <xdr:pic>
      <xdr:nvPicPr>
        <xdr:cNvPr id="53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8001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276225</xdr:rowOff>
    </xdr:to>
    <xdr:pic>
      <xdr:nvPicPr>
        <xdr:cNvPr id="539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8001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9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9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38100</xdr:rowOff>
    </xdr:to>
    <xdr:pic>
      <xdr:nvPicPr>
        <xdr:cNvPr id="539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61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3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3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3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58</xdr:row>
      <xdr:rowOff>180975</xdr:rowOff>
    </xdr:to>
    <xdr:pic>
      <xdr:nvPicPr>
        <xdr:cNvPr id="54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180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276225</xdr:rowOff>
    </xdr:to>
    <xdr:pic>
      <xdr:nvPicPr>
        <xdr:cNvPr id="54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8001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4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4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38100</xdr:rowOff>
    </xdr:to>
    <xdr:pic>
      <xdr:nvPicPr>
        <xdr:cNvPr id="54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6197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0</xdr:rowOff>
    </xdr:to>
    <xdr:pic>
      <xdr:nvPicPr>
        <xdr:cNvPr id="54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200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0</xdr:rowOff>
    </xdr:to>
    <xdr:pic>
      <xdr:nvPicPr>
        <xdr:cNvPr id="54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200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0</xdr:rowOff>
    </xdr:to>
    <xdr:pic>
      <xdr:nvPicPr>
        <xdr:cNvPr id="54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200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60</xdr:row>
      <xdr:rowOff>57150</xdr:rowOff>
    </xdr:to>
    <xdr:pic>
      <xdr:nvPicPr>
        <xdr:cNvPr id="54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581025"/>
        </a:xfrm>
        <a:prstGeom prst="rect">
          <a:avLst/>
        </a:prstGeom>
        <a:noFill/>
        <a:ln w="9525">
          <a:noFill/>
          <a:miter lim="800000"/>
          <a:headEnd/>
          <a:tailEnd/>
        </a:ln>
      </xdr:spPr>
    </xdr:pic>
    <xdr:clientData/>
  </xdr:twoCellAnchor>
  <xdr:twoCellAnchor editAs="oneCell">
    <xdr:from>
      <xdr:col>16</xdr:col>
      <xdr:colOff>0</xdr:colOff>
      <xdr:row>58</xdr:row>
      <xdr:rowOff>0</xdr:rowOff>
    </xdr:from>
    <xdr:to>
      <xdr:col>16</xdr:col>
      <xdr:colOff>190500</xdr:colOff>
      <xdr:row>59</xdr:row>
      <xdr:rowOff>180975</xdr:rowOff>
    </xdr:to>
    <xdr:pic>
      <xdr:nvPicPr>
        <xdr:cNvPr id="54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7678400"/>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0</xdr:rowOff>
    </xdr:to>
    <xdr:pic>
      <xdr:nvPicPr>
        <xdr:cNvPr id="54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200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0</xdr:rowOff>
    </xdr:to>
    <xdr:pic>
      <xdr:nvPicPr>
        <xdr:cNvPr id="54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200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0</xdr:rowOff>
    </xdr:to>
    <xdr:pic>
      <xdr:nvPicPr>
        <xdr:cNvPr id="54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200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0</xdr:rowOff>
    </xdr:to>
    <xdr:pic>
      <xdr:nvPicPr>
        <xdr:cNvPr id="54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200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0</xdr:rowOff>
    </xdr:to>
    <xdr:pic>
      <xdr:nvPicPr>
        <xdr:cNvPr id="54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200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95250</xdr:colOff>
      <xdr:row>66</xdr:row>
      <xdr:rowOff>180975</xdr:rowOff>
    </xdr:to>
    <xdr:pic>
      <xdr:nvPicPr>
        <xdr:cNvPr id="54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9525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4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4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4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4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69</xdr:row>
      <xdr:rowOff>200025</xdr:rowOff>
    </xdr:to>
    <xdr:pic>
      <xdr:nvPicPr>
        <xdr:cNvPr id="54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8001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4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4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161925</xdr:rowOff>
    </xdr:to>
    <xdr:pic>
      <xdr:nvPicPr>
        <xdr:cNvPr id="54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61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4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69</xdr:row>
      <xdr:rowOff>200025</xdr:rowOff>
    </xdr:to>
    <xdr:pic>
      <xdr:nvPicPr>
        <xdr:cNvPr id="55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8001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161925</xdr:rowOff>
    </xdr:to>
    <xdr:pic>
      <xdr:nvPicPr>
        <xdr:cNvPr id="55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61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11"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161925</xdr:rowOff>
    </xdr:to>
    <xdr:pic>
      <xdr:nvPicPr>
        <xdr:cNvPr id="55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61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69</xdr:row>
      <xdr:rowOff>200025</xdr:rowOff>
    </xdr:to>
    <xdr:pic>
      <xdr:nvPicPr>
        <xdr:cNvPr id="552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8001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3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3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161925</xdr:rowOff>
    </xdr:to>
    <xdr:pic>
      <xdr:nvPicPr>
        <xdr:cNvPr id="553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61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3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161925</xdr:rowOff>
    </xdr:to>
    <xdr:pic>
      <xdr:nvPicPr>
        <xdr:cNvPr id="55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61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69</xdr:row>
      <xdr:rowOff>200025</xdr:rowOff>
    </xdr:to>
    <xdr:pic>
      <xdr:nvPicPr>
        <xdr:cNvPr id="55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8001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69</xdr:row>
      <xdr:rowOff>200025</xdr:rowOff>
    </xdr:to>
    <xdr:pic>
      <xdr:nvPicPr>
        <xdr:cNvPr id="556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8001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6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7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161925</xdr:rowOff>
    </xdr:to>
    <xdr:pic>
      <xdr:nvPicPr>
        <xdr:cNvPr id="557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61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66</xdr:row>
      <xdr:rowOff>180975</xdr:rowOff>
    </xdr:to>
    <xdr:pic>
      <xdr:nvPicPr>
        <xdr:cNvPr id="55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180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69</xdr:row>
      <xdr:rowOff>200025</xdr:rowOff>
    </xdr:to>
    <xdr:pic>
      <xdr:nvPicPr>
        <xdr:cNvPr id="558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8001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8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8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161925</xdr:rowOff>
    </xdr:to>
    <xdr:pic>
      <xdr:nvPicPr>
        <xdr:cNvPr id="559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6197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0</xdr:rowOff>
    </xdr:to>
    <xdr:pic>
      <xdr:nvPicPr>
        <xdr:cNvPr id="55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200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0</xdr:rowOff>
    </xdr:to>
    <xdr:pic>
      <xdr:nvPicPr>
        <xdr:cNvPr id="55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200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0</xdr:rowOff>
    </xdr:to>
    <xdr:pic>
      <xdr:nvPicPr>
        <xdr:cNvPr id="55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200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68</xdr:row>
      <xdr:rowOff>180975</xdr:rowOff>
    </xdr:to>
    <xdr:pic>
      <xdr:nvPicPr>
        <xdr:cNvPr id="5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581025"/>
        </a:xfrm>
        <a:prstGeom prst="rect">
          <a:avLst/>
        </a:prstGeom>
        <a:noFill/>
        <a:ln w="9525">
          <a:noFill/>
          <a:miter lim="800000"/>
          <a:headEnd/>
          <a:tailEnd/>
        </a:ln>
      </xdr:spPr>
    </xdr:pic>
    <xdr:clientData/>
  </xdr:twoCellAnchor>
  <xdr:twoCellAnchor editAs="oneCell">
    <xdr:from>
      <xdr:col>16</xdr:col>
      <xdr:colOff>0</xdr:colOff>
      <xdr:row>66</xdr:row>
      <xdr:rowOff>0</xdr:rowOff>
    </xdr:from>
    <xdr:to>
      <xdr:col>16</xdr:col>
      <xdr:colOff>190500</xdr:colOff>
      <xdr:row>67</xdr:row>
      <xdr:rowOff>180975</xdr:rowOff>
    </xdr:to>
    <xdr:pic>
      <xdr:nvPicPr>
        <xdr:cNvPr id="5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19707225"/>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55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200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55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200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5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5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56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200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56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200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56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200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95250</xdr:colOff>
      <xdr:row>71</xdr:row>
      <xdr:rowOff>180975</xdr:rowOff>
    </xdr:to>
    <xdr:pic>
      <xdr:nvPicPr>
        <xdr:cNvPr id="56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9525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6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6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6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6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74</xdr:row>
      <xdr:rowOff>19050</xdr:rowOff>
    </xdr:to>
    <xdr:pic>
      <xdr:nvPicPr>
        <xdr:cNvPr id="566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8001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66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66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161925</xdr:rowOff>
    </xdr:to>
    <xdr:pic>
      <xdr:nvPicPr>
        <xdr:cNvPr id="566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61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6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6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74</xdr:row>
      <xdr:rowOff>19050</xdr:rowOff>
    </xdr:to>
    <xdr:pic>
      <xdr:nvPicPr>
        <xdr:cNvPr id="56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8001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6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6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161925</xdr:rowOff>
    </xdr:to>
    <xdr:pic>
      <xdr:nvPicPr>
        <xdr:cNvPr id="56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61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6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6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161925</xdr:rowOff>
    </xdr:to>
    <xdr:pic>
      <xdr:nvPicPr>
        <xdr:cNvPr id="56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61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6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6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6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74</xdr:row>
      <xdr:rowOff>19050</xdr:rowOff>
    </xdr:to>
    <xdr:pic>
      <xdr:nvPicPr>
        <xdr:cNvPr id="57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8001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7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7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161925</xdr:rowOff>
    </xdr:to>
    <xdr:pic>
      <xdr:nvPicPr>
        <xdr:cNvPr id="57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61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7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161925</xdr:rowOff>
    </xdr:to>
    <xdr:pic>
      <xdr:nvPicPr>
        <xdr:cNvPr id="57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61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7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7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74</xdr:row>
      <xdr:rowOff>19050</xdr:rowOff>
    </xdr:to>
    <xdr:pic>
      <xdr:nvPicPr>
        <xdr:cNvPr id="572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8001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7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7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7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7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74</xdr:row>
      <xdr:rowOff>19050</xdr:rowOff>
    </xdr:to>
    <xdr:pic>
      <xdr:nvPicPr>
        <xdr:cNvPr id="57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8001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7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7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161925</xdr:rowOff>
    </xdr:to>
    <xdr:pic>
      <xdr:nvPicPr>
        <xdr:cNvPr id="57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61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7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7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71</xdr:row>
      <xdr:rowOff>180975</xdr:rowOff>
    </xdr:to>
    <xdr:pic>
      <xdr:nvPicPr>
        <xdr:cNvPr id="57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180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74</xdr:row>
      <xdr:rowOff>19050</xdr:rowOff>
    </xdr:to>
    <xdr:pic>
      <xdr:nvPicPr>
        <xdr:cNvPr id="576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8001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76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76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161925</xdr:rowOff>
    </xdr:to>
    <xdr:pic>
      <xdr:nvPicPr>
        <xdr:cNvPr id="576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6197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57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200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57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200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0</xdr:rowOff>
    </xdr:to>
    <xdr:pic>
      <xdr:nvPicPr>
        <xdr:cNvPr id="57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200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73</xdr:row>
      <xdr:rowOff>180975</xdr:rowOff>
    </xdr:to>
    <xdr:pic>
      <xdr:nvPicPr>
        <xdr:cNvPr id="57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581025"/>
        </a:xfrm>
        <a:prstGeom prst="rect">
          <a:avLst/>
        </a:prstGeom>
        <a:noFill/>
        <a:ln w="9525">
          <a:noFill/>
          <a:miter lim="800000"/>
          <a:headEnd/>
          <a:tailEnd/>
        </a:ln>
      </xdr:spPr>
    </xdr:pic>
    <xdr:clientData/>
  </xdr:twoCellAnchor>
  <xdr:twoCellAnchor editAs="oneCell">
    <xdr:from>
      <xdr:col>16</xdr:col>
      <xdr:colOff>0</xdr:colOff>
      <xdr:row>71</xdr:row>
      <xdr:rowOff>0</xdr:rowOff>
    </xdr:from>
    <xdr:to>
      <xdr:col>16</xdr:col>
      <xdr:colOff>190500</xdr:colOff>
      <xdr:row>72</xdr:row>
      <xdr:rowOff>180975</xdr:rowOff>
    </xdr:to>
    <xdr:pic>
      <xdr:nvPicPr>
        <xdr:cNvPr id="57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0955000"/>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57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200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57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200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78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578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200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578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200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579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200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7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7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7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7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7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7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7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7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7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95250</xdr:colOff>
      <xdr:row>72</xdr:row>
      <xdr:rowOff>180975</xdr:rowOff>
    </xdr:to>
    <xdr:pic>
      <xdr:nvPicPr>
        <xdr:cNvPr id="58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9525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8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75</xdr:row>
      <xdr:rowOff>19050</xdr:rowOff>
    </xdr:to>
    <xdr:pic>
      <xdr:nvPicPr>
        <xdr:cNvPr id="584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8001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8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361950</xdr:rowOff>
    </xdr:to>
    <xdr:pic>
      <xdr:nvPicPr>
        <xdr:cNvPr id="58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61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8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75</xdr:row>
      <xdr:rowOff>19050</xdr:rowOff>
    </xdr:to>
    <xdr:pic>
      <xdr:nvPicPr>
        <xdr:cNvPr id="585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8001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8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361950</xdr:rowOff>
    </xdr:to>
    <xdr:pic>
      <xdr:nvPicPr>
        <xdr:cNvPr id="58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61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8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361950</xdr:rowOff>
    </xdr:to>
    <xdr:pic>
      <xdr:nvPicPr>
        <xdr:cNvPr id="58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61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8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75</xdr:row>
      <xdr:rowOff>19050</xdr:rowOff>
    </xdr:to>
    <xdr:pic>
      <xdr:nvPicPr>
        <xdr:cNvPr id="5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8001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361950</xdr:rowOff>
    </xdr:to>
    <xdr:pic>
      <xdr:nvPicPr>
        <xdr:cNvPr id="5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61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8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361950</xdr:rowOff>
    </xdr:to>
    <xdr:pic>
      <xdr:nvPicPr>
        <xdr:cNvPr id="58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61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8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8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8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75</xdr:row>
      <xdr:rowOff>19050</xdr:rowOff>
    </xdr:to>
    <xdr:pic>
      <xdr:nvPicPr>
        <xdr:cNvPr id="590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8001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90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90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9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9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75</xdr:row>
      <xdr:rowOff>19050</xdr:rowOff>
    </xdr:to>
    <xdr:pic>
      <xdr:nvPicPr>
        <xdr:cNvPr id="5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8001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361950</xdr:rowOff>
    </xdr:to>
    <xdr:pic>
      <xdr:nvPicPr>
        <xdr:cNvPr id="5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61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9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9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72</xdr:row>
      <xdr:rowOff>180975</xdr:rowOff>
    </xdr:to>
    <xdr:pic>
      <xdr:nvPicPr>
        <xdr:cNvPr id="59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180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75</xdr:row>
      <xdr:rowOff>19050</xdr:rowOff>
    </xdr:to>
    <xdr:pic>
      <xdr:nvPicPr>
        <xdr:cNvPr id="59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8001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9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9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361950</xdr:rowOff>
    </xdr:to>
    <xdr:pic>
      <xdr:nvPicPr>
        <xdr:cNvPr id="59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6197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59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200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59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200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0</xdr:rowOff>
    </xdr:to>
    <xdr:pic>
      <xdr:nvPicPr>
        <xdr:cNvPr id="5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200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74</xdr:row>
      <xdr:rowOff>0</xdr:rowOff>
    </xdr:to>
    <xdr:pic>
      <xdr:nvPicPr>
        <xdr:cNvPr id="59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581025"/>
        </a:xfrm>
        <a:prstGeom prst="rect">
          <a:avLst/>
        </a:prstGeom>
        <a:noFill/>
        <a:ln w="9525">
          <a:noFill/>
          <a:miter lim="800000"/>
          <a:headEnd/>
          <a:tailEnd/>
        </a:ln>
      </xdr:spPr>
    </xdr:pic>
    <xdr:clientData/>
  </xdr:twoCellAnchor>
  <xdr:twoCellAnchor editAs="oneCell">
    <xdr:from>
      <xdr:col>16</xdr:col>
      <xdr:colOff>0</xdr:colOff>
      <xdr:row>72</xdr:row>
      <xdr:rowOff>0</xdr:rowOff>
    </xdr:from>
    <xdr:to>
      <xdr:col>16</xdr:col>
      <xdr:colOff>190500</xdr:colOff>
      <xdr:row>73</xdr:row>
      <xdr:rowOff>180975</xdr:rowOff>
    </xdr:to>
    <xdr:pic>
      <xdr:nvPicPr>
        <xdr:cNvPr id="59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155025"/>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200025</xdr:rowOff>
    </xdr:to>
    <xdr:pic>
      <xdr:nvPicPr>
        <xdr:cNvPr id="59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200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200025</xdr:rowOff>
    </xdr:to>
    <xdr:pic>
      <xdr:nvPicPr>
        <xdr:cNvPr id="59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200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596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200025</xdr:rowOff>
    </xdr:to>
    <xdr:pic>
      <xdr:nvPicPr>
        <xdr:cNvPr id="596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200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200025</xdr:rowOff>
    </xdr:to>
    <xdr:pic>
      <xdr:nvPicPr>
        <xdr:cNvPr id="596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200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200025</xdr:rowOff>
    </xdr:to>
    <xdr:pic>
      <xdr:nvPicPr>
        <xdr:cNvPr id="596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200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95250</xdr:colOff>
      <xdr:row>73</xdr:row>
      <xdr:rowOff>180975</xdr:rowOff>
    </xdr:to>
    <xdr:pic>
      <xdr:nvPicPr>
        <xdr:cNvPr id="59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9525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59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76</xdr:row>
      <xdr:rowOff>19050</xdr:rowOff>
    </xdr:to>
    <xdr:pic>
      <xdr:nvPicPr>
        <xdr:cNvPr id="60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8001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180975</xdr:rowOff>
    </xdr:to>
    <xdr:pic>
      <xdr:nvPicPr>
        <xdr:cNvPr id="60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61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76</xdr:row>
      <xdr:rowOff>19050</xdr:rowOff>
    </xdr:to>
    <xdr:pic>
      <xdr:nvPicPr>
        <xdr:cNvPr id="60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8001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180975</xdr:rowOff>
    </xdr:to>
    <xdr:pic>
      <xdr:nvPicPr>
        <xdr:cNvPr id="60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61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3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180975</xdr:rowOff>
    </xdr:to>
    <xdr:pic>
      <xdr:nvPicPr>
        <xdr:cNvPr id="6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61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76</xdr:row>
      <xdr:rowOff>19050</xdr:rowOff>
    </xdr:to>
    <xdr:pic>
      <xdr:nvPicPr>
        <xdr:cNvPr id="60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8001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180975</xdr:rowOff>
    </xdr:to>
    <xdr:pic>
      <xdr:nvPicPr>
        <xdr:cNvPr id="60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61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180975</xdr:rowOff>
    </xdr:to>
    <xdr:pic>
      <xdr:nvPicPr>
        <xdr:cNvPr id="60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61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76</xdr:row>
      <xdr:rowOff>19050</xdr:rowOff>
    </xdr:to>
    <xdr:pic>
      <xdr:nvPicPr>
        <xdr:cNvPr id="607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8001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7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8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0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76</xdr:row>
      <xdr:rowOff>19050</xdr:rowOff>
    </xdr:to>
    <xdr:pic>
      <xdr:nvPicPr>
        <xdr:cNvPr id="609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8001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0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0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180975</xdr:rowOff>
    </xdr:to>
    <xdr:pic>
      <xdr:nvPicPr>
        <xdr:cNvPr id="60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61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1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1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180975</xdr:rowOff>
    </xdr:to>
    <xdr:pic>
      <xdr:nvPicPr>
        <xdr:cNvPr id="61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180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76</xdr:row>
      <xdr:rowOff>19050</xdr:rowOff>
    </xdr:to>
    <xdr:pic>
      <xdr:nvPicPr>
        <xdr:cNvPr id="611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8001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11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11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74</xdr:row>
      <xdr:rowOff>180975</xdr:rowOff>
    </xdr:to>
    <xdr:pic>
      <xdr:nvPicPr>
        <xdr:cNvPr id="611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6197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200025</xdr:rowOff>
    </xdr:to>
    <xdr:pic>
      <xdr:nvPicPr>
        <xdr:cNvPr id="61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200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200025</xdr:rowOff>
    </xdr:to>
    <xdr:pic>
      <xdr:nvPicPr>
        <xdr:cNvPr id="61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200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200025</xdr:rowOff>
    </xdr:to>
    <xdr:pic>
      <xdr:nvPicPr>
        <xdr:cNvPr id="61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200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75</xdr:row>
      <xdr:rowOff>0</xdr:rowOff>
    </xdr:to>
    <xdr:pic>
      <xdr:nvPicPr>
        <xdr:cNvPr id="61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581025"/>
        </a:xfrm>
        <a:prstGeom prst="rect">
          <a:avLst/>
        </a:prstGeom>
        <a:noFill/>
        <a:ln w="9525">
          <a:noFill/>
          <a:miter lim="800000"/>
          <a:headEnd/>
          <a:tailEnd/>
        </a:ln>
      </xdr:spPr>
    </xdr:pic>
    <xdr:clientData/>
  </xdr:twoCellAnchor>
  <xdr:twoCellAnchor editAs="oneCell">
    <xdr:from>
      <xdr:col>16</xdr:col>
      <xdr:colOff>0</xdr:colOff>
      <xdr:row>73</xdr:row>
      <xdr:rowOff>0</xdr:rowOff>
    </xdr:from>
    <xdr:to>
      <xdr:col>16</xdr:col>
      <xdr:colOff>190500</xdr:colOff>
      <xdr:row>73</xdr:row>
      <xdr:rowOff>381000</xdr:rowOff>
    </xdr:to>
    <xdr:pic>
      <xdr:nvPicPr>
        <xdr:cNvPr id="61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355050"/>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6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6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6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6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6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95250</xdr:colOff>
      <xdr:row>75</xdr:row>
      <xdr:rowOff>180975</xdr:rowOff>
    </xdr:to>
    <xdr:pic>
      <xdr:nvPicPr>
        <xdr:cNvPr id="61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9525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276225</xdr:rowOff>
    </xdr:to>
    <xdr:pic>
      <xdr:nvPicPr>
        <xdr:cNvPr id="619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8001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19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19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38100</xdr:rowOff>
    </xdr:to>
    <xdr:pic>
      <xdr:nvPicPr>
        <xdr:cNvPr id="619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61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1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1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1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276225</xdr:rowOff>
    </xdr:to>
    <xdr:pic>
      <xdr:nvPicPr>
        <xdr:cNvPr id="62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8001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38100</xdr:rowOff>
    </xdr:to>
    <xdr:pic>
      <xdr:nvPicPr>
        <xdr:cNvPr id="62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61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1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1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38100</xdr:rowOff>
    </xdr:to>
    <xdr:pic>
      <xdr:nvPicPr>
        <xdr:cNvPr id="62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61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276225</xdr:rowOff>
    </xdr:to>
    <xdr:pic>
      <xdr:nvPicPr>
        <xdr:cNvPr id="623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8001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3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3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38100</xdr:rowOff>
    </xdr:to>
    <xdr:pic>
      <xdr:nvPicPr>
        <xdr:cNvPr id="623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61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3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38100</xdr:rowOff>
    </xdr:to>
    <xdr:pic>
      <xdr:nvPicPr>
        <xdr:cNvPr id="62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61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276225</xdr:rowOff>
    </xdr:to>
    <xdr:pic>
      <xdr:nvPicPr>
        <xdr:cNvPr id="62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8001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276225</xdr:rowOff>
    </xdr:to>
    <xdr:pic>
      <xdr:nvPicPr>
        <xdr:cNvPr id="62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8001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38100</xdr:rowOff>
    </xdr:to>
    <xdr:pic>
      <xdr:nvPicPr>
        <xdr:cNvPr id="62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61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75</xdr:row>
      <xdr:rowOff>180975</xdr:rowOff>
    </xdr:to>
    <xdr:pic>
      <xdr:nvPicPr>
        <xdr:cNvPr id="62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180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276225</xdr:rowOff>
    </xdr:to>
    <xdr:pic>
      <xdr:nvPicPr>
        <xdr:cNvPr id="62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8001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9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38100</xdr:rowOff>
    </xdr:to>
    <xdr:pic>
      <xdr:nvPicPr>
        <xdr:cNvPr id="629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6197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62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62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0</xdr:rowOff>
    </xdr:to>
    <xdr:pic>
      <xdr:nvPicPr>
        <xdr:cNvPr id="62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200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77</xdr:row>
      <xdr:rowOff>57150</xdr:rowOff>
    </xdr:to>
    <xdr:pic>
      <xdr:nvPicPr>
        <xdr:cNvPr id="6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581025"/>
        </a:xfrm>
        <a:prstGeom prst="rect">
          <a:avLst/>
        </a:prstGeom>
        <a:noFill/>
        <a:ln w="9525">
          <a:noFill/>
          <a:miter lim="800000"/>
          <a:headEnd/>
          <a:tailEnd/>
        </a:ln>
      </xdr:spPr>
    </xdr:pic>
    <xdr:clientData/>
  </xdr:twoCellAnchor>
  <xdr:twoCellAnchor editAs="oneCell">
    <xdr:from>
      <xdr:col>16</xdr:col>
      <xdr:colOff>0</xdr:colOff>
      <xdr:row>75</xdr:row>
      <xdr:rowOff>0</xdr:rowOff>
    </xdr:from>
    <xdr:to>
      <xdr:col>16</xdr:col>
      <xdr:colOff>190500</xdr:colOff>
      <xdr:row>76</xdr:row>
      <xdr:rowOff>180975</xdr:rowOff>
    </xdr:to>
    <xdr:pic>
      <xdr:nvPicPr>
        <xdr:cNvPr id="6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19360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200025</xdr:rowOff>
    </xdr:to>
    <xdr:pic>
      <xdr:nvPicPr>
        <xdr:cNvPr id="63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200025</xdr:rowOff>
    </xdr:to>
    <xdr:pic>
      <xdr:nvPicPr>
        <xdr:cNvPr id="63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1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200025</xdr:rowOff>
    </xdr:to>
    <xdr:pic>
      <xdr:nvPicPr>
        <xdr:cNvPr id="631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200025</xdr:rowOff>
    </xdr:to>
    <xdr:pic>
      <xdr:nvPicPr>
        <xdr:cNvPr id="631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200025</xdr:rowOff>
    </xdr:to>
    <xdr:pic>
      <xdr:nvPicPr>
        <xdr:cNvPr id="631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95250</xdr:colOff>
      <xdr:row>79</xdr:row>
      <xdr:rowOff>180975</xdr:rowOff>
    </xdr:to>
    <xdr:pic>
      <xdr:nvPicPr>
        <xdr:cNvPr id="63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9525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3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3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3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3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314325</xdr:rowOff>
    </xdr:to>
    <xdr:pic>
      <xdr:nvPicPr>
        <xdr:cNvPr id="636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8001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36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37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76200</xdr:rowOff>
    </xdr:to>
    <xdr:pic>
      <xdr:nvPicPr>
        <xdr:cNvPr id="637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61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314325</xdr:rowOff>
    </xdr:to>
    <xdr:pic>
      <xdr:nvPicPr>
        <xdr:cNvPr id="638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8001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38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38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76200</xdr:rowOff>
    </xdr:to>
    <xdr:pic>
      <xdr:nvPicPr>
        <xdr:cNvPr id="639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61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391"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39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76200</xdr:rowOff>
    </xdr:to>
    <xdr:pic>
      <xdr:nvPicPr>
        <xdr:cNvPr id="63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61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3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3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3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314325</xdr:rowOff>
    </xdr:to>
    <xdr:pic>
      <xdr:nvPicPr>
        <xdr:cNvPr id="640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8001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4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4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76200</xdr:rowOff>
    </xdr:to>
    <xdr:pic>
      <xdr:nvPicPr>
        <xdr:cNvPr id="64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61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41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76200</xdr:rowOff>
    </xdr:to>
    <xdr:pic>
      <xdr:nvPicPr>
        <xdr:cNvPr id="6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61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4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4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314325</xdr:rowOff>
    </xdr:to>
    <xdr:pic>
      <xdr:nvPicPr>
        <xdr:cNvPr id="643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8001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43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43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4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4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314325</xdr:rowOff>
    </xdr:to>
    <xdr:pic>
      <xdr:nvPicPr>
        <xdr:cNvPr id="644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8001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44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45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76200</xdr:rowOff>
    </xdr:to>
    <xdr:pic>
      <xdr:nvPicPr>
        <xdr:cNvPr id="645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61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4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4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180975</xdr:rowOff>
    </xdr:to>
    <xdr:pic>
      <xdr:nvPicPr>
        <xdr:cNvPr id="64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180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314325</xdr:rowOff>
    </xdr:to>
    <xdr:pic>
      <xdr:nvPicPr>
        <xdr:cNvPr id="64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8001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4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4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76200</xdr:rowOff>
    </xdr:to>
    <xdr:pic>
      <xdr:nvPicPr>
        <xdr:cNvPr id="64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6197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200025</xdr:rowOff>
    </xdr:to>
    <xdr:pic>
      <xdr:nvPicPr>
        <xdr:cNvPr id="64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200025</xdr:rowOff>
    </xdr:to>
    <xdr:pic>
      <xdr:nvPicPr>
        <xdr:cNvPr id="64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200025</xdr:rowOff>
    </xdr:to>
    <xdr:pic>
      <xdr:nvPicPr>
        <xdr:cNvPr id="64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200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80</xdr:row>
      <xdr:rowOff>95250</xdr:rowOff>
    </xdr:to>
    <xdr:pic>
      <xdr:nvPicPr>
        <xdr:cNvPr id="64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581025"/>
        </a:xfrm>
        <a:prstGeom prst="rect">
          <a:avLst/>
        </a:prstGeom>
        <a:noFill/>
        <a:ln w="9525">
          <a:noFill/>
          <a:miter lim="800000"/>
          <a:headEnd/>
          <a:tailEnd/>
        </a:ln>
      </xdr:spPr>
    </xdr:pic>
    <xdr:clientData/>
  </xdr:twoCellAnchor>
  <xdr:twoCellAnchor editAs="oneCell">
    <xdr:from>
      <xdr:col>16</xdr:col>
      <xdr:colOff>0</xdr:colOff>
      <xdr:row>79</xdr:row>
      <xdr:rowOff>0</xdr:rowOff>
    </xdr:from>
    <xdr:to>
      <xdr:col>16</xdr:col>
      <xdr:colOff>190500</xdr:colOff>
      <xdr:row>79</xdr:row>
      <xdr:rowOff>381000</xdr:rowOff>
    </xdr:to>
    <xdr:pic>
      <xdr:nvPicPr>
        <xdr:cNvPr id="64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326957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0</xdr:rowOff>
    </xdr:to>
    <xdr:pic>
      <xdr:nvPicPr>
        <xdr:cNvPr id="64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200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0</xdr:rowOff>
    </xdr:to>
    <xdr:pic>
      <xdr:nvPicPr>
        <xdr:cNvPr id="64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200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4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0</xdr:rowOff>
    </xdr:to>
    <xdr:pic>
      <xdr:nvPicPr>
        <xdr:cNvPr id="64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200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0</xdr:rowOff>
    </xdr:to>
    <xdr:pic>
      <xdr:nvPicPr>
        <xdr:cNvPr id="649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200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0</xdr:rowOff>
    </xdr:to>
    <xdr:pic>
      <xdr:nvPicPr>
        <xdr:cNvPr id="649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200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4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4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95250</xdr:colOff>
      <xdr:row>87</xdr:row>
      <xdr:rowOff>180975</xdr:rowOff>
    </xdr:to>
    <xdr:pic>
      <xdr:nvPicPr>
        <xdr:cNvPr id="65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9525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5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5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90</xdr:row>
      <xdr:rowOff>76200</xdr:rowOff>
    </xdr:to>
    <xdr:pic>
      <xdr:nvPicPr>
        <xdr:cNvPr id="6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8001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38100</xdr:rowOff>
    </xdr:to>
    <xdr:pic>
      <xdr:nvPicPr>
        <xdr:cNvPr id="6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61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5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90</xdr:row>
      <xdr:rowOff>76200</xdr:rowOff>
    </xdr:to>
    <xdr:pic>
      <xdr:nvPicPr>
        <xdr:cNvPr id="656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8001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56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6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38100</xdr:rowOff>
    </xdr:to>
    <xdr:pic>
      <xdr:nvPicPr>
        <xdr:cNvPr id="656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61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56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6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38100</xdr:rowOff>
    </xdr:to>
    <xdr:pic>
      <xdr:nvPicPr>
        <xdr:cNvPr id="65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61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5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90</xdr:row>
      <xdr:rowOff>76200</xdr:rowOff>
    </xdr:to>
    <xdr:pic>
      <xdr:nvPicPr>
        <xdr:cNvPr id="65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8001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5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38100</xdr:rowOff>
    </xdr:to>
    <xdr:pic>
      <xdr:nvPicPr>
        <xdr:cNvPr id="65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61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38100</xdr:rowOff>
    </xdr:to>
    <xdr:pic>
      <xdr:nvPicPr>
        <xdr:cNvPr id="65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61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5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5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5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90</xdr:row>
      <xdr:rowOff>76200</xdr:rowOff>
    </xdr:to>
    <xdr:pic>
      <xdr:nvPicPr>
        <xdr:cNvPr id="66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8001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6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6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90</xdr:row>
      <xdr:rowOff>76200</xdr:rowOff>
    </xdr:to>
    <xdr:pic>
      <xdr:nvPicPr>
        <xdr:cNvPr id="66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8001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6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6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38100</xdr:rowOff>
    </xdr:to>
    <xdr:pic>
      <xdr:nvPicPr>
        <xdr:cNvPr id="66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61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6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6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87</xdr:row>
      <xdr:rowOff>180975</xdr:rowOff>
    </xdr:to>
    <xdr:pic>
      <xdr:nvPicPr>
        <xdr:cNvPr id="66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180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90</xdr:row>
      <xdr:rowOff>76200</xdr:rowOff>
    </xdr:to>
    <xdr:pic>
      <xdr:nvPicPr>
        <xdr:cNvPr id="664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8001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64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64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38100</xdr:rowOff>
    </xdr:to>
    <xdr:pic>
      <xdr:nvPicPr>
        <xdr:cNvPr id="664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6197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0</xdr:rowOff>
    </xdr:to>
    <xdr:pic>
      <xdr:nvPicPr>
        <xdr:cNvPr id="66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200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0</xdr:rowOff>
    </xdr:to>
    <xdr:pic>
      <xdr:nvPicPr>
        <xdr:cNvPr id="66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200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0</xdr:rowOff>
    </xdr:to>
    <xdr:pic>
      <xdr:nvPicPr>
        <xdr:cNvPr id="66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200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89</xdr:row>
      <xdr:rowOff>57150</xdr:rowOff>
    </xdr:to>
    <xdr:pic>
      <xdr:nvPicPr>
        <xdr:cNvPr id="66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581025"/>
        </a:xfrm>
        <a:prstGeom prst="rect">
          <a:avLst/>
        </a:prstGeom>
        <a:noFill/>
        <a:ln w="9525">
          <a:noFill/>
          <a:miter lim="800000"/>
          <a:headEnd/>
          <a:tailEnd/>
        </a:ln>
      </xdr:spPr>
    </xdr:pic>
    <xdr:clientData/>
  </xdr:twoCellAnchor>
  <xdr:twoCellAnchor editAs="oneCell">
    <xdr:from>
      <xdr:col>16</xdr:col>
      <xdr:colOff>0</xdr:colOff>
      <xdr:row>87</xdr:row>
      <xdr:rowOff>0</xdr:rowOff>
    </xdr:from>
    <xdr:to>
      <xdr:col>16</xdr:col>
      <xdr:colOff>190500</xdr:colOff>
      <xdr:row>88</xdr:row>
      <xdr:rowOff>180975</xdr:rowOff>
    </xdr:to>
    <xdr:pic>
      <xdr:nvPicPr>
        <xdr:cNvPr id="66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618422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66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66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6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66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66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66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6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7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7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67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93</xdr:row>
      <xdr:rowOff>152400</xdr:rowOff>
    </xdr:to>
    <xdr:pic>
      <xdr:nvPicPr>
        <xdr:cNvPr id="67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8001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238125</xdr:rowOff>
    </xdr:to>
    <xdr:pic>
      <xdr:nvPicPr>
        <xdr:cNvPr id="67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61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93</xdr:row>
      <xdr:rowOff>152400</xdr:rowOff>
    </xdr:to>
    <xdr:pic>
      <xdr:nvPicPr>
        <xdr:cNvPr id="67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8001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238125</xdr:rowOff>
    </xdr:to>
    <xdr:pic>
      <xdr:nvPicPr>
        <xdr:cNvPr id="67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61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4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4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238125</xdr:rowOff>
    </xdr:to>
    <xdr:pic>
      <xdr:nvPicPr>
        <xdr:cNvPr id="67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61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93</xdr:row>
      <xdr:rowOff>152400</xdr:rowOff>
    </xdr:to>
    <xdr:pic>
      <xdr:nvPicPr>
        <xdr:cNvPr id="676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8001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6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6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238125</xdr:rowOff>
    </xdr:to>
    <xdr:pic>
      <xdr:nvPicPr>
        <xdr:cNvPr id="676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61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238125</xdr:rowOff>
    </xdr:to>
    <xdr:pic>
      <xdr:nvPicPr>
        <xdr:cNvPr id="6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61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93</xdr:row>
      <xdr:rowOff>152400</xdr:rowOff>
    </xdr:to>
    <xdr:pic>
      <xdr:nvPicPr>
        <xdr:cNvPr id="678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8001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8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8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7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7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7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93</xdr:row>
      <xdr:rowOff>152400</xdr:rowOff>
    </xdr:to>
    <xdr:pic>
      <xdr:nvPicPr>
        <xdr:cNvPr id="680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8001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80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80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238125</xdr:rowOff>
    </xdr:to>
    <xdr:pic>
      <xdr:nvPicPr>
        <xdr:cNvPr id="680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61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8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8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68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93</xdr:row>
      <xdr:rowOff>152400</xdr:rowOff>
    </xdr:to>
    <xdr:pic>
      <xdr:nvPicPr>
        <xdr:cNvPr id="681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8001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82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82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238125</xdr:rowOff>
    </xdr:to>
    <xdr:pic>
      <xdr:nvPicPr>
        <xdr:cNvPr id="682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61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6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6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6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257175</xdr:rowOff>
    </xdr:to>
    <xdr:pic>
      <xdr:nvPicPr>
        <xdr:cNvPr id="68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68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68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200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68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200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4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684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200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684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200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684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200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95250</xdr:colOff>
      <xdr:row>98</xdr:row>
      <xdr:rowOff>180975</xdr:rowOff>
    </xdr:to>
    <xdr:pic>
      <xdr:nvPicPr>
        <xdr:cNvPr id="68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9525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8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8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8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8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8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101</xdr:row>
      <xdr:rowOff>76200</xdr:rowOff>
    </xdr:to>
    <xdr:pic>
      <xdr:nvPicPr>
        <xdr:cNvPr id="689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8001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8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8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38100</xdr:rowOff>
    </xdr:to>
    <xdr:pic>
      <xdr:nvPicPr>
        <xdr:cNvPr id="68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61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101</xdr:row>
      <xdr:rowOff>76200</xdr:rowOff>
    </xdr:to>
    <xdr:pic>
      <xdr:nvPicPr>
        <xdr:cNvPr id="691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8001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1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1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38100</xdr:rowOff>
    </xdr:to>
    <xdr:pic>
      <xdr:nvPicPr>
        <xdr:cNvPr id="691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61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38100</xdr:rowOff>
    </xdr:to>
    <xdr:pic>
      <xdr:nvPicPr>
        <xdr:cNvPr id="69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61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101</xdr:row>
      <xdr:rowOff>76200</xdr:rowOff>
    </xdr:to>
    <xdr:pic>
      <xdr:nvPicPr>
        <xdr:cNvPr id="69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8001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38100</xdr:rowOff>
    </xdr:to>
    <xdr:pic>
      <xdr:nvPicPr>
        <xdr:cNvPr id="69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61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4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38100</xdr:rowOff>
    </xdr:to>
    <xdr:pic>
      <xdr:nvPicPr>
        <xdr:cNvPr id="69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61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101</xdr:row>
      <xdr:rowOff>76200</xdr:rowOff>
    </xdr:to>
    <xdr:pic>
      <xdr:nvPicPr>
        <xdr:cNvPr id="69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8001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101</xdr:row>
      <xdr:rowOff>76200</xdr:rowOff>
    </xdr:to>
    <xdr:pic>
      <xdr:nvPicPr>
        <xdr:cNvPr id="697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8001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7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7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38100</xdr:rowOff>
    </xdr:to>
    <xdr:pic>
      <xdr:nvPicPr>
        <xdr:cNvPr id="697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61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98</xdr:row>
      <xdr:rowOff>180975</xdr:rowOff>
    </xdr:to>
    <xdr:pic>
      <xdr:nvPicPr>
        <xdr:cNvPr id="69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180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101</xdr:row>
      <xdr:rowOff>76200</xdr:rowOff>
    </xdr:to>
    <xdr:pic>
      <xdr:nvPicPr>
        <xdr:cNvPr id="69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8001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69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69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38100</xdr:rowOff>
    </xdr:to>
    <xdr:pic>
      <xdr:nvPicPr>
        <xdr:cNvPr id="69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6197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69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200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70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200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0</xdr:rowOff>
    </xdr:to>
    <xdr:pic>
      <xdr:nvPicPr>
        <xdr:cNvPr id="70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200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100</xdr:row>
      <xdr:rowOff>57150</xdr:rowOff>
    </xdr:to>
    <xdr:pic>
      <xdr:nvPicPr>
        <xdr:cNvPr id="7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581025"/>
        </a:xfrm>
        <a:prstGeom prst="rect">
          <a:avLst/>
        </a:prstGeom>
        <a:noFill/>
        <a:ln w="9525">
          <a:noFill/>
          <a:miter lim="800000"/>
          <a:headEnd/>
          <a:tailEnd/>
        </a:ln>
      </xdr:spPr>
    </xdr:pic>
    <xdr:clientData/>
  </xdr:twoCellAnchor>
  <xdr:twoCellAnchor editAs="oneCell">
    <xdr:from>
      <xdr:col>16</xdr:col>
      <xdr:colOff>0</xdr:colOff>
      <xdr:row>98</xdr:row>
      <xdr:rowOff>0</xdr:rowOff>
    </xdr:from>
    <xdr:to>
      <xdr:col>16</xdr:col>
      <xdr:colOff>190500</xdr:colOff>
      <xdr:row>99</xdr:row>
      <xdr:rowOff>180975</xdr:rowOff>
    </xdr:to>
    <xdr:pic>
      <xdr:nvPicPr>
        <xdr:cNvPr id="70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9451300"/>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70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70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1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702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702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702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3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95250</xdr:colOff>
      <xdr:row>91</xdr:row>
      <xdr:rowOff>180975</xdr:rowOff>
    </xdr:to>
    <xdr:pic>
      <xdr:nvPicPr>
        <xdr:cNvPr id="70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95250" cy="180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0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0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0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0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800100</xdr:rowOff>
    </xdr:to>
    <xdr:pic>
      <xdr:nvPicPr>
        <xdr:cNvPr id="7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8001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561975</xdr:rowOff>
    </xdr:to>
    <xdr:pic>
      <xdr:nvPicPr>
        <xdr:cNvPr id="7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61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0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0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0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800100</xdr:rowOff>
    </xdr:to>
    <xdr:pic>
      <xdr:nvPicPr>
        <xdr:cNvPr id="70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8001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0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09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561975</xdr:rowOff>
    </xdr:to>
    <xdr:pic>
      <xdr:nvPicPr>
        <xdr:cNvPr id="709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61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09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0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561975</xdr:rowOff>
    </xdr:to>
    <xdr:pic>
      <xdr:nvPicPr>
        <xdr:cNvPr id="7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61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0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0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800100</xdr:rowOff>
    </xdr:to>
    <xdr:pic>
      <xdr:nvPicPr>
        <xdr:cNvPr id="711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8001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11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11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561975</xdr:rowOff>
    </xdr:to>
    <xdr:pic>
      <xdr:nvPicPr>
        <xdr:cNvPr id="711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61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1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561975</xdr:rowOff>
    </xdr:to>
    <xdr:pic>
      <xdr:nvPicPr>
        <xdr:cNvPr id="71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61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1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1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800100</xdr:rowOff>
    </xdr:to>
    <xdr:pic>
      <xdr:nvPicPr>
        <xdr:cNvPr id="71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8001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1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1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1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1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800100</xdr:rowOff>
    </xdr:to>
    <xdr:pic>
      <xdr:nvPicPr>
        <xdr:cNvPr id="71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8001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1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1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561975</xdr:rowOff>
    </xdr:to>
    <xdr:pic>
      <xdr:nvPicPr>
        <xdr:cNvPr id="71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61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1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1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180975</xdr:rowOff>
    </xdr:to>
    <xdr:pic>
      <xdr:nvPicPr>
        <xdr:cNvPr id="71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18097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800100</xdr:rowOff>
    </xdr:to>
    <xdr:pic>
      <xdr:nvPicPr>
        <xdr:cNvPr id="71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8001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1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1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561975</xdr:rowOff>
    </xdr:to>
    <xdr:pic>
      <xdr:nvPicPr>
        <xdr:cNvPr id="71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6197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7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7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91</xdr:row>
      <xdr:rowOff>200025</xdr:rowOff>
    </xdr:to>
    <xdr:pic>
      <xdr:nvPicPr>
        <xdr:cNvPr id="71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200025"/>
        </a:xfrm>
        <a:prstGeom prst="rect">
          <a:avLst/>
        </a:prstGeom>
        <a:noFill/>
        <a:ln w="9525">
          <a:noFill/>
          <a:miter lim="800000"/>
          <a:headEnd/>
          <a:tailEnd/>
        </a:ln>
      </xdr:spPr>
    </xdr:pic>
    <xdr:clientData/>
  </xdr:twoCellAnchor>
  <xdr:twoCellAnchor editAs="oneCell">
    <xdr:from>
      <xdr:col>16</xdr:col>
      <xdr:colOff>0</xdr:colOff>
      <xdr:row>102</xdr:row>
      <xdr:rowOff>0</xdr:rowOff>
    </xdr:from>
    <xdr:to>
      <xdr:col>16</xdr:col>
      <xdr:colOff>190500</xdr:colOff>
      <xdr:row>102</xdr:row>
      <xdr:rowOff>581025</xdr:rowOff>
    </xdr:to>
    <xdr:pic>
      <xdr:nvPicPr>
        <xdr:cNvPr id="71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0375225"/>
          <a:ext cx="190500" cy="581025"/>
        </a:xfrm>
        <a:prstGeom prst="rect">
          <a:avLst/>
        </a:prstGeom>
        <a:noFill/>
        <a:ln w="9525">
          <a:noFill/>
          <a:miter lim="800000"/>
          <a:headEnd/>
          <a:tailEnd/>
        </a:ln>
      </xdr:spPr>
    </xdr:pic>
    <xdr:clientData/>
  </xdr:twoCellAnchor>
  <xdr:twoCellAnchor editAs="oneCell">
    <xdr:from>
      <xdr:col>16</xdr:col>
      <xdr:colOff>0</xdr:colOff>
      <xdr:row>91</xdr:row>
      <xdr:rowOff>0</xdr:rowOff>
    </xdr:from>
    <xdr:to>
      <xdr:col>16</xdr:col>
      <xdr:colOff>190500</xdr:colOff>
      <xdr:row>92</xdr:row>
      <xdr:rowOff>57150</xdr:rowOff>
    </xdr:to>
    <xdr:pic>
      <xdr:nvPicPr>
        <xdr:cNvPr id="71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272319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200025</xdr:rowOff>
    </xdr:to>
    <xdr:pic>
      <xdr:nvPicPr>
        <xdr:cNvPr id="71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200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200025</xdr:rowOff>
    </xdr:to>
    <xdr:pic>
      <xdr:nvPicPr>
        <xdr:cNvPr id="71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200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1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200025</xdr:rowOff>
    </xdr:to>
    <xdr:pic>
      <xdr:nvPicPr>
        <xdr:cNvPr id="71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200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200025</xdr:rowOff>
    </xdr:to>
    <xdr:pic>
      <xdr:nvPicPr>
        <xdr:cNvPr id="71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200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200025</xdr:rowOff>
    </xdr:to>
    <xdr:pic>
      <xdr:nvPicPr>
        <xdr:cNvPr id="71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200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1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95250</xdr:colOff>
      <xdr:row>104</xdr:row>
      <xdr:rowOff>180975</xdr:rowOff>
    </xdr:to>
    <xdr:pic>
      <xdr:nvPicPr>
        <xdr:cNvPr id="72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9525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2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2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107</xdr:row>
      <xdr:rowOff>76200</xdr:rowOff>
    </xdr:to>
    <xdr:pic>
      <xdr:nvPicPr>
        <xdr:cNvPr id="724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8001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24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5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38100</xdr:rowOff>
    </xdr:to>
    <xdr:pic>
      <xdr:nvPicPr>
        <xdr:cNvPr id="725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61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107</xdr:row>
      <xdr:rowOff>76200</xdr:rowOff>
    </xdr:to>
    <xdr:pic>
      <xdr:nvPicPr>
        <xdr:cNvPr id="72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8001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2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38100</xdr:rowOff>
    </xdr:to>
    <xdr:pic>
      <xdr:nvPicPr>
        <xdr:cNvPr id="72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61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271"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7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38100</xdr:rowOff>
    </xdr:to>
    <xdr:pic>
      <xdr:nvPicPr>
        <xdr:cNvPr id="72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61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2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107</xdr:row>
      <xdr:rowOff>76200</xdr:rowOff>
    </xdr:to>
    <xdr:pic>
      <xdr:nvPicPr>
        <xdr:cNvPr id="72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8001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2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38100</xdr:rowOff>
    </xdr:to>
    <xdr:pic>
      <xdr:nvPicPr>
        <xdr:cNvPr id="72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61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9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38100</xdr:rowOff>
    </xdr:to>
    <xdr:pic>
      <xdr:nvPicPr>
        <xdr:cNvPr id="7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61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2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2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2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107</xdr:row>
      <xdr:rowOff>76200</xdr:rowOff>
    </xdr:to>
    <xdr:pic>
      <xdr:nvPicPr>
        <xdr:cNvPr id="731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8001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31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31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3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3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107</xdr:row>
      <xdr:rowOff>76200</xdr:rowOff>
    </xdr:to>
    <xdr:pic>
      <xdr:nvPicPr>
        <xdr:cNvPr id="73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8001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3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3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38100</xdr:rowOff>
    </xdr:to>
    <xdr:pic>
      <xdr:nvPicPr>
        <xdr:cNvPr id="73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61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3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3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180975</xdr:rowOff>
    </xdr:to>
    <xdr:pic>
      <xdr:nvPicPr>
        <xdr:cNvPr id="73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180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107</xdr:row>
      <xdr:rowOff>76200</xdr:rowOff>
    </xdr:to>
    <xdr:pic>
      <xdr:nvPicPr>
        <xdr:cNvPr id="73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8001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3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3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38100</xdr:rowOff>
    </xdr:to>
    <xdr:pic>
      <xdr:nvPicPr>
        <xdr:cNvPr id="73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6197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200025</xdr:rowOff>
    </xdr:to>
    <xdr:pic>
      <xdr:nvPicPr>
        <xdr:cNvPr id="73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200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200025</xdr:rowOff>
    </xdr:to>
    <xdr:pic>
      <xdr:nvPicPr>
        <xdr:cNvPr id="73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200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104</xdr:row>
      <xdr:rowOff>200025</xdr:rowOff>
    </xdr:to>
    <xdr:pic>
      <xdr:nvPicPr>
        <xdr:cNvPr id="73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200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106</xdr:row>
      <xdr:rowOff>57150</xdr:rowOff>
    </xdr:to>
    <xdr:pic>
      <xdr:nvPicPr>
        <xdr:cNvPr id="73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581025"/>
        </a:xfrm>
        <a:prstGeom prst="rect">
          <a:avLst/>
        </a:prstGeom>
        <a:noFill/>
        <a:ln w="9525">
          <a:noFill/>
          <a:miter lim="800000"/>
          <a:headEnd/>
          <a:tailEnd/>
        </a:ln>
      </xdr:spPr>
    </xdr:pic>
    <xdr:clientData/>
  </xdr:twoCellAnchor>
  <xdr:twoCellAnchor editAs="oneCell">
    <xdr:from>
      <xdr:col>16</xdr:col>
      <xdr:colOff>0</xdr:colOff>
      <xdr:row>104</xdr:row>
      <xdr:rowOff>0</xdr:rowOff>
    </xdr:from>
    <xdr:to>
      <xdr:col>16</xdr:col>
      <xdr:colOff>190500</xdr:colOff>
      <xdr:row>105</xdr:row>
      <xdr:rowOff>57150</xdr:rowOff>
    </xdr:to>
    <xdr:pic>
      <xdr:nvPicPr>
        <xdr:cNvPr id="73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1384875"/>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73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200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73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200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3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73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200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73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200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73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200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3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4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4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4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4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4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4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95250</xdr:colOff>
      <xdr:row>111</xdr:row>
      <xdr:rowOff>180975</xdr:rowOff>
    </xdr:to>
    <xdr:pic>
      <xdr:nvPicPr>
        <xdr:cNvPr id="74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9525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115</xdr:row>
      <xdr:rowOff>19050</xdr:rowOff>
    </xdr:to>
    <xdr:pic>
      <xdr:nvPicPr>
        <xdr:cNvPr id="74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8001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161925</xdr:rowOff>
    </xdr:to>
    <xdr:pic>
      <xdr:nvPicPr>
        <xdr:cNvPr id="74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61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115</xdr:row>
      <xdr:rowOff>19050</xdr:rowOff>
    </xdr:to>
    <xdr:pic>
      <xdr:nvPicPr>
        <xdr:cNvPr id="744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8001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4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4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161925</xdr:rowOff>
    </xdr:to>
    <xdr:pic>
      <xdr:nvPicPr>
        <xdr:cNvPr id="744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61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161925</xdr:rowOff>
    </xdr:to>
    <xdr:pic>
      <xdr:nvPicPr>
        <xdr:cNvPr id="74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61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115</xdr:row>
      <xdr:rowOff>19050</xdr:rowOff>
    </xdr:to>
    <xdr:pic>
      <xdr:nvPicPr>
        <xdr:cNvPr id="74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8001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161925</xdr:rowOff>
    </xdr:to>
    <xdr:pic>
      <xdr:nvPicPr>
        <xdr:cNvPr id="74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61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161925</xdr:rowOff>
    </xdr:to>
    <xdr:pic>
      <xdr:nvPicPr>
        <xdr:cNvPr id="74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61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115</xdr:row>
      <xdr:rowOff>19050</xdr:rowOff>
    </xdr:to>
    <xdr:pic>
      <xdr:nvPicPr>
        <xdr:cNvPr id="748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8001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8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8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4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4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4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115</xdr:row>
      <xdr:rowOff>19050</xdr:rowOff>
    </xdr:to>
    <xdr:pic>
      <xdr:nvPicPr>
        <xdr:cNvPr id="750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8001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50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50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161925</xdr:rowOff>
    </xdr:to>
    <xdr:pic>
      <xdr:nvPicPr>
        <xdr:cNvPr id="750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61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5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5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111</xdr:row>
      <xdr:rowOff>180975</xdr:rowOff>
    </xdr:to>
    <xdr:pic>
      <xdr:nvPicPr>
        <xdr:cNvPr id="7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180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115</xdr:row>
      <xdr:rowOff>19050</xdr:rowOff>
    </xdr:to>
    <xdr:pic>
      <xdr:nvPicPr>
        <xdr:cNvPr id="7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8001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161925</xdr:rowOff>
    </xdr:to>
    <xdr:pic>
      <xdr:nvPicPr>
        <xdr:cNvPr id="7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6197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75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200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75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200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0</xdr:rowOff>
    </xdr:to>
    <xdr:pic>
      <xdr:nvPicPr>
        <xdr:cNvPr id="75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200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113</xdr:row>
      <xdr:rowOff>180975</xdr:rowOff>
    </xdr:to>
    <xdr:pic>
      <xdr:nvPicPr>
        <xdr:cNvPr id="75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581025"/>
        </a:xfrm>
        <a:prstGeom prst="rect">
          <a:avLst/>
        </a:prstGeom>
        <a:noFill/>
        <a:ln w="9525">
          <a:noFill/>
          <a:miter lim="800000"/>
          <a:headEnd/>
          <a:tailEnd/>
        </a:ln>
      </xdr:spPr>
    </xdr:pic>
    <xdr:clientData/>
  </xdr:twoCellAnchor>
  <xdr:twoCellAnchor editAs="oneCell">
    <xdr:from>
      <xdr:col>16</xdr:col>
      <xdr:colOff>0</xdr:colOff>
      <xdr:row>111</xdr:row>
      <xdr:rowOff>0</xdr:rowOff>
    </xdr:from>
    <xdr:to>
      <xdr:col>16</xdr:col>
      <xdr:colOff>190500</xdr:colOff>
      <xdr:row>112</xdr:row>
      <xdr:rowOff>180975</xdr:rowOff>
    </xdr:to>
    <xdr:pic>
      <xdr:nvPicPr>
        <xdr:cNvPr id="75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032700"/>
          <a:ext cx="190500" cy="3810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28575</xdr:rowOff>
    </xdr:to>
    <xdr:pic>
      <xdr:nvPicPr>
        <xdr:cNvPr id="75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28575</xdr:rowOff>
    </xdr:to>
    <xdr:pic>
      <xdr:nvPicPr>
        <xdr:cNvPr id="75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75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28575</xdr:rowOff>
    </xdr:to>
    <xdr:pic>
      <xdr:nvPicPr>
        <xdr:cNvPr id="75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28575</xdr:rowOff>
    </xdr:to>
    <xdr:pic>
      <xdr:nvPicPr>
        <xdr:cNvPr id="75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28575</xdr:rowOff>
    </xdr:to>
    <xdr:pic>
      <xdr:nvPicPr>
        <xdr:cNvPr id="75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95250</xdr:colOff>
      <xdr:row>115</xdr:row>
      <xdr:rowOff>19050</xdr:rowOff>
    </xdr:to>
    <xdr:pic>
      <xdr:nvPicPr>
        <xdr:cNvPr id="75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9525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5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5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5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5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5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117</xdr:row>
      <xdr:rowOff>219075</xdr:rowOff>
    </xdr:to>
    <xdr:pic>
      <xdr:nvPicPr>
        <xdr:cNvPr id="760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5811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0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0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704850</xdr:rowOff>
    </xdr:to>
    <xdr:pic>
      <xdr:nvPicPr>
        <xdr:cNvPr id="760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8763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117</xdr:row>
      <xdr:rowOff>219075</xdr:rowOff>
    </xdr:to>
    <xdr:pic>
      <xdr:nvPicPr>
        <xdr:cNvPr id="761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5811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2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2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704850</xdr:rowOff>
    </xdr:to>
    <xdr:pic>
      <xdr:nvPicPr>
        <xdr:cNvPr id="762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8763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2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2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704850</xdr:rowOff>
    </xdr:to>
    <xdr:pic>
      <xdr:nvPicPr>
        <xdr:cNvPr id="76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8763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117</xdr:row>
      <xdr:rowOff>219075</xdr:rowOff>
    </xdr:to>
    <xdr:pic>
      <xdr:nvPicPr>
        <xdr:cNvPr id="764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5811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4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4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704850</xdr:rowOff>
    </xdr:to>
    <xdr:pic>
      <xdr:nvPicPr>
        <xdr:cNvPr id="764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8763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4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704850</xdr:rowOff>
    </xdr:to>
    <xdr:pic>
      <xdr:nvPicPr>
        <xdr:cNvPr id="76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8763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117</xdr:row>
      <xdr:rowOff>219075</xdr:rowOff>
    </xdr:to>
    <xdr:pic>
      <xdr:nvPicPr>
        <xdr:cNvPr id="76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5811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117</xdr:row>
      <xdr:rowOff>219075</xdr:rowOff>
    </xdr:to>
    <xdr:pic>
      <xdr:nvPicPr>
        <xdr:cNvPr id="768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5811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8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8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704850</xdr:rowOff>
    </xdr:to>
    <xdr:pic>
      <xdr:nvPicPr>
        <xdr:cNvPr id="768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8763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76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117</xdr:row>
      <xdr:rowOff>219075</xdr:rowOff>
    </xdr:to>
    <xdr:pic>
      <xdr:nvPicPr>
        <xdr:cNvPr id="769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5811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209550</xdr:rowOff>
    </xdr:to>
    <xdr:pic>
      <xdr:nvPicPr>
        <xdr:cNvPr id="770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525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70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704850</xdr:rowOff>
    </xdr:to>
    <xdr:pic>
      <xdr:nvPicPr>
        <xdr:cNvPr id="770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8763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28575</xdr:rowOff>
    </xdr:to>
    <xdr:pic>
      <xdr:nvPicPr>
        <xdr:cNvPr id="77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28575</xdr:rowOff>
    </xdr:to>
    <xdr:pic>
      <xdr:nvPicPr>
        <xdr:cNvPr id="77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28575</xdr:rowOff>
    </xdr:to>
    <xdr:pic>
      <xdr:nvPicPr>
        <xdr:cNvPr id="77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20002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116</xdr:row>
      <xdr:rowOff>219075</xdr:rowOff>
    </xdr:to>
    <xdr:pic>
      <xdr:nvPicPr>
        <xdr:cNvPr id="77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116205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200025</xdr:rowOff>
    </xdr:to>
    <xdr:pic>
      <xdr:nvPicPr>
        <xdr:cNvPr id="77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00" y="33642300"/>
          <a:ext cx="190500" cy="371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7"/>
  <sheetViews>
    <sheetView showGridLines="0" tabSelected="1" topLeftCell="A100" zoomScale="90" zoomScaleNormal="100" workbookViewId="0">
      <selection activeCell="N7" sqref="N7"/>
    </sheetView>
  </sheetViews>
  <sheetFormatPr defaultColWidth="8.88671875" defaultRowHeight="14.4" x14ac:dyDescent="0.3"/>
  <cols>
    <col min="1" max="1" width="1.44140625" style="23" customWidth="1"/>
    <col min="2" max="2" width="5.6640625" style="23" customWidth="1"/>
    <col min="3" max="3" width="47.33203125" style="9" customWidth="1"/>
    <col min="4" max="4" width="9.6640625" style="49" customWidth="1"/>
    <col min="5" max="5" width="9" style="13" customWidth="1"/>
    <col min="6" max="6" width="50.33203125" style="9" customWidth="1"/>
    <col min="7" max="7" width="23.5546875" style="22" customWidth="1"/>
    <col min="8" max="8" width="18.5546875" style="23" customWidth="1"/>
    <col min="9" max="9" width="22.109375" style="22" customWidth="1"/>
    <col min="10" max="11" width="22.109375" style="22" hidden="1" customWidth="1"/>
    <col min="12" max="12" width="18.33203125" style="86" customWidth="1"/>
    <col min="13" max="13" width="20.88671875" style="23" customWidth="1"/>
    <col min="14" max="14" width="18.44140625" style="23" customWidth="1"/>
    <col min="15" max="15" width="21" style="23" customWidth="1"/>
    <col min="16" max="16" width="19.44140625" style="23" customWidth="1"/>
    <col min="17" max="17" width="8.88671875" style="23"/>
    <col min="18" max="18" width="13.109375" style="23" customWidth="1"/>
    <col min="19" max="19" width="23.6640625" style="23" customWidth="1"/>
    <col min="20" max="16384" width="8.88671875" style="23"/>
  </cols>
  <sheetData>
    <row r="1" spans="2:19" s="10" customFormat="1" ht="24.6" customHeight="1" x14ac:dyDescent="0.3">
      <c r="B1" s="107" t="s">
        <v>201</v>
      </c>
      <c r="C1" s="107"/>
      <c r="D1" s="49"/>
      <c r="E1" s="50"/>
      <c r="F1" s="22"/>
      <c r="G1" s="22"/>
      <c r="H1" s="23"/>
      <c r="I1" s="22"/>
      <c r="J1" s="22"/>
      <c r="K1" s="22"/>
      <c r="L1" s="22"/>
      <c r="M1" s="23"/>
      <c r="N1" s="100" t="s">
        <v>203</v>
      </c>
      <c r="O1" s="100"/>
      <c r="P1" s="100"/>
    </row>
    <row r="2" spans="2:19" s="10" customFormat="1" ht="18.75" customHeight="1" x14ac:dyDescent="0.3">
      <c r="B2" s="23"/>
      <c r="C2" s="51"/>
      <c r="D2" s="20"/>
      <c r="E2" s="21"/>
      <c r="F2" s="22"/>
      <c r="G2" s="23"/>
      <c r="H2" s="23"/>
      <c r="I2" s="22"/>
      <c r="J2" s="22"/>
      <c r="K2" s="22"/>
      <c r="L2" s="52"/>
      <c r="M2" s="52"/>
      <c r="N2" s="53"/>
      <c r="O2" s="24"/>
      <c r="P2" s="24"/>
    </row>
    <row r="3" spans="2:19" s="10" customFormat="1" ht="20.25" customHeight="1" x14ac:dyDescent="0.3">
      <c r="B3" s="101" t="s">
        <v>210</v>
      </c>
      <c r="C3" s="102"/>
      <c r="D3" s="103" t="s">
        <v>2</v>
      </c>
      <c r="E3" s="104"/>
      <c r="F3" s="105" t="s">
        <v>202</v>
      </c>
      <c r="G3" s="106"/>
      <c r="H3" s="106"/>
      <c r="I3" s="106"/>
      <c r="J3" s="106"/>
      <c r="K3" s="106"/>
      <c r="L3" s="106"/>
      <c r="M3" s="106"/>
      <c r="N3" s="106"/>
      <c r="O3" s="53"/>
      <c r="P3" s="23"/>
    </row>
    <row r="4" spans="2:19" s="10" customFormat="1" ht="18.75" customHeight="1" thickBot="1" x14ac:dyDescent="0.35">
      <c r="B4" s="23"/>
      <c r="C4" s="51"/>
      <c r="D4" s="20"/>
      <c r="E4" s="21"/>
      <c r="F4" s="54"/>
      <c r="G4" s="53"/>
      <c r="H4" s="53"/>
      <c r="I4" s="53"/>
      <c r="J4" s="22"/>
      <c r="K4" s="22"/>
      <c r="L4" s="22"/>
      <c r="M4" s="22"/>
      <c r="N4" s="53"/>
      <c r="O4" s="53"/>
      <c r="P4" s="23"/>
    </row>
    <row r="5" spans="2:19" s="10" customFormat="1" ht="42.75" customHeight="1" thickBot="1" x14ac:dyDescent="0.35">
      <c r="B5" s="11"/>
      <c r="C5" s="12"/>
      <c r="D5" s="13"/>
      <c r="E5" s="13"/>
      <c r="F5" s="9"/>
      <c r="G5" s="9"/>
      <c r="I5" s="9"/>
      <c r="J5" s="15"/>
      <c r="K5" s="15"/>
      <c r="L5" s="16"/>
      <c r="N5" s="14" t="s">
        <v>2</v>
      </c>
    </row>
    <row r="6" spans="2:19" s="10" customFormat="1" ht="58.8" thickTop="1" thickBot="1" x14ac:dyDescent="0.35">
      <c r="B6" s="25" t="s">
        <v>1</v>
      </c>
      <c r="C6" s="26" t="s">
        <v>204</v>
      </c>
      <c r="D6" s="27" t="s">
        <v>0</v>
      </c>
      <c r="E6" s="28" t="s">
        <v>205</v>
      </c>
      <c r="F6" s="28" t="s">
        <v>206</v>
      </c>
      <c r="G6" s="28" t="s">
        <v>207</v>
      </c>
      <c r="H6" s="29" t="s">
        <v>8</v>
      </c>
      <c r="I6" s="28" t="s">
        <v>208</v>
      </c>
      <c r="J6" s="28" t="s">
        <v>14</v>
      </c>
      <c r="K6" s="28" t="s">
        <v>9</v>
      </c>
      <c r="L6" s="28" t="s">
        <v>209</v>
      </c>
      <c r="M6" s="28" t="s">
        <v>10</v>
      </c>
      <c r="N6" s="30" t="s">
        <v>11</v>
      </c>
      <c r="O6" s="29" t="s">
        <v>12</v>
      </c>
      <c r="P6" s="31" t="s">
        <v>13</v>
      </c>
    </row>
    <row r="7" spans="2:19" ht="45.75" customHeight="1" thickTop="1" x14ac:dyDescent="0.3">
      <c r="B7" s="55">
        <v>1</v>
      </c>
      <c r="C7" s="42" t="s">
        <v>188</v>
      </c>
      <c r="D7" s="56">
        <v>5</v>
      </c>
      <c r="E7" s="57" t="s">
        <v>54</v>
      </c>
      <c r="F7" s="43" t="s">
        <v>59</v>
      </c>
      <c r="G7" s="89" t="s">
        <v>200</v>
      </c>
      <c r="H7" s="89" t="s">
        <v>198</v>
      </c>
      <c r="I7" s="89" t="s">
        <v>199</v>
      </c>
      <c r="J7" s="7">
        <f t="shared" ref="J7:J38" si="0">D7*L7</f>
        <v>40</v>
      </c>
      <c r="K7" s="7">
        <f t="shared" ref="K7:K38" si="1">D7*M7</f>
        <v>44</v>
      </c>
      <c r="L7" s="58">
        <v>8</v>
      </c>
      <c r="M7" s="7">
        <f>L7*1.1</f>
        <v>8.8000000000000007</v>
      </c>
      <c r="N7" s="33">
        <v>2.75</v>
      </c>
      <c r="O7" s="34">
        <f t="shared" ref="O7:O17" si="2">D7*N7</f>
        <v>13.75</v>
      </c>
      <c r="P7" s="35" t="str">
        <f t="shared" ref="P7:P17" si="3">IF(ISNUMBER(N7), IF(N7&gt;M7,"NEVYHOVUJE","VYHOVUJE")," ")</f>
        <v>VYHOVUJE</v>
      </c>
      <c r="R7" s="59"/>
      <c r="S7" s="60"/>
    </row>
    <row r="8" spans="2:19" ht="27.6" x14ac:dyDescent="0.3">
      <c r="B8" s="61">
        <v>2</v>
      </c>
      <c r="C8" s="42" t="s">
        <v>189</v>
      </c>
      <c r="D8" s="56">
        <v>30</v>
      </c>
      <c r="E8" s="57" t="s">
        <v>54</v>
      </c>
      <c r="F8" s="43" t="s">
        <v>59</v>
      </c>
      <c r="G8" s="90"/>
      <c r="H8" s="90"/>
      <c r="I8" s="90"/>
      <c r="J8" s="7">
        <f t="shared" si="0"/>
        <v>270</v>
      </c>
      <c r="K8" s="7">
        <f t="shared" si="1"/>
        <v>297</v>
      </c>
      <c r="L8" s="58">
        <v>9</v>
      </c>
      <c r="M8" s="7">
        <f t="shared" ref="M8:M71" si="4">L8*1.1</f>
        <v>9.9</v>
      </c>
      <c r="N8" s="36">
        <v>4</v>
      </c>
      <c r="O8" s="37">
        <f t="shared" si="2"/>
        <v>120</v>
      </c>
      <c r="P8" s="18" t="str">
        <f t="shared" si="3"/>
        <v>VYHOVUJE</v>
      </c>
      <c r="R8" s="59"/>
      <c r="S8" s="60"/>
    </row>
    <row r="9" spans="2:19" ht="27.6" x14ac:dyDescent="0.3">
      <c r="B9" s="61">
        <v>3</v>
      </c>
      <c r="C9" s="42" t="s">
        <v>190</v>
      </c>
      <c r="D9" s="56">
        <v>30</v>
      </c>
      <c r="E9" s="57" t="s">
        <v>54</v>
      </c>
      <c r="F9" s="43" t="s">
        <v>212</v>
      </c>
      <c r="G9" s="90"/>
      <c r="H9" s="90"/>
      <c r="I9" s="90"/>
      <c r="J9" s="7">
        <f t="shared" si="0"/>
        <v>300</v>
      </c>
      <c r="K9" s="7">
        <f t="shared" si="1"/>
        <v>330</v>
      </c>
      <c r="L9" s="58">
        <v>10</v>
      </c>
      <c r="M9" s="7">
        <f t="shared" si="4"/>
        <v>11</v>
      </c>
      <c r="N9" s="33">
        <v>5.2</v>
      </c>
      <c r="O9" s="38">
        <f t="shared" si="2"/>
        <v>156</v>
      </c>
      <c r="P9" s="39" t="str">
        <f t="shared" si="3"/>
        <v>VYHOVUJE</v>
      </c>
      <c r="R9" s="59"/>
      <c r="S9" s="60"/>
    </row>
    <row r="10" spans="2:19" ht="41.4" x14ac:dyDescent="0.3">
      <c r="B10" s="61">
        <v>4</v>
      </c>
      <c r="C10" s="42" t="s">
        <v>15</v>
      </c>
      <c r="D10" s="56">
        <v>10</v>
      </c>
      <c r="E10" s="57" t="s">
        <v>54</v>
      </c>
      <c r="F10" s="43" t="s">
        <v>108</v>
      </c>
      <c r="G10" s="90"/>
      <c r="H10" s="90"/>
      <c r="I10" s="90"/>
      <c r="J10" s="7">
        <f t="shared" si="0"/>
        <v>350</v>
      </c>
      <c r="K10" s="7">
        <f t="shared" si="1"/>
        <v>385</v>
      </c>
      <c r="L10" s="58">
        <v>35</v>
      </c>
      <c r="M10" s="7">
        <f t="shared" si="4"/>
        <v>38.5</v>
      </c>
      <c r="N10" s="36">
        <v>30.55</v>
      </c>
      <c r="O10" s="37">
        <f t="shared" si="2"/>
        <v>305.5</v>
      </c>
      <c r="P10" s="18" t="str">
        <f t="shared" si="3"/>
        <v>VYHOVUJE</v>
      </c>
      <c r="R10" s="59"/>
      <c r="S10" s="60"/>
    </row>
    <row r="11" spans="2:19" ht="41.4" x14ac:dyDescent="0.3">
      <c r="B11" s="61">
        <v>5</v>
      </c>
      <c r="C11" s="42" t="s">
        <v>16</v>
      </c>
      <c r="D11" s="56">
        <v>10</v>
      </c>
      <c r="E11" s="57" t="s">
        <v>54</v>
      </c>
      <c r="F11" s="43" t="s">
        <v>108</v>
      </c>
      <c r="G11" s="90"/>
      <c r="H11" s="90"/>
      <c r="I11" s="90"/>
      <c r="J11" s="7">
        <f t="shared" si="0"/>
        <v>350</v>
      </c>
      <c r="K11" s="7">
        <f t="shared" si="1"/>
        <v>385</v>
      </c>
      <c r="L11" s="58">
        <v>35</v>
      </c>
      <c r="M11" s="7">
        <f t="shared" si="4"/>
        <v>38.5</v>
      </c>
      <c r="N11" s="33">
        <v>30.55</v>
      </c>
      <c r="O11" s="37">
        <f t="shared" si="2"/>
        <v>305.5</v>
      </c>
      <c r="P11" s="39" t="str">
        <f t="shared" si="3"/>
        <v>VYHOVUJE</v>
      </c>
      <c r="R11" s="59"/>
      <c r="S11" s="60"/>
    </row>
    <row r="12" spans="2:19" ht="15.6" x14ac:dyDescent="0.3">
      <c r="B12" s="61">
        <v>6</v>
      </c>
      <c r="C12" s="42" t="s">
        <v>73</v>
      </c>
      <c r="D12" s="56">
        <v>2</v>
      </c>
      <c r="E12" s="57" t="s">
        <v>54</v>
      </c>
      <c r="F12" s="43" t="s">
        <v>109</v>
      </c>
      <c r="G12" s="90"/>
      <c r="H12" s="90"/>
      <c r="I12" s="90"/>
      <c r="J12" s="7">
        <f t="shared" si="0"/>
        <v>52</v>
      </c>
      <c r="K12" s="7">
        <f t="shared" si="1"/>
        <v>57.2</v>
      </c>
      <c r="L12" s="58">
        <v>26</v>
      </c>
      <c r="M12" s="7">
        <f t="shared" si="4"/>
        <v>28.6</v>
      </c>
      <c r="N12" s="36">
        <v>17.149999999999999</v>
      </c>
      <c r="O12" s="38">
        <f t="shared" si="2"/>
        <v>34.299999999999997</v>
      </c>
      <c r="P12" s="18" t="str">
        <f t="shared" si="3"/>
        <v>VYHOVUJE</v>
      </c>
      <c r="R12" s="59"/>
      <c r="S12" s="60"/>
    </row>
    <row r="13" spans="2:19" ht="15.6" x14ac:dyDescent="0.3">
      <c r="B13" s="61">
        <v>7</v>
      </c>
      <c r="C13" s="42" t="s">
        <v>74</v>
      </c>
      <c r="D13" s="56">
        <v>2</v>
      </c>
      <c r="E13" s="57" t="s">
        <v>54</v>
      </c>
      <c r="F13" s="43" t="s">
        <v>109</v>
      </c>
      <c r="G13" s="90"/>
      <c r="H13" s="90"/>
      <c r="I13" s="90"/>
      <c r="J13" s="7">
        <f t="shared" si="0"/>
        <v>52</v>
      </c>
      <c r="K13" s="7">
        <f t="shared" si="1"/>
        <v>57.2</v>
      </c>
      <c r="L13" s="58">
        <v>26</v>
      </c>
      <c r="M13" s="7">
        <f t="shared" si="4"/>
        <v>28.6</v>
      </c>
      <c r="N13" s="33">
        <v>17.149999999999999</v>
      </c>
      <c r="O13" s="37">
        <f t="shared" si="2"/>
        <v>34.299999999999997</v>
      </c>
      <c r="P13" s="39" t="str">
        <f t="shared" si="3"/>
        <v>VYHOVUJE</v>
      </c>
      <c r="R13" s="59"/>
      <c r="S13" s="60"/>
    </row>
    <row r="14" spans="2:19" ht="15.6" x14ac:dyDescent="0.3">
      <c r="B14" s="61">
        <v>8</v>
      </c>
      <c r="C14" s="42" t="s">
        <v>75</v>
      </c>
      <c r="D14" s="56">
        <v>2</v>
      </c>
      <c r="E14" s="57" t="s">
        <v>54</v>
      </c>
      <c r="F14" s="43" t="s">
        <v>109</v>
      </c>
      <c r="G14" s="90"/>
      <c r="H14" s="90"/>
      <c r="I14" s="90"/>
      <c r="J14" s="7">
        <f t="shared" si="0"/>
        <v>52</v>
      </c>
      <c r="K14" s="7">
        <f t="shared" si="1"/>
        <v>57.2</v>
      </c>
      <c r="L14" s="58">
        <v>26</v>
      </c>
      <c r="M14" s="7">
        <f t="shared" si="4"/>
        <v>28.6</v>
      </c>
      <c r="N14" s="36">
        <v>17.149999999999999</v>
      </c>
      <c r="O14" s="37">
        <f t="shared" si="2"/>
        <v>34.299999999999997</v>
      </c>
      <c r="P14" s="18" t="str">
        <f t="shared" si="3"/>
        <v>VYHOVUJE</v>
      </c>
      <c r="R14" s="59"/>
      <c r="S14" s="60"/>
    </row>
    <row r="15" spans="2:19" ht="15.6" x14ac:dyDescent="0.3">
      <c r="B15" s="61">
        <v>9</v>
      </c>
      <c r="C15" s="42" t="s">
        <v>76</v>
      </c>
      <c r="D15" s="56">
        <v>2</v>
      </c>
      <c r="E15" s="57" t="s">
        <v>54</v>
      </c>
      <c r="F15" s="43" t="s">
        <v>109</v>
      </c>
      <c r="G15" s="90"/>
      <c r="H15" s="90"/>
      <c r="I15" s="90"/>
      <c r="J15" s="7">
        <f t="shared" si="0"/>
        <v>52</v>
      </c>
      <c r="K15" s="7">
        <f t="shared" si="1"/>
        <v>57.2</v>
      </c>
      <c r="L15" s="58">
        <v>26</v>
      </c>
      <c r="M15" s="7">
        <f t="shared" si="4"/>
        <v>28.6</v>
      </c>
      <c r="N15" s="33">
        <v>17.149999999999999</v>
      </c>
      <c r="O15" s="38">
        <f t="shared" si="2"/>
        <v>34.299999999999997</v>
      </c>
      <c r="P15" s="39" t="str">
        <f t="shared" si="3"/>
        <v>VYHOVUJE</v>
      </c>
      <c r="R15" s="59"/>
      <c r="S15" s="60"/>
    </row>
    <row r="16" spans="2:19" ht="41.4" x14ac:dyDescent="0.3">
      <c r="B16" s="61">
        <v>10</v>
      </c>
      <c r="C16" s="42" t="s">
        <v>191</v>
      </c>
      <c r="D16" s="56">
        <v>6</v>
      </c>
      <c r="E16" s="57" t="s">
        <v>54</v>
      </c>
      <c r="F16" s="43" t="s">
        <v>72</v>
      </c>
      <c r="G16" s="90"/>
      <c r="H16" s="90"/>
      <c r="I16" s="90"/>
      <c r="J16" s="7">
        <f t="shared" si="0"/>
        <v>210</v>
      </c>
      <c r="K16" s="7">
        <f t="shared" si="1"/>
        <v>231</v>
      </c>
      <c r="L16" s="58">
        <v>35</v>
      </c>
      <c r="M16" s="7">
        <f t="shared" si="4"/>
        <v>38.5</v>
      </c>
      <c r="N16" s="36">
        <v>22.35</v>
      </c>
      <c r="O16" s="37">
        <f t="shared" si="2"/>
        <v>134.10000000000002</v>
      </c>
      <c r="P16" s="18" t="str">
        <f t="shared" si="3"/>
        <v>VYHOVUJE</v>
      </c>
      <c r="R16" s="59"/>
      <c r="S16" s="60"/>
    </row>
    <row r="17" spans="1:19" ht="27.6" x14ac:dyDescent="0.3">
      <c r="B17" s="61">
        <v>11</v>
      </c>
      <c r="C17" s="42" t="s">
        <v>86</v>
      </c>
      <c r="D17" s="56">
        <v>3</v>
      </c>
      <c r="E17" s="57" t="s">
        <v>54</v>
      </c>
      <c r="F17" s="62" t="s">
        <v>71</v>
      </c>
      <c r="G17" s="90"/>
      <c r="H17" s="90"/>
      <c r="I17" s="90"/>
      <c r="J17" s="7">
        <f t="shared" si="0"/>
        <v>159</v>
      </c>
      <c r="K17" s="7">
        <f t="shared" si="1"/>
        <v>174.9</v>
      </c>
      <c r="L17" s="58">
        <v>53</v>
      </c>
      <c r="M17" s="7">
        <f t="shared" si="4"/>
        <v>58.300000000000004</v>
      </c>
      <c r="N17" s="33">
        <v>27.95</v>
      </c>
      <c r="O17" s="37">
        <f t="shared" si="2"/>
        <v>83.85</v>
      </c>
      <c r="P17" s="39" t="str">
        <f t="shared" si="3"/>
        <v>VYHOVUJE</v>
      </c>
      <c r="R17" s="59"/>
      <c r="S17" s="60"/>
    </row>
    <row r="18" spans="1:19" ht="27.6" x14ac:dyDescent="0.3">
      <c r="B18" s="61">
        <v>12</v>
      </c>
      <c r="C18" s="42" t="s">
        <v>87</v>
      </c>
      <c r="D18" s="56">
        <v>2</v>
      </c>
      <c r="E18" s="57" t="s">
        <v>54</v>
      </c>
      <c r="F18" s="62" t="s">
        <v>71</v>
      </c>
      <c r="G18" s="90"/>
      <c r="H18" s="90"/>
      <c r="I18" s="90"/>
      <c r="J18" s="7">
        <f t="shared" si="0"/>
        <v>106</v>
      </c>
      <c r="K18" s="7">
        <f t="shared" si="1"/>
        <v>116.60000000000001</v>
      </c>
      <c r="L18" s="58">
        <v>53</v>
      </c>
      <c r="M18" s="7">
        <f t="shared" si="4"/>
        <v>58.300000000000004</v>
      </c>
      <c r="N18" s="36">
        <v>27.95</v>
      </c>
      <c r="O18" s="37">
        <f t="shared" ref="O18:O81" si="5">D18*N18</f>
        <v>55.9</v>
      </c>
      <c r="P18" s="18" t="str">
        <f t="shared" ref="P18:P81" si="6">IF(ISNUMBER(N18), IF(N18&gt;M18,"NEVYHOVUJE","VYHOVUJE")," ")</f>
        <v>VYHOVUJE</v>
      </c>
      <c r="R18" s="59"/>
      <c r="S18" s="60"/>
    </row>
    <row r="19" spans="1:19" ht="27.6" x14ac:dyDescent="0.3">
      <c r="B19" s="61">
        <v>13</v>
      </c>
      <c r="C19" s="42" t="s">
        <v>91</v>
      </c>
      <c r="D19" s="56">
        <v>3</v>
      </c>
      <c r="E19" s="57" t="s">
        <v>54</v>
      </c>
      <c r="F19" s="62" t="s">
        <v>71</v>
      </c>
      <c r="G19" s="90"/>
      <c r="H19" s="90"/>
      <c r="I19" s="90"/>
      <c r="J19" s="7">
        <f t="shared" si="0"/>
        <v>159</v>
      </c>
      <c r="K19" s="7">
        <f t="shared" si="1"/>
        <v>174.9</v>
      </c>
      <c r="L19" s="58">
        <v>53</v>
      </c>
      <c r="M19" s="7">
        <f t="shared" si="4"/>
        <v>58.300000000000004</v>
      </c>
      <c r="N19" s="33">
        <v>27.95</v>
      </c>
      <c r="O19" s="38">
        <f t="shared" si="5"/>
        <v>83.85</v>
      </c>
      <c r="P19" s="39" t="str">
        <f t="shared" si="6"/>
        <v>VYHOVUJE</v>
      </c>
      <c r="R19" s="59"/>
      <c r="S19" s="60"/>
    </row>
    <row r="20" spans="1:19" ht="27.6" x14ac:dyDescent="0.3">
      <c r="B20" s="61">
        <v>14</v>
      </c>
      <c r="C20" s="42" t="s">
        <v>92</v>
      </c>
      <c r="D20" s="56">
        <v>2</v>
      </c>
      <c r="E20" s="57" t="s">
        <v>54</v>
      </c>
      <c r="F20" s="62" t="s">
        <v>71</v>
      </c>
      <c r="G20" s="90"/>
      <c r="H20" s="90"/>
      <c r="I20" s="90"/>
      <c r="J20" s="7">
        <f t="shared" si="0"/>
        <v>106</v>
      </c>
      <c r="K20" s="7">
        <f t="shared" si="1"/>
        <v>116.60000000000001</v>
      </c>
      <c r="L20" s="58">
        <v>53</v>
      </c>
      <c r="M20" s="7">
        <f t="shared" si="4"/>
        <v>58.300000000000004</v>
      </c>
      <c r="N20" s="36">
        <v>27.95</v>
      </c>
      <c r="O20" s="37">
        <f t="shared" si="5"/>
        <v>55.9</v>
      </c>
      <c r="P20" s="18" t="str">
        <f t="shared" si="6"/>
        <v>VYHOVUJE</v>
      </c>
      <c r="R20" s="59"/>
      <c r="S20" s="60"/>
    </row>
    <row r="21" spans="1:19" ht="27.6" x14ac:dyDescent="0.3">
      <c r="B21" s="61">
        <v>15</v>
      </c>
      <c r="C21" s="42" t="s">
        <v>88</v>
      </c>
      <c r="D21" s="56">
        <v>3</v>
      </c>
      <c r="E21" s="57" t="s">
        <v>54</v>
      </c>
      <c r="F21" s="62" t="s">
        <v>81</v>
      </c>
      <c r="G21" s="90"/>
      <c r="H21" s="90"/>
      <c r="I21" s="90"/>
      <c r="J21" s="7">
        <f t="shared" si="0"/>
        <v>174</v>
      </c>
      <c r="K21" s="7">
        <f t="shared" si="1"/>
        <v>191.4</v>
      </c>
      <c r="L21" s="58">
        <v>58</v>
      </c>
      <c r="M21" s="7">
        <f t="shared" si="4"/>
        <v>63.800000000000004</v>
      </c>
      <c r="N21" s="33">
        <v>27.85</v>
      </c>
      <c r="O21" s="37">
        <f t="shared" si="5"/>
        <v>83.550000000000011</v>
      </c>
      <c r="P21" s="39" t="str">
        <f t="shared" si="6"/>
        <v>VYHOVUJE</v>
      </c>
      <c r="R21" s="59"/>
      <c r="S21" s="60"/>
    </row>
    <row r="22" spans="1:19" ht="27.6" x14ac:dyDescent="0.3">
      <c r="B22" s="61">
        <v>16</v>
      </c>
      <c r="C22" s="42" t="s">
        <v>89</v>
      </c>
      <c r="D22" s="56">
        <v>3</v>
      </c>
      <c r="E22" s="57" t="s">
        <v>54</v>
      </c>
      <c r="F22" s="62" t="s">
        <v>81</v>
      </c>
      <c r="G22" s="90"/>
      <c r="H22" s="90"/>
      <c r="I22" s="90"/>
      <c r="J22" s="7">
        <f t="shared" si="0"/>
        <v>174</v>
      </c>
      <c r="K22" s="7">
        <f t="shared" si="1"/>
        <v>191.4</v>
      </c>
      <c r="L22" s="58">
        <v>58</v>
      </c>
      <c r="M22" s="7">
        <f t="shared" si="4"/>
        <v>63.800000000000004</v>
      </c>
      <c r="N22" s="36">
        <v>27.85</v>
      </c>
      <c r="O22" s="38">
        <f t="shared" si="5"/>
        <v>83.550000000000011</v>
      </c>
      <c r="P22" s="18" t="str">
        <f t="shared" si="6"/>
        <v>VYHOVUJE</v>
      </c>
      <c r="R22" s="59"/>
      <c r="S22" s="60"/>
    </row>
    <row r="23" spans="1:19" ht="27.6" x14ac:dyDescent="0.3">
      <c r="B23" s="61">
        <v>17</v>
      </c>
      <c r="C23" s="42" t="s">
        <v>90</v>
      </c>
      <c r="D23" s="56">
        <v>3</v>
      </c>
      <c r="E23" s="57" t="s">
        <v>54</v>
      </c>
      <c r="F23" s="62" t="s">
        <v>81</v>
      </c>
      <c r="G23" s="90"/>
      <c r="H23" s="90"/>
      <c r="I23" s="90"/>
      <c r="J23" s="7">
        <f t="shared" si="0"/>
        <v>174</v>
      </c>
      <c r="K23" s="7">
        <f t="shared" si="1"/>
        <v>191.4</v>
      </c>
      <c r="L23" s="58">
        <v>58</v>
      </c>
      <c r="M23" s="7">
        <f t="shared" si="4"/>
        <v>63.800000000000004</v>
      </c>
      <c r="N23" s="33">
        <v>27.85</v>
      </c>
      <c r="O23" s="37">
        <f t="shared" si="5"/>
        <v>83.550000000000011</v>
      </c>
      <c r="P23" s="39" t="str">
        <f t="shared" si="6"/>
        <v>VYHOVUJE</v>
      </c>
      <c r="R23" s="59"/>
      <c r="S23" s="60"/>
    </row>
    <row r="24" spans="1:19" ht="27.6" x14ac:dyDescent="0.3">
      <c r="B24" s="61">
        <v>18</v>
      </c>
      <c r="C24" s="42" t="s">
        <v>93</v>
      </c>
      <c r="D24" s="56">
        <v>3</v>
      </c>
      <c r="E24" s="57" t="s">
        <v>54</v>
      </c>
      <c r="F24" s="62" t="s">
        <v>81</v>
      </c>
      <c r="G24" s="90"/>
      <c r="H24" s="90"/>
      <c r="I24" s="90"/>
      <c r="J24" s="7">
        <f t="shared" si="0"/>
        <v>174</v>
      </c>
      <c r="K24" s="7">
        <f t="shared" si="1"/>
        <v>191.4</v>
      </c>
      <c r="L24" s="58">
        <v>58</v>
      </c>
      <c r="M24" s="7">
        <f t="shared" si="4"/>
        <v>63.800000000000004</v>
      </c>
      <c r="N24" s="36">
        <v>27.85</v>
      </c>
      <c r="O24" s="37">
        <f t="shared" si="5"/>
        <v>83.550000000000011</v>
      </c>
      <c r="P24" s="18" t="str">
        <f t="shared" si="6"/>
        <v>VYHOVUJE</v>
      </c>
      <c r="R24" s="59"/>
      <c r="S24" s="60"/>
    </row>
    <row r="25" spans="1:19" ht="15.6" x14ac:dyDescent="0.3">
      <c r="B25" s="61">
        <v>19</v>
      </c>
      <c r="C25" s="42" t="s">
        <v>18</v>
      </c>
      <c r="D25" s="56">
        <v>3</v>
      </c>
      <c r="E25" s="57" t="s">
        <v>54</v>
      </c>
      <c r="F25" s="62" t="s">
        <v>82</v>
      </c>
      <c r="G25" s="90"/>
      <c r="H25" s="90"/>
      <c r="I25" s="90"/>
      <c r="J25" s="7">
        <f t="shared" si="0"/>
        <v>120</v>
      </c>
      <c r="K25" s="7">
        <f t="shared" si="1"/>
        <v>132</v>
      </c>
      <c r="L25" s="58">
        <v>40</v>
      </c>
      <c r="M25" s="7">
        <f t="shared" si="4"/>
        <v>44</v>
      </c>
      <c r="N25" s="33">
        <v>21.5</v>
      </c>
      <c r="O25" s="38">
        <f t="shared" si="5"/>
        <v>64.5</v>
      </c>
      <c r="P25" s="39" t="str">
        <f t="shared" si="6"/>
        <v>VYHOVUJE</v>
      </c>
      <c r="R25" s="59"/>
      <c r="S25" s="60"/>
    </row>
    <row r="26" spans="1:19" ht="15.6" x14ac:dyDescent="0.3">
      <c r="B26" s="61">
        <v>20</v>
      </c>
      <c r="C26" s="42" t="s">
        <v>19</v>
      </c>
      <c r="D26" s="56">
        <v>3</v>
      </c>
      <c r="E26" s="57" t="s">
        <v>54</v>
      </c>
      <c r="F26" s="62" t="s">
        <v>82</v>
      </c>
      <c r="G26" s="90"/>
      <c r="H26" s="90"/>
      <c r="I26" s="90"/>
      <c r="J26" s="7">
        <f t="shared" si="0"/>
        <v>120</v>
      </c>
      <c r="K26" s="7">
        <f t="shared" si="1"/>
        <v>132</v>
      </c>
      <c r="L26" s="58">
        <v>40</v>
      </c>
      <c r="M26" s="7">
        <f t="shared" si="4"/>
        <v>44</v>
      </c>
      <c r="N26" s="36">
        <v>21.5</v>
      </c>
      <c r="O26" s="37">
        <f t="shared" si="5"/>
        <v>64.5</v>
      </c>
      <c r="P26" s="18" t="str">
        <f t="shared" si="6"/>
        <v>VYHOVUJE</v>
      </c>
      <c r="R26" s="59"/>
      <c r="S26" s="60"/>
    </row>
    <row r="27" spans="1:19" ht="15.6" x14ac:dyDescent="0.3">
      <c r="B27" s="61">
        <v>21</v>
      </c>
      <c r="C27" s="42" t="s">
        <v>20</v>
      </c>
      <c r="D27" s="56">
        <v>3</v>
      </c>
      <c r="E27" s="57" t="s">
        <v>54</v>
      </c>
      <c r="F27" s="62" t="s">
        <v>82</v>
      </c>
      <c r="G27" s="90"/>
      <c r="H27" s="90"/>
      <c r="I27" s="90"/>
      <c r="J27" s="7">
        <f t="shared" si="0"/>
        <v>120</v>
      </c>
      <c r="K27" s="7">
        <f t="shared" si="1"/>
        <v>132</v>
      </c>
      <c r="L27" s="58">
        <v>40</v>
      </c>
      <c r="M27" s="7">
        <f t="shared" si="4"/>
        <v>44</v>
      </c>
      <c r="N27" s="33">
        <v>21.5</v>
      </c>
      <c r="O27" s="37">
        <f t="shared" si="5"/>
        <v>64.5</v>
      </c>
      <c r="P27" s="39" t="str">
        <f t="shared" si="6"/>
        <v>VYHOVUJE</v>
      </c>
      <c r="R27" s="59"/>
      <c r="S27" s="60"/>
    </row>
    <row r="28" spans="1:19" ht="15.6" x14ac:dyDescent="0.3">
      <c r="A28" s="60"/>
      <c r="B28" s="61">
        <v>22</v>
      </c>
      <c r="C28" s="42" t="s">
        <v>21</v>
      </c>
      <c r="D28" s="56">
        <v>3</v>
      </c>
      <c r="E28" s="57" t="s">
        <v>54</v>
      </c>
      <c r="F28" s="62" t="s">
        <v>82</v>
      </c>
      <c r="G28" s="90"/>
      <c r="H28" s="90"/>
      <c r="I28" s="90"/>
      <c r="J28" s="7">
        <f t="shared" si="0"/>
        <v>120</v>
      </c>
      <c r="K28" s="7">
        <f t="shared" si="1"/>
        <v>132</v>
      </c>
      <c r="L28" s="58">
        <v>40</v>
      </c>
      <c r="M28" s="7">
        <f t="shared" si="4"/>
        <v>44</v>
      </c>
      <c r="N28" s="36">
        <v>21.5</v>
      </c>
      <c r="O28" s="37">
        <f t="shared" si="5"/>
        <v>64.5</v>
      </c>
      <c r="P28" s="18" t="str">
        <f t="shared" si="6"/>
        <v>VYHOVUJE</v>
      </c>
      <c r="R28" s="59"/>
      <c r="S28" s="60"/>
    </row>
    <row r="29" spans="1:19" ht="42" customHeight="1" x14ac:dyDescent="0.3">
      <c r="B29" s="61">
        <v>23</v>
      </c>
      <c r="C29" s="42" t="s">
        <v>77</v>
      </c>
      <c r="D29" s="56">
        <v>3</v>
      </c>
      <c r="E29" s="57" t="s">
        <v>54</v>
      </c>
      <c r="F29" s="62" t="s">
        <v>83</v>
      </c>
      <c r="G29" s="90"/>
      <c r="H29" s="90"/>
      <c r="I29" s="90"/>
      <c r="J29" s="7">
        <f t="shared" si="0"/>
        <v>105</v>
      </c>
      <c r="K29" s="7">
        <f t="shared" si="1"/>
        <v>115.5</v>
      </c>
      <c r="L29" s="58">
        <v>35</v>
      </c>
      <c r="M29" s="7">
        <f t="shared" si="4"/>
        <v>38.5</v>
      </c>
      <c r="N29" s="33">
        <v>20.2</v>
      </c>
      <c r="O29" s="38">
        <f t="shared" si="5"/>
        <v>60.599999999999994</v>
      </c>
      <c r="P29" s="39" t="str">
        <f t="shared" si="6"/>
        <v>VYHOVUJE</v>
      </c>
      <c r="R29" s="59"/>
      <c r="S29" s="60"/>
    </row>
    <row r="30" spans="1:19" ht="42" customHeight="1" x14ac:dyDescent="0.3">
      <c r="B30" s="61">
        <v>24</v>
      </c>
      <c r="C30" s="42" t="s">
        <v>78</v>
      </c>
      <c r="D30" s="56">
        <v>3</v>
      </c>
      <c r="E30" s="57" t="s">
        <v>54</v>
      </c>
      <c r="F30" s="62" t="s">
        <v>83</v>
      </c>
      <c r="G30" s="90"/>
      <c r="H30" s="90"/>
      <c r="I30" s="90"/>
      <c r="J30" s="7">
        <f t="shared" si="0"/>
        <v>105</v>
      </c>
      <c r="K30" s="7">
        <f t="shared" si="1"/>
        <v>115.5</v>
      </c>
      <c r="L30" s="58">
        <v>35</v>
      </c>
      <c r="M30" s="7">
        <f t="shared" si="4"/>
        <v>38.5</v>
      </c>
      <c r="N30" s="36">
        <v>20.2</v>
      </c>
      <c r="O30" s="37">
        <f t="shared" si="5"/>
        <v>60.599999999999994</v>
      </c>
      <c r="P30" s="18" t="str">
        <f t="shared" si="6"/>
        <v>VYHOVUJE</v>
      </c>
      <c r="R30" s="59"/>
      <c r="S30" s="60"/>
    </row>
    <row r="31" spans="1:19" ht="41.4" x14ac:dyDescent="0.3">
      <c r="B31" s="61">
        <v>25</v>
      </c>
      <c r="C31" s="42" t="s">
        <v>79</v>
      </c>
      <c r="D31" s="56">
        <v>3</v>
      </c>
      <c r="E31" s="57" t="s">
        <v>54</v>
      </c>
      <c r="F31" s="62" t="s">
        <v>83</v>
      </c>
      <c r="G31" s="90"/>
      <c r="H31" s="90"/>
      <c r="I31" s="90"/>
      <c r="J31" s="7">
        <f t="shared" si="0"/>
        <v>105</v>
      </c>
      <c r="K31" s="7">
        <f t="shared" si="1"/>
        <v>115.5</v>
      </c>
      <c r="L31" s="58">
        <v>35</v>
      </c>
      <c r="M31" s="7">
        <f t="shared" si="4"/>
        <v>38.5</v>
      </c>
      <c r="N31" s="33">
        <v>20.2</v>
      </c>
      <c r="O31" s="37">
        <f t="shared" si="5"/>
        <v>60.599999999999994</v>
      </c>
      <c r="P31" s="39" t="str">
        <f t="shared" si="6"/>
        <v>VYHOVUJE</v>
      </c>
      <c r="R31" s="59"/>
      <c r="S31" s="60"/>
    </row>
    <row r="32" spans="1:19" ht="45" customHeight="1" x14ac:dyDescent="0.3">
      <c r="B32" s="61">
        <v>26</v>
      </c>
      <c r="C32" s="42" t="s">
        <v>80</v>
      </c>
      <c r="D32" s="56">
        <v>3</v>
      </c>
      <c r="E32" s="57" t="s">
        <v>54</v>
      </c>
      <c r="F32" s="62" t="s">
        <v>83</v>
      </c>
      <c r="G32" s="90"/>
      <c r="H32" s="90"/>
      <c r="I32" s="90"/>
      <c r="J32" s="7">
        <f t="shared" si="0"/>
        <v>105</v>
      </c>
      <c r="K32" s="7">
        <f t="shared" si="1"/>
        <v>115.5</v>
      </c>
      <c r="L32" s="58">
        <v>35</v>
      </c>
      <c r="M32" s="7">
        <f t="shared" si="4"/>
        <v>38.5</v>
      </c>
      <c r="N32" s="36">
        <v>20.2</v>
      </c>
      <c r="O32" s="38">
        <f t="shared" si="5"/>
        <v>60.599999999999994</v>
      </c>
      <c r="P32" s="18" t="str">
        <f t="shared" si="6"/>
        <v>VYHOVUJE</v>
      </c>
      <c r="R32" s="59"/>
      <c r="S32" s="60"/>
    </row>
    <row r="33" spans="2:19" ht="15.6" x14ac:dyDescent="0.3">
      <c r="B33" s="61">
        <v>27</v>
      </c>
      <c r="C33" s="42" t="s">
        <v>22</v>
      </c>
      <c r="D33" s="56">
        <v>5</v>
      </c>
      <c r="E33" s="57" t="s">
        <v>54</v>
      </c>
      <c r="F33" s="43" t="s">
        <v>84</v>
      </c>
      <c r="G33" s="90"/>
      <c r="H33" s="90"/>
      <c r="I33" s="90"/>
      <c r="J33" s="7">
        <f t="shared" si="0"/>
        <v>200</v>
      </c>
      <c r="K33" s="7">
        <f t="shared" si="1"/>
        <v>220</v>
      </c>
      <c r="L33" s="58">
        <v>40</v>
      </c>
      <c r="M33" s="7">
        <f t="shared" si="4"/>
        <v>44</v>
      </c>
      <c r="N33" s="33">
        <v>21.5</v>
      </c>
      <c r="O33" s="37">
        <f t="shared" si="5"/>
        <v>107.5</v>
      </c>
      <c r="P33" s="39" t="str">
        <f t="shared" si="6"/>
        <v>VYHOVUJE</v>
      </c>
      <c r="R33" s="59"/>
      <c r="S33" s="60"/>
    </row>
    <row r="34" spans="2:19" ht="15.6" x14ac:dyDescent="0.3">
      <c r="B34" s="61">
        <v>28</v>
      </c>
      <c r="C34" s="42" t="s">
        <v>23</v>
      </c>
      <c r="D34" s="56">
        <v>5</v>
      </c>
      <c r="E34" s="57" t="s">
        <v>54</v>
      </c>
      <c r="F34" s="43" t="s">
        <v>84</v>
      </c>
      <c r="G34" s="90"/>
      <c r="H34" s="90"/>
      <c r="I34" s="90"/>
      <c r="J34" s="7">
        <f t="shared" si="0"/>
        <v>200</v>
      </c>
      <c r="K34" s="7">
        <f t="shared" si="1"/>
        <v>220</v>
      </c>
      <c r="L34" s="58">
        <v>40</v>
      </c>
      <c r="M34" s="7">
        <f t="shared" si="4"/>
        <v>44</v>
      </c>
      <c r="N34" s="36">
        <v>21.5</v>
      </c>
      <c r="O34" s="37">
        <f t="shared" si="5"/>
        <v>107.5</v>
      </c>
      <c r="P34" s="18" t="str">
        <f t="shared" si="6"/>
        <v>VYHOVUJE</v>
      </c>
      <c r="R34" s="59"/>
      <c r="S34" s="60"/>
    </row>
    <row r="35" spans="2:19" ht="15.6" x14ac:dyDescent="0.3">
      <c r="B35" s="61">
        <v>29</v>
      </c>
      <c r="C35" s="42" t="s">
        <v>85</v>
      </c>
      <c r="D35" s="56">
        <v>5</v>
      </c>
      <c r="E35" s="57" t="s">
        <v>54</v>
      </c>
      <c r="F35" s="43" t="s">
        <v>84</v>
      </c>
      <c r="G35" s="90"/>
      <c r="H35" s="90"/>
      <c r="I35" s="90"/>
      <c r="J35" s="7">
        <f t="shared" si="0"/>
        <v>200</v>
      </c>
      <c r="K35" s="7">
        <f t="shared" si="1"/>
        <v>220</v>
      </c>
      <c r="L35" s="58">
        <v>40</v>
      </c>
      <c r="M35" s="7">
        <f t="shared" si="4"/>
        <v>44</v>
      </c>
      <c r="N35" s="33">
        <v>21.5</v>
      </c>
      <c r="O35" s="38">
        <f t="shared" si="5"/>
        <v>107.5</v>
      </c>
      <c r="P35" s="39" t="str">
        <f t="shared" si="6"/>
        <v>VYHOVUJE</v>
      </c>
      <c r="R35" s="59"/>
      <c r="S35" s="60"/>
    </row>
    <row r="36" spans="2:19" ht="15.6" x14ac:dyDescent="0.3">
      <c r="B36" s="61">
        <v>30</v>
      </c>
      <c r="C36" s="42" t="s">
        <v>24</v>
      </c>
      <c r="D36" s="56">
        <v>5</v>
      </c>
      <c r="E36" s="57" t="s">
        <v>54</v>
      </c>
      <c r="F36" s="43" t="s">
        <v>84</v>
      </c>
      <c r="G36" s="90"/>
      <c r="H36" s="90"/>
      <c r="I36" s="90"/>
      <c r="J36" s="7">
        <f t="shared" si="0"/>
        <v>200</v>
      </c>
      <c r="K36" s="7">
        <f t="shared" si="1"/>
        <v>220</v>
      </c>
      <c r="L36" s="58">
        <v>40</v>
      </c>
      <c r="M36" s="7">
        <f t="shared" si="4"/>
        <v>44</v>
      </c>
      <c r="N36" s="36">
        <v>21.5</v>
      </c>
      <c r="O36" s="37">
        <f t="shared" si="5"/>
        <v>107.5</v>
      </c>
      <c r="P36" s="18" t="str">
        <f t="shared" si="6"/>
        <v>VYHOVUJE</v>
      </c>
      <c r="R36" s="59"/>
      <c r="S36" s="60"/>
    </row>
    <row r="37" spans="2:19" ht="15.6" x14ac:dyDescent="0.3">
      <c r="B37" s="61">
        <v>31</v>
      </c>
      <c r="C37" s="42" t="s">
        <v>25</v>
      </c>
      <c r="D37" s="56">
        <v>5</v>
      </c>
      <c r="E37" s="57" t="s">
        <v>54</v>
      </c>
      <c r="F37" s="43" t="s">
        <v>84</v>
      </c>
      <c r="G37" s="90"/>
      <c r="H37" s="90"/>
      <c r="I37" s="90"/>
      <c r="J37" s="7">
        <f t="shared" si="0"/>
        <v>200</v>
      </c>
      <c r="K37" s="7">
        <f t="shared" si="1"/>
        <v>220</v>
      </c>
      <c r="L37" s="58">
        <v>40</v>
      </c>
      <c r="M37" s="7">
        <f t="shared" si="4"/>
        <v>44</v>
      </c>
      <c r="N37" s="33">
        <v>21.5</v>
      </c>
      <c r="O37" s="37">
        <f t="shared" si="5"/>
        <v>107.5</v>
      </c>
      <c r="P37" s="39" t="str">
        <f t="shared" si="6"/>
        <v>VYHOVUJE</v>
      </c>
      <c r="R37" s="59"/>
      <c r="S37" s="60"/>
    </row>
    <row r="38" spans="2:19" ht="15.6" x14ac:dyDescent="0.3">
      <c r="B38" s="61">
        <v>32</v>
      </c>
      <c r="C38" s="42" t="s">
        <v>17</v>
      </c>
      <c r="D38" s="56">
        <v>20</v>
      </c>
      <c r="E38" s="57" t="s">
        <v>54</v>
      </c>
      <c r="F38" s="43" t="s">
        <v>61</v>
      </c>
      <c r="G38" s="90"/>
      <c r="H38" s="90"/>
      <c r="I38" s="90"/>
      <c r="J38" s="7">
        <f t="shared" si="0"/>
        <v>200</v>
      </c>
      <c r="K38" s="7">
        <f t="shared" si="1"/>
        <v>220</v>
      </c>
      <c r="L38" s="58">
        <v>10</v>
      </c>
      <c r="M38" s="7">
        <f t="shared" si="4"/>
        <v>11</v>
      </c>
      <c r="N38" s="36">
        <v>6</v>
      </c>
      <c r="O38" s="37">
        <f t="shared" si="5"/>
        <v>120</v>
      </c>
      <c r="P38" s="18" t="str">
        <f t="shared" si="6"/>
        <v>VYHOVUJE</v>
      </c>
      <c r="R38" s="59"/>
      <c r="S38" s="60"/>
    </row>
    <row r="39" spans="2:19" ht="55.2" x14ac:dyDescent="0.3">
      <c r="B39" s="61">
        <v>33</v>
      </c>
      <c r="C39" s="42" t="s">
        <v>110</v>
      </c>
      <c r="D39" s="56">
        <v>2</v>
      </c>
      <c r="E39" s="57" t="s">
        <v>54</v>
      </c>
      <c r="F39" s="43" t="s">
        <v>111</v>
      </c>
      <c r="G39" s="90"/>
      <c r="H39" s="90"/>
      <c r="I39" s="90"/>
      <c r="J39" s="7">
        <f t="shared" ref="J39:J70" si="7">D39*L39</f>
        <v>60</v>
      </c>
      <c r="K39" s="7">
        <f t="shared" ref="K39:K70" si="8">D39*M39</f>
        <v>66</v>
      </c>
      <c r="L39" s="58">
        <v>30</v>
      </c>
      <c r="M39" s="7">
        <f t="shared" si="4"/>
        <v>33</v>
      </c>
      <c r="N39" s="33">
        <v>12</v>
      </c>
      <c r="O39" s="38">
        <f t="shared" si="5"/>
        <v>24</v>
      </c>
      <c r="P39" s="39" t="str">
        <f t="shared" si="6"/>
        <v>VYHOVUJE</v>
      </c>
      <c r="R39" s="59"/>
      <c r="S39" s="60"/>
    </row>
    <row r="40" spans="2:19" ht="15.6" x14ac:dyDescent="0.3">
      <c r="B40" s="61">
        <v>34</v>
      </c>
      <c r="C40" s="42" t="s">
        <v>192</v>
      </c>
      <c r="D40" s="56">
        <v>6</v>
      </c>
      <c r="E40" s="57" t="s">
        <v>54</v>
      </c>
      <c r="F40" s="43" t="s">
        <v>62</v>
      </c>
      <c r="G40" s="90"/>
      <c r="H40" s="90"/>
      <c r="I40" s="90"/>
      <c r="J40" s="7">
        <f t="shared" si="7"/>
        <v>168</v>
      </c>
      <c r="K40" s="7">
        <f t="shared" si="8"/>
        <v>184.8</v>
      </c>
      <c r="L40" s="58">
        <v>28</v>
      </c>
      <c r="M40" s="7">
        <f t="shared" si="4"/>
        <v>30.800000000000004</v>
      </c>
      <c r="N40" s="36">
        <v>18.3</v>
      </c>
      <c r="O40" s="37">
        <f t="shared" si="5"/>
        <v>109.80000000000001</v>
      </c>
      <c r="P40" s="18" t="str">
        <f t="shared" si="6"/>
        <v>VYHOVUJE</v>
      </c>
      <c r="R40" s="59"/>
      <c r="S40" s="60"/>
    </row>
    <row r="41" spans="2:19" ht="15.6" x14ac:dyDescent="0.3">
      <c r="B41" s="61">
        <v>35</v>
      </c>
      <c r="C41" s="63" t="s">
        <v>63</v>
      </c>
      <c r="D41" s="56">
        <v>50</v>
      </c>
      <c r="E41" s="44" t="s">
        <v>54</v>
      </c>
      <c r="F41" s="43" t="s">
        <v>94</v>
      </c>
      <c r="G41" s="90"/>
      <c r="H41" s="90"/>
      <c r="I41" s="90"/>
      <c r="J41" s="7">
        <f t="shared" si="7"/>
        <v>175</v>
      </c>
      <c r="K41" s="7">
        <f t="shared" si="8"/>
        <v>192.50000000000003</v>
      </c>
      <c r="L41" s="64">
        <v>3.5</v>
      </c>
      <c r="M41" s="7">
        <f t="shared" si="4"/>
        <v>3.8500000000000005</v>
      </c>
      <c r="N41" s="33">
        <v>1.85</v>
      </c>
      <c r="O41" s="37">
        <f t="shared" si="5"/>
        <v>92.5</v>
      </c>
      <c r="P41" s="39" t="str">
        <f t="shared" si="6"/>
        <v>VYHOVUJE</v>
      </c>
      <c r="R41" s="59"/>
      <c r="S41" s="60"/>
    </row>
    <row r="42" spans="2:19" ht="15.6" x14ac:dyDescent="0.3">
      <c r="B42" s="61">
        <v>36</v>
      </c>
      <c r="C42" s="63" t="s">
        <v>65</v>
      </c>
      <c r="D42" s="56">
        <v>50</v>
      </c>
      <c r="E42" s="44" t="s">
        <v>54</v>
      </c>
      <c r="F42" s="43" t="s">
        <v>94</v>
      </c>
      <c r="G42" s="90"/>
      <c r="H42" s="90"/>
      <c r="I42" s="90"/>
      <c r="J42" s="7">
        <f t="shared" si="7"/>
        <v>175</v>
      </c>
      <c r="K42" s="7">
        <f t="shared" si="8"/>
        <v>192.50000000000003</v>
      </c>
      <c r="L42" s="64">
        <v>3.5</v>
      </c>
      <c r="M42" s="7">
        <f t="shared" si="4"/>
        <v>3.8500000000000005</v>
      </c>
      <c r="N42" s="36">
        <v>1.85</v>
      </c>
      <c r="O42" s="38">
        <f t="shared" si="5"/>
        <v>92.5</v>
      </c>
      <c r="P42" s="18" t="str">
        <f t="shared" si="6"/>
        <v>VYHOVUJE</v>
      </c>
      <c r="R42" s="59"/>
      <c r="S42" s="60"/>
    </row>
    <row r="43" spans="2:19" ht="15.6" x14ac:dyDescent="0.3">
      <c r="B43" s="61">
        <v>37</v>
      </c>
      <c r="C43" s="63" t="s">
        <v>64</v>
      </c>
      <c r="D43" s="56">
        <v>50</v>
      </c>
      <c r="E43" s="44" t="s">
        <v>54</v>
      </c>
      <c r="F43" s="43" t="s">
        <v>94</v>
      </c>
      <c r="G43" s="90"/>
      <c r="H43" s="90"/>
      <c r="I43" s="90"/>
      <c r="J43" s="7">
        <f t="shared" si="7"/>
        <v>175</v>
      </c>
      <c r="K43" s="7">
        <f t="shared" si="8"/>
        <v>192.50000000000003</v>
      </c>
      <c r="L43" s="64">
        <v>3.5</v>
      </c>
      <c r="M43" s="7">
        <f t="shared" si="4"/>
        <v>3.8500000000000005</v>
      </c>
      <c r="N43" s="33">
        <v>1.85</v>
      </c>
      <c r="O43" s="37">
        <f t="shared" si="5"/>
        <v>92.5</v>
      </c>
      <c r="P43" s="39" t="str">
        <f t="shared" si="6"/>
        <v>VYHOVUJE</v>
      </c>
      <c r="R43" s="59"/>
      <c r="S43" s="60"/>
    </row>
    <row r="44" spans="2:19" ht="15.6" x14ac:dyDescent="0.3">
      <c r="B44" s="61">
        <v>38</v>
      </c>
      <c r="C44" s="42" t="s">
        <v>95</v>
      </c>
      <c r="D44" s="56">
        <v>50</v>
      </c>
      <c r="E44" s="57" t="s">
        <v>54</v>
      </c>
      <c r="F44" s="43" t="s">
        <v>66</v>
      </c>
      <c r="G44" s="90"/>
      <c r="H44" s="90"/>
      <c r="I44" s="90"/>
      <c r="J44" s="7">
        <f t="shared" si="7"/>
        <v>125</v>
      </c>
      <c r="K44" s="7">
        <f t="shared" si="8"/>
        <v>137.5</v>
      </c>
      <c r="L44" s="64">
        <v>2.5</v>
      </c>
      <c r="M44" s="7">
        <f t="shared" si="4"/>
        <v>2.75</v>
      </c>
      <c r="N44" s="36">
        <v>1.8</v>
      </c>
      <c r="O44" s="37">
        <f t="shared" si="5"/>
        <v>90</v>
      </c>
      <c r="P44" s="18" t="str">
        <f t="shared" si="6"/>
        <v>VYHOVUJE</v>
      </c>
      <c r="R44" s="59"/>
      <c r="S44" s="60"/>
    </row>
    <row r="45" spans="2:19" ht="15.6" x14ac:dyDescent="0.3">
      <c r="B45" s="61">
        <v>39</v>
      </c>
      <c r="C45" s="42" t="s">
        <v>96</v>
      </c>
      <c r="D45" s="56">
        <v>50</v>
      </c>
      <c r="E45" s="57" t="s">
        <v>54</v>
      </c>
      <c r="F45" s="43" t="s">
        <v>66</v>
      </c>
      <c r="G45" s="90"/>
      <c r="H45" s="90"/>
      <c r="I45" s="90"/>
      <c r="J45" s="7">
        <f t="shared" si="7"/>
        <v>125</v>
      </c>
      <c r="K45" s="7">
        <f t="shared" si="8"/>
        <v>137.5</v>
      </c>
      <c r="L45" s="64">
        <v>2.5</v>
      </c>
      <c r="M45" s="7">
        <f t="shared" si="4"/>
        <v>2.75</v>
      </c>
      <c r="N45" s="33">
        <v>1.8</v>
      </c>
      <c r="O45" s="38">
        <f t="shared" si="5"/>
        <v>90</v>
      </c>
      <c r="P45" s="39" t="str">
        <f t="shared" si="6"/>
        <v>VYHOVUJE</v>
      </c>
      <c r="R45" s="59"/>
      <c r="S45" s="60"/>
    </row>
    <row r="46" spans="2:19" ht="15.6" x14ac:dyDescent="0.3">
      <c r="B46" s="61">
        <v>40</v>
      </c>
      <c r="C46" s="42" t="s">
        <v>97</v>
      </c>
      <c r="D46" s="56">
        <v>50</v>
      </c>
      <c r="E46" s="57" t="s">
        <v>54</v>
      </c>
      <c r="F46" s="43" t="s">
        <v>66</v>
      </c>
      <c r="G46" s="90"/>
      <c r="H46" s="90"/>
      <c r="I46" s="90"/>
      <c r="J46" s="7">
        <f t="shared" si="7"/>
        <v>150</v>
      </c>
      <c r="K46" s="7">
        <f t="shared" si="8"/>
        <v>165</v>
      </c>
      <c r="L46" s="64">
        <v>3</v>
      </c>
      <c r="M46" s="7">
        <f t="shared" si="4"/>
        <v>3.3000000000000003</v>
      </c>
      <c r="N46" s="36">
        <v>2.5499999999999998</v>
      </c>
      <c r="O46" s="37">
        <f t="shared" si="5"/>
        <v>127.49999999999999</v>
      </c>
      <c r="P46" s="18" t="str">
        <f t="shared" si="6"/>
        <v>VYHOVUJE</v>
      </c>
      <c r="R46" s="59"/>
      <c r="S46" s="60"/>
    </row>
    <row r="47" spans="2:19" ht="15.6" x14ac:dyDescent="0.3">
      <c r="B47" s="61">
        <v>41</v>
      </c>
      <c r="C47" s="42" t="s">
        <v>67</v>
      </c>
      <c r="D47" s="56">
        <v>50</v>
      </c>
      <c r="E47" s="57" t="s">
        <v>54</v>
      </c>
      <c r="F47" s="43" t="s">
        <v>98</v>
      </c>
      <c r="G47" s="90"/>
      <c r="H47" s="90"/>
      <c r="I47" s="90"/>
      <c r="J47" s="7">
        <f t="shared" si="7"/>
        <v>75</v>
      </c>
      <c r="K47" s="7">
        <f t="shared" si="8"/>
        <v>82.5</v>
      </c>
      <c r="L47" s="64">
        <v>1.5</v>
      </c>
      <c r="M47" s="7">
        <f t="shared" si="4"/>
        <v>1.6500000000000001</v>
      </c>
      <c r="N47" s="33">
        <v>1.1499999999999999</v>
      </c>
      <c r="O47" s="37">
        <f t="shared" si="5"/>
        <v>57.499999999999993</v>
      </c>
      <c r="P47" s="39" t="str">
        <f t="shared" si="6"/>
        <v>VYHOVUJE</v>
      </c>
      <c r="R47" s="59"/>
      <c r="S47" s="60"/>
    </row>
    <row r="48" spans="2:19" ht="15.6" x14ac:dyDescent="0.3">
      <c r="B48" s="61">
        <v>42</v>
      </c>
      <c r="C48" s="42" t="s">
        <v>69</v>
      </c>
      <c r="D48" s="56">
        <v>50</v>
      </c>
      <c r="E48" s="57" t="s">
        <v>54</v>
      </c>
      <c r="F48" s="43" t="s">
        <v>99</v>
      </c>
      <c r="G48" s="90"/>
      <c r="H48" s="90"/>
      <c r="I48" s="90"/>
      <c r="J48" s="7">
        <f t="shared" si="7"/>
        <v>150</v>
      </c>
      <c r="K48" s="7">
        <f t="shared" si="8"/>
        <v>165</v>
      </c>
      <c r="L48" s="64">
        <v>3</v>
      </c>
      <c r="M48" s="7">
        <f t="shared" si="4"/>
        <v>3.3000000000000003</v>
      </c>
      <c r="N48" s="36">
        <v>2.25</v>
      </c>
      <c r="O48" s="37">
        <f t="shared" si="5"/>
        <v>112.5</v>
      </c>
      <c r="P48" s="18" t="str">
        <f t="shared" si="6"/>
        <v>VYHOVUJE</v>
      </c>
      <c r="R48" s="59"/>
      <c r="S48" s="60"/>
    </row>
    <row r="49" spans="1:19" ht="15.6" x14ac:dyDescent="0.3">
      <c r="B49" s="61">
        <v>43</v>
      </c>
      <c r="C49" s="42" t="s">
        <v>68</v>
      </c>
      <c r="D49" s="56">
        <v>50</v>
      </c>
      <c r="E49" s="57" t="s">
        <v>54</v>
      </c>
      <c r="F49" s="43" t="s">
        <v>99</v>
      </c>
      <c r="G49" s="90"/>
      <c r="H49" s="90"/>
      <c r="I49" s="90"/>
      <c r="J49" s="7">
        <f t="shared" si="7"/>
        <v>150</v>
      </c>
      <c r="K49" s="7">
        <f t="shared" si="8"/>
        <v>165</v>
      </c>
      <c r="L49" s="64">
        <v>3</v>
      </c>
      <c r="M49" s="7">
        <f t="shared" si="4"/>
        <v>3.3000000000000003</v>
      </c>
      <c r="N49" s="33">
        <v>2.25</v>
      </c>
      <c r="O49" s="38">
        <f t="shared" si="5"/>
        <v>112.5</v>
      </c>
      <c r="P49" s="39" t="str">
        <f t="shared" si="6"/>
        <v>VYHOVUJE</v>
      </c>
      <c r="R49" s="59"/>
      <c r="S49" s="60"/>
    </row>
    <row r="50" spans="1:19" ht="15.6" x14ac:dyDescent="0.3">
      <c r="B50" s="61">
        <v>44</v>
      </c>
      <c r="C50" s="42" t="s">
        <v>70</v>
      </c>
      <c r="D50" s="56">
        <v>50</v>
      </c>
      <c r="E50" s="57" t="s">
        <v>54</v>
      </c>
      <c r="F50" s="43" t="s">
        <v>99</v>
      </c>
      <c r="G50" s="90"/>
      <c r="H50" s="90"/>
      <c r="I50" s="90"/>
      <c r="J50" s="7">
        <f t="shared" si="7"/>
        <v>150</v>
      </c>
      <c r="K50" s="7">
        <f t="shared" si="8"/>
        <v>165</v>
      </c>
      <c r="L50" s="64">
        <v>3</v>
      </c>
      <c r="M50" s="7">
        <f t="shared" si="4"/>
        <v>3.3000000000000003</v>
      </c>
      <c r="N50" s="36">
        <v>2.25</v>
      </c>
      <c r="O50" s="37">
        <f t="shared" si="5"/>
        <v>112.5</v>
      </c>
      <c r="P50" s="18" t="str">
        <f t="shared" si="6"/>
        <v>VYHOVUJE</v>
      </c>
      <c r="R50" s="59"/>
      <c r="S50" s="60"/>
    </row>
    <row r="51" spans="1:19" ht="15.6" x14ac:dyDescent="0.3">
      <c r="B51" s="61">
        <v>45</v>
      </c>
      <c r="C51" s="42" t="s">
        <v>101</v>
      </c>
      <c r="D51" s="56">
        <v>3</v>
      </c>
      <c r="E51" s="57" t="s">
        <v>54</v>
      </c>
      <c r="F51" s="43" t="s">
        <v>100</v>
      </c>
      <c r="G51" s="90"/>
      <c r="H51" s="90"/>
      <c r="I51" s="90"/>
      <c r="J51" s="7">
        <f t="shared" si="7"/>
        <v>60</v>
      </c>
      <c r="K51" s="7">
        <f t="shared" si="8"/>
        <v>66</v>
      </c>
      <c r="L51" s="64">
        <v>20</v>
      </c>
      <c r="M51" s="7">
        <f t="shared" si="4"/>
        <v>22</v>
      </c>
      <c r="N51" s="33">
        <v>10.7</v>
      </c>
      <c r="O51" s="37">
        <f t="shared" si="5"/>
        <v>32.099999999999994</v>
      </c>
      <c r="P51" s="39" t="str">
        <f t="shared" si="6"/>
        <v>VYHOVUJE</v>
      </c>
      <c r="R51" s="59"/>
      <c r="S51" s="60"/>
    </row>
    <row r="52" spans="1:19" ht="15.6" x14ac:dyDescent="0.3">
      <c r="B52" s="61">
        <v>46</v>
      </c>
      <c r="C52" s="42" t="s">
        <v>102</v>
      </c>
      <c r="D52" s="56">
        <v>3</v>
      </c>
      <c r="E52" s="57" t="s">
        <v>54</v>
      </c>
      <c r="F52" s="43" t="s">
        <v>100</v>
      </c>
      <c r="G52" s="90"/>
      <c r="H52" s="90"/>
      <c r="I52" s="90"/>
      <c r="J52" s="7">
        <f t="shared" si="7"/>
        <v>60</v>
      </c>
      <c r="K52" s="7">
        <f t="shared" si="8"/>
        <v>66</v>
      </c>
      <c r="L52" s="64">
        <v>20</v>
      </c>
      <c r="M52" s="7">
        <f t="shared" si="4"/>
        <v>22</v>
      </c>
      <c r="N52" s="36">
        <v>10.7</v>
      </c>
      <c r="O52" s="38">
        <f t="shared" si="5"/>
        <v>32.099999999999994</v>
      </c>
      <c r="P52" s="18" t="str">
        <f t="shared" si="6"/>
        <v>VYHOVUJE</v>
      </c>
      <c r="R52" s="59"/>
      <c r="S52" s="60"/>
    </row>
    <row r="53" spans="1:19" ht="15.6" x14ac:dyDescent="0.3">
      <c r="B53" s="61">
        <v>47</v>
      </c>
      <c r="C53" s="42" t="s">
        <v>103</v>
      </c>
      <c r="D53" s="56">
        <v>2</v>
      </c>
      <c r="E53" s="57" t="s">
        <v>54</v>
      </c>
      <c r="F53" s="43" t="s">
        <v>100</v>
      </c>
      <c r="G53" s="90"/>
      <c r="H53" s="90"/>
      <c r="I53" s="90"/>
      <c r="J53" s="7">
        <f t="shared" si="7"/>
        <v>40</v>
      </c>
      <c r="K53" s="7">
        <f t="shared" si="8"/>
        <v>44</v>
      </c>
      <c r="L53" s="64">
        <v>20</v>
      </c>
      <c r="M53" s="7">
        <f t="shared" si="4"/>
        <v>22</v>
      </c>
      <c r="N53" s="33">
        <v>10.7</v>
      </c>
      <c r="O53" s="37">
        <f t="shared" si="5"/>
        <v>21.4</v>
      </c>
      <c r="P53" s="39" t="str">
        <f t="shared" si="6"/>
        <v>VYHOVUJE</v>
      </c>
      <c r="R53" s="59"/>
      <c r="S53" s="60"/>
    </row>
    <row r="54" spans="1:19" ht="15.6" x14ac:dyDescent="0.3">
      <c r="B54" s="61">
        <v>48</v>
      </c>
      <c r="C54" s="42" t="s">
        <v>104</v>
      </c>
      <c r="D54" s="56">
        <v>2</v>
      </c>
      <c r="E54" s="57" t="s">
        <v>54</v>
      </c>
      <c r="F54" s="43" t="s">
        <v>100</v>
      </c>
      <c r="G54" s="90"/>
      <c r="H54" s="90"/>
      <c r="I54" s="90"/>
      <c r="J54" s="7">
        <f t="shared" si="7"/>
        <v>40</v>
      </c>
      <c r="K54" s="7">
        <f t="shared" si="8"/>
        <v>44</v>
      </c>
      <c r="L54" s="64">
        <v>20</v>
      </c>
      <c r="M54" s="7">
        <f t="shared" si="4"/>
        <v>22</v>
      </c>
      <c r="N54" s="36">
        <v>20.399999999999999</v>
      </c>
      <c r="O54" s="37">
        <f t="shared" si="5"/>
        <v>40.799999999999997</v>
      </c>
      <c r="P54" s="18" t="str">
        <f t="shared" si="6"/>
        <v>VYHOVUJE</v>
      </c>
      <c r="R54" s="59"/>
      <c r="S54" s="60"/>
    </row>
    <row r="55" spans="1:19" ht="27.6" x14ac:dyDescent="0.3">
      <c r="B55" s="61">
        <v>49</v>
      </c>
      <c r="C55" s="42" t="s">
        <v>184</v>
      </c>
      <c r="D55" s="56">
        <v>5</v>
      </c>
      <c r="E55" s="57" t="s">
        <v>55</v>
      </c>
      <c r="F55" s="43" t="s">
        <v>105</v>
      </c>
      <c r="G55" s="90"/>
      <c r="H55" s="90"/>
      <c r="I55" s="90"/>
      <c r="J55" s="7">
        <f t="shared" si="7"/>
        <v>140</v>
      </c>
      <c r="K55" s="7">
        <f t="shared" si="8"/>
        <v>154.00000000000003</v>
      </c>
      <c r="L55" s="64">
        <v>28</v>
      </c>
      <c r="M55" s="7">
        <f t="shared" si="4"/>
        <v>30.800000000000004</v>
      </c>
      <c r="N55" s="33">
        <v>16</v>
      </c>
      <c r="O55" s="38">
        <f t="shared" si="5"/>
        <v>80</v>
      </c>
      <c r="P55" s="39" t="str">
        <f t="shared" si="6"/>
        <v>VYHOVUJE</v>
      </c>
      <c r="R55" s="59"/>
      <c r="S55" s="60"/>
    </row>
    <row r="56" spans="1:19" ht="41.4" x14ac:dyDescent="0.3">
      <c r="A56" s="60"/>
      <c r="B56" s="61">
        <v>50</v>
      </c>
      <c r="C56" s="42" t="s">
        <v>185</v>
      </c>
      <c r="D56" s="56">
        <v>2</v>
      </c>
      <c r="E56" s="57" t="s">
        <v>55</v>
      </c>
      <c r="F56" s="43" t="s">
        <v>106</v>
      </c>
      <c r="G56" s="90"/>
      <c r="H56" s="90"/>
      <c r="I56" s="90"/>
      <c r="J56" s="7">
        <f t="shared" si="7"/>
        <v>118</v>
      </c>
      <c r="K56" s="7">
        <f t="shared" si="8"/>
        <v>129.80000000000001</v>
      </c>
      <c r="L56" s="64">
        <v>59</v>
      </c>
      <c r="M56" s="7">
        <f t="shared" si="4"/>
        <v>64.900000000000006</v>
      </c>
      <c r="N56" s="36">
        <v>31.8</v>
      </c>
      <c r="O56" s="37">
        <f t="shared" si="5"/>
        <v>63.6</v>
      </c>
      <c r="P56" s="18" t="str">
        <f t="shared" si="6"/>
        <v>VYHOVUJE</v>
      </c>
      <c r="R56" s="59"/>
      <c r="S56" s="60"/>
    </row>
    <row r="57" spans="1:19" ht="27.6" x14ac:dyDescent="0.3">
      <c r="B57" s="61">
        <v>51</v>
      </c>
      <c r="C57" s="42" t="s">
        <v>186</v>
      </c>
      <c r="D57" s="56">
        <v>10</v>
      </c>
      <c r="E57" s="57" t="s">
        <v>54</v>
      </c>
      <c r="F57" s="43" t="s">
        <v>187</v>
      </c>
      <c r="G57" s="90"/>
      <c r="H57" s="90"/>
      <c r="I57" s="90"/>
      <c r="J57" s="7">
        <f t="shared" si="7"/>
        <v>120</v>
      </c>
      <c r="K57" s="7">
        <f t="shared" si="8"/>
        <v>132</v>
      </c>
      <c r="L57" s="64">
        <v>12</v>
      </c>
      <c r="M57" s="7">
        <f t="shared" si="4"/>
        <v>13.200000000000001</v>
      </c>
      <c r="N57" s="33">
        <v>7.9</v>
      </c>
      <c r="O57" s="37">
        <f t="shared" si="5"/>
        <v>79</v>
      </c>
      <c r="P57" s="39" t="str">
        <f t="shared" si="6"/>
        <v>VYHOVUJE</v>
      </c>
      <c r="R57" s="59"/>
      <c r="S57" s="60"/>
    </row>
    <row r="58" spans="1:19" ht="27.6" x14ac:dyDescent="0.3">
      <c r="A58" s="23">
        <v>30</v>
      </c>
      <c r="B58" s="61">
        <v>52</v>
      </c>
      <c r="C58" s="42" t="s">
        <v>112</v>
      </c>
      <c r="D58" s="56">
        <v>30</v>
      </c>
      <c r="E58" s="57" t="s">
        <v>55</v>
      </c>
      <c r="F58" s="45" t="s">
        <v>107</v>
      </c>
      <c r="G58" s="90"/>
      <c r="H58" s="90"/>
      <c r="I58" s="90"/>
      <c r="J58" s="7">
        <f t="shared" si="7"/>
        <v>1110</v>
      </c>
      <c r="K58" s="7">
        <f t="shared" si="8"/>
        <v>1221</v>
      </c>
      <c r="L58" s="64">
        <v>37</v>
      </c>
      <c r="M58" s="7">
        <f t="shared" si="4"/>
        <v>40.700000000000003</v>
      </c>
      <c r="N58" s="36">
        <v>30.65</v>
      </c>
      <c r="O58" s="37">
        <f t="shared" si="5"/>
        <v>919.5</v>
      </c>
      <c r="P58" s="18" t="str">
        <f t="shared" si="6"/>
        <v>VYHOVUJE</v>
      </c>
      <c r="R58" s="59"/>
      <c r="S58" s="60"/>
    </row>
    <row r="59" spans="1:19" ht="15.6" x14ac:dyDescent="0.3">
      <c r="B59" s="61">
        <v>53</v>
      </c>
      <c r="C59" s="42" t="s">
        <v>26</v>
      </c>
      <c r="D59" s="56">
        <v>5</v>
      </c>
      <c r="E59" s="57" t="s">
        <v>54</v>
      </c>
      <c r="F59" s="43" t="s">
        <v>113</v>
      </c>
      <c r="G59" s="90"/>
      <c r="H59" s="90"/>
      <c r="I59" s="90"/>
      <c r="J59" s="7">
        <f t="shared" si="7"/>
        <v>80</v>
      </c>
      <c r="K59" s="7">
        <f t="shared" si="8"/>
        <v>88</v>
      </c>
      <c r="L59" s="64">
        <v>16</v>
      </c>
      <c r="M59" s="7">
        <f t="shared" si="4"/>
        <v>17.600000000000001</v>
      </c>
      <c r="N59" s="33">
        <v>9.85</v>
      </c>
      <c r="O59" s="38">
        <f t="shared" si="5"/>
        <v>49.25</v>
      </c>
      <c r="P59" s="39" t="str">
        <f t="shared" si="6"/>
        <v>VYHOVUJE</v>
      </c>
      <c r="R59" s="59"/>
      <c r="S59" s="60"/>
    </row>
    <row r="60" spans="1:19" ht="27.6" x14ac:dyDescent="0.3">
      <c r="B60" s="61">
        <v>54</v>
      </c>
      <c r="C60" s="42" t="s">
        <v>114</v>
      </c>
      <c r="D60" s="56">
        <v>2</v>
      </c>
      <c r="E60" s="57" t="s">
        <v>55</v>
      </c>
      <c r="F60" s="43" t="s">
        <v>119</v>
      </c>
      <c r="G60" s="90"/>
      <c r="H60" s="90"/>
      <c r="I60" s="90"/>
      <c r="J60" s="7">
        <f t="shared" si="7"/>
        <v>50</v>
      </c>
      <c r="K60" s="7">
        <f t="shared" si="8"/>
        <v>55.000000000000007</v>
      </c>
      <c r="L60" s="64">
        <v>25</v>
      </c>
      <c r="M60" s="7">
        <f t="shared" si="4"/>
        <v>27.500000000000004</v>
      </c>
      <c r="N60" s="36">
        <v>12.25</v>
      </c>
      <c r="O60" s="37">
        <f t="shared" si="5"/>
        <v>24.5</v>
      </c>
      <c r="P60" s="18" t="str">
        <f t="shared" si="6"/>
        <v>VYHOVUJE</v>
      </c>
      <c r="R60" s="59"/>
      <c r="S60" s="60"/>
    </row>
    <row r="61" spans="1:19" ht="27.6" x14ac:dyDescent="0.3">
      <c r="B61" s="61">
        <v>55</v>
      </c>
      <c r="C61" s="42" t="s">
        <v>115</v>
      </c>
      <c r="D61" s="56">
        <v>12</v>
      </c>
      <c r="E61" s="57" t="s">
        <v>55</v>
      </c>
      <c r="F61" s="43" t="s">
        <v>118</v>
      </c>
      <c r="G61" s="90"/>
      <c r="H61" s="90"/>
      <c r="I61" s="90"/>
      <c r="J61" s="7">
        <f t="shared" si="7"/>
        <v>168</v>
      </c>
      <c r="K61" s="7">
        <f t="shared" si="8"/>
        <v>184.8</v>
      </c>
      <c r="L61" s="64">
        <v>14</v>
      </c>
      <c r="M61" s="7">
        <f t="shared" si="4"/>
        <v>15.400000000000002</v>
      </c>
      <c r="N61" s="33">
        <v>9.75</v>
      </c>
      <c r="O61" s="37">
        <f t="shared" si="5"/>
        <v>117</v>
      </c>
      <c r="P61" s="39" t="str">
        <f t="shared" si="6"/>
        <v>VYHOVUJE</v>
      </c>
      <c r="R61" s="59"/>
      <c r="S61" s="60"/>
    </row>
    <row r="62" spans="1:19" ht="27.6" x14ac:dyDescent="0.3">
      <c r="B62" s="61">
        <v>56</v>
      </c>
      <c r="C62" s="42" t="s">
        <v>193</v>
      </c>
      <c r="D62" s="56">
        <v>48</v>
      </c>
      <c r="E62" s="57" t="s">
        <v>54</v>
      </c>
      <c r="F62" s="43" t="s">
        <v>116</v>
      </c>
      <c r="G62" s="90"/>
      <c r="H62" s="90"/>
      <c r="I62" s="90"/>
      <c r="J62" s="7">
        <f t="shared" si="7"/>
        <v>624</v>
      </c>
      <c r="K62" s="7">
        <f t="shared" si="8"/>
        <v>686.40000000000009</v>
      </c>
      <c r="L62" s="64">
        <v>13</v>
      </c>
      <c r="M62" s="7">
        <f t="shared" si="4"/>
        <v>14.3</v>
      </c>
      <c r="N62" s="36">
        <v>5</v>
      </c>
      <c r="O62" s="38">
        <f t="shared" si="5"/>
        <v>240</v>
      </c>
      <c r="P62" s="18" t="str">
        <f t="shared" si="6"/>
        <v>VYHOVUJE</v>
      </c>
      <c r="R62" s="59"/>
      <c r="S62" s="60"/>
    </row>
    <row r="63" spans="1:19" ht="15.6" x14ac:dyDescent="0.3">
      <c r="B63" s="61">
        <v>57</v>
      </c>
      <c r="C63" s="42" t="s">
        <v>120</v>
      </c>
      <c r="D63" s="56">
        <v>36</v>
      </c>
      <c r="E63" s="57" t="s">
        <v>54</v>
      </c>
      <c r="F63" s="43" t="s">
        <v>117</v>
      </c>
      <c r="G63" s="90"/>
      <c r="H63" s="90"/>
      <c r="I63" s="90"/>
      <c r="J63" s="7">
        <f t="shared" si="7"/>
        <v>396</v>
      </c>
      <c r="K63" s="7">
        <f t="shared" si="8"/>
        <v>435.6</v>
      </c>
      <c r="L63" s="64">
        <v>11</v>
      </c>
      <c r="M63" s="7">
        <f t="shared" si="4"/>
        <v>12.100000000000001</v>
      </c>
      <c r="N63" s="33">
        <v>3.5</v>
      </c>
      <c r="O63" s="37">
        <f t="shared" si="5"/>
        <v>126</v>
      </c>
      <c r="P63" s="39" t="str">
        <f t="shared" si="6"/>
        <v>VYHOVUJE</v>
      </c>
      <c r="R63" s="59"/>
      <c r="S63" s="60"/>
    </row>
    <row r="64" spans="1:19" ht="15.6" x14ac:dyDescent="0.3">
      <c r="B64" s="61">
        <v>58</v>
      </c>
      <c r="C64" s="42" t="s">
        <v>27</v>
      </c>
      <c r="D64" s="56">
        <v>3</v>
      </c>
      <c r="E64" s="57" t="s">
        <v>54</v>
      </c>
      <c r="F64" s="43" t="s">
        <v>56</v>
      </c>
      <c r="G64" s="90"/>
      <c r="H64" s="90"/>
      <c r="I64" s="90"/>
      <c r="J64" s="7">
        <f t="shared" si="7"/>
        <v>21</v>
      </c>
      <c r="K64" s="7">
        <f t="shared" si="8"/>
        <v>23.1</v>
      </c>
      <c r="L64" s="64">
        <v>7</v>
      </c>
      <c r="M64" s="7">
        <f t="shared" si="4"/>
        <v>7.7000000000000011</v>
      </c>
      <c r="N64" s="36">
        <v>6.35</v>
      </c>
      <c r="O64" s="37">
        <f t="shared" si="5"/>
        <v>19.049999999999997</v>
      </c>
      <c r="P64" s="18" t="str">
        <f t="shared" si="6"/>
        <v>VYHOVUJE</v>
      </c>
      <c r="R64" s="59"/>
      <c r="S64" s="60"/>
    </row>
    <row r="65" spans="1:19" ht="15.6" x14ac:dyDescent="0.3">
      <c r="B65" s="61">
        <v>59</v>
      </c>
      <c r="C65" s="42" t="s">
        <v>28</v>
      </c>
      <c r="D65" s="56">
        <v>10</v>
      </c>
      <c r="E65" s="57" t="s">
        <v>54</v>
      </c>
      <c r="F65" s="43" t="s">
        <v>56</v>
      </c>
      <c r="G65" s="90"/>
      <c r="H65" s="90"/>
      <c r="I65" s="90"/>
      <c r="J65" s="7">
        <f t="shared" si="7"/>
        <v>70</v>
      </c>
      <c r="K65" s="7">
        <f t="shared" si="8"/>
        <v>77.000000000000014</v>
      </c>
      <c r="L65" s="64">
        <v>7</v>
      </c>
      <c r="M65" s="7">
        <f t="shared" si="4"/>
        <v>7.7000000000000011</v>
      </c>
      <c r="N65" s="33">
        <v>6.35</v>
      </c>
      <c r="O65" s="38">
        <f t="shared" si="5"/>
        <v>63.5</v>
      </c>
      <c r="P65" s="39" t="str">
        <f t="shared" si="6"/>
        <v>VYHOVUJE</v>
      </c>
      <c r="R65" s="59"/>
      <c r="S65" s="60"/>
    </row>
    <row r="66" spans="1:19" ht="15.6" x14ac:dyDescent="0.3">
      <c r="B66" s="61">
        <v>60</v>
      </c>
      <c r="C66" s="42" t="s">
        <v>29</v>
      </c>
      <c r="D66" s="56">
        <v>10</v>
      </c>
      <c r="E66" s="57" t="s">
        <v>54</v>
      </c>
      <c r="F66" s="43" t="s">
        <v>57</v>
      </c>
      <c r="G66" s="90"/>
      <c r="H66" s="90"/>
      <c r="I66" s="90"/>
      <c r="J66" s="7">
        <f t="shared" si="7"/>
        <v>130</v>
      </c>
      <c r="K66" s="7">
        <f t="shared" si="8"/>
        <v>143</v>
      </c>
      <c r="L66" s="64">
        <v>13</v>
      </c>
      <c r="M66" s="7">
        <f t="shared" si="4"/>
        <v>14.3</v>
      </c>
      <c r="N66" s="36">
        <v>12.7</v>
      </c>
      <c r="O66" s="37">
        <f t="shared" si="5"/>
        <v>127</v>
      </c>
      <c r="P66" s="18" t="str">
        <f t="shared" si="6"/>
        <v>VYHOVUJE</v>
      </c>
      <c r="R66" s="59"/>
      <c r="S66" s="60"/>
    </row>
    <row r="67" spans="1:19" ht="15.6" x14ac:dyDescent="0.3">
      <c r="B67" s="61">
        <v>61</v>
      </c>
      <c r="C67" s="42" t="s">
        <v>30</v>
      </c>
      <c r="D67" s="56">
        <v>10</v>
      </c>
      <c r="E67" s="57" t="s">
        <v>54</v>
      </c>
      <c r="F67" s="43" t="s">
        <v>121</v>
      </c>
      <c r="G67" s="90"/>
      <c r="H67" s="90"/>
      <c r="I67" s="90"/>
      <c r="J67" s="7">
        <f t="shared" si="7"/>
        <v>50</v>
      </c>
      <c r="K67" s="7">
        <f t="shared" si="8"/>
        <v>55</v>
      </c>
      <c r="L67" s="64">
        <v>5</v>
      </c>
      <c r="M67" s="7">
        <f t="shared" si="4"/>
        <v>5.5</v>
      </c>
      <c r="N67" s="33">
        <v>3.7</v>
      </c>
      <c r="O67" s="37">
        <f t="shared" si="5"/>
        <v>37</v>
      </c>
      <c r="P67" s="39" t="str">
        <f t="shared" si="6"/>
        <v>VYHOVUJE</v>
      </c>
      <c r="R67" s="59"/>
      <c r="S67" s="60"/>
    </row>
    <row r="68" spans="1:19" ht="15.6" x14ac:dyDescent="0.3">
      <c r="B68" s="61">
        <v>62</v>
      </c>
      <c r="C68" s="42" t="s">
        <v>31</v>
      </c>
      <c r="D68" s="56">
        <v>10</v>
      </c>
      <c r="E68" s="57" t="s">
        <v>54</v>
      </c>
      <c r="F68" s="43" t="s">
        <v>122</v>
      </c>
      <c r="G68" s="90"/>
      <c r="H68" s="90"/>
      <c r="I68" s="90"/>
      <c r="J68" s="7">
        <f t="shared" si="7"/>
        <v>50</v>
      </c>
      <c r="K68" s="7">
        <f t="shared" si="8"/>
        <v>55</v>
      </c>
      <c r="L68" s="64">
        <v>5</v>
      </c>
      <c r="M68" s="7">
        <f t="shared" si="4"/>
        <v>5.5</v>
      </c>
      <c r="N68" s="36">
        <v>3.7</v>
      </c>
      <c r="O68" s="37">
        <f t="shared" si="5"/>
        <v>37</v>
      </c>
      <c r="P68" s="18" t="str">
        <f t="shared" si="6"/>
        <v>VYHOVUJE</v>
      </c>
      <c r="R68" s="59"/>
      <c r="S68" s="60"/>
    </row>
    <row r="69" spans="1:19" ht="15.6" x14ac:dyDescent="0.3">
      <c r="B69" s="61">
        <v>63</v>
      </c>
      <c r="C69" s="42" t="s">
        <v>32</v>
      </c>
      <c r="D69" s="56">
        <v>20</v>
      </c>
      <c r="E69" s="57" t="s">
        <v>54</v>
      </c>
      <c r="F69" s="43" t="s">
        <v>122</v>
      </c>
      <c r="G69" s="90"/>
      <c r="H69" s="90"/>
      <c r="I69" s="90"/>
      <c r="J69" s="7">
        <f t="shared" si="7"/>
        <v>200</v>
      </c>
      <c r="K69" s="7">
        <f t="shared" si="8"/>
        <v>220</v>
      </c>
      <c r="L69" s="64">
        <v>10</v>
      </c>
      <c r="M69" s="7">
        <f t="shared" si="4"/>
        <v>11</v>
      </c>
      <c r="N69" s="33">
        <v>7.4</v>
      </c>
      <c r="O69" s="38">
        <f t="shared" si="5"/>
        <v>148</v>
      </c>
      <c r="P69" s="39" t="str">
        <f t="shared" si="6"/>
        <v>VYHOVUJE</v>
      </c>
      <c r="R69" s="59"/>
      <c r="S69" s="60"/>
    </row>
    <row r="70" spans="1:19" ht="27.6" x14ac:dyDescent="0.3">
      <c r="B70" s="61">
        <v>64</v>
      </c>
      <c r="C70" s="42" t="s">
        <v>33</v>
      </c>
      <c r="D70" s="56">
        <v>10</v>
      </c>
      <c r="E70" s="57" t="s">
        <v>54</v>
      </c>
      <c r="F70" s="43" t="s">
        <v>123</v>
      </c>
      <c r="G70" s="90"/>
      <c r="H70" s="90"/>
      <c r="I70" s="90"/>
      <c r="J70" s="7">
        <f t="shared" si="7"/>
        <v>200</v>
      </c>
      <c r="K70" s="7">
        <f t="shared" si="8"/>
        <v>220</v>
      </c>
      <c r="L70" s="64">
        <v>20</v>
      </c>
      <c r="M70" s="7">
        <f t="shared" si="4"/>
        <v>22</v>
      </c>
      <c r="N70" s="36">
        <v>12.4</v>
      </c>
      <c r="O70" s="37">
        <f t="shared" si="5"/>
        <v>124</v>
      </c>
      <c r="P70" s="18" t="str">
        <f t="shared" si="6"/>
        <v>VYHOVUJE</v>
      </c>
      <c r="R70" s="59"/>
      <c r="S70" s="60"/>
    </row>
    <row r="71" spans="1:19" ht="27.6" x14ac:dyDescent="0.3">
      <c r="B71" s="61">
        <v>65</v>
      </c>
      <c r="C71" s="42" t="s">
        <v>34</v>
      </c>
      <c r="D71" s="56">
        <v>10</v>
      </c>
      <c r="E71" s="57" t="s">
        <v>54</v>
      </c>
      <c r="F71" s="43" t="s">
        <v>124</v>
      </c>
      <c r="G71" s="90"/>
      <c r="H71" s="90"/>
      <c r="I71" s="90"/>
      <c r="J71" s="7">
        <f t="shared" ref="J71:J102" si="9">D71*L71</f>
        <v>350</v>
      </c>
      <c r="K71" s="7">
        <f t="shared" ref="K71:K102" si="10">D71*M71</f>
        <v>385</v>
      </c>
      <c r="L71" s="64">
        <v>35</v>
      </c>
      <c r="M71" s="7">
        <f t="shared" si="4"/>
        <v>38.5</v>
      </c>
      <c r="N71" s="33">
        <v>21.15</v>
      </c>
      <c r="O71" s="37">
        <f t="shared" si="5"/>
        <v>211.5</v>
      </c>
      <c r="P71" s="39" t="str">
        <f t="shared" si="6"/>
        <v>VYHOVUJE</v>
      </c>
      <c r="R71" s="59"/>
      <c r="S71" s="60"/>
    </row>
    <row r="72" spans="1:19" ht="15.6" x14ac:dyDescent="0.3">
      <c r="B72" s="61">
        <v>66</v>
      </c>
      <c r="C72" s="42" t="s">
        <v>126</v>
      </c>
      <c r="D72" s="56">
        <v>1</v>
      </c>
      <c r="E72" s="57" t="s">
        <v>55</v>
      </c>
      <c r="F72" s="43" t="s">
        <v>125</v>
      </c>
      <c r="G72" s="90"/>
      <c r="H72" s="90"/>
      <c r="I72" s="90"/>
      <c r="J72" s="7">
        <f t="shared" si="9"/>
        <v>160</v>
      </c>
      <c r="K72" s="7">
        <f t="shared" si="10"/>
        <v>176</v>
      </c>
      <c r="L72" s="64">
        <v>160</v>
      </c>
      <c r="M72" s="7">
        <f t="shared" ref="M72:M114" si="11">L72*1.1</f>
        <v>176</v>
      </c>
      <c r="N72" s="36">
        <v>172</v>
      </c>
      <c r="O72" s="38">
        <f t="shared" si="5"/>
        <v>172</v>
      </c>
      <c r="P72" s="18" t="str">
        <f t="shared" si="6"/>
        <v>VYHOVUJE</v>
      </c>
      <c r="R72" s="59"/>
      <c r="S72" s="60"/>
    </row>
    <row r="73" spans="1:19" ht="15.6" x14ac:dyDescent="0.3">
      <c r="B73" s="61">
        <v>67</v>
      </c>
      <c r="C73" s="42" t="s">
        <v>128</v>
      </c>
      <c r="D73" s="56">
        <v>3</v>
      </c>
      <c r="E73" s="57" t="s">
        <v>55</v>
      </c>
      <c r="F73" s="43" t="s">
        <v>127</v>
      </c>
      <c r="G73" s="90"/>
      <c r="H73" s="90"/>
      <c r="I73" s="90"/>
      <c r="J73" s="7">
        <f t="shared" si="9"/>
        <v>180</v>
      </c>
      <c r="K73" s="7">
        <f t="shared" si="10"/>
        <v>198</v>
      </c>
      <c r="L73" s="64">
        <v>60</v>
      </c>
      <c r="M73" s="7">
        <f t="shared" si="11"/>
        <v>66</v>
      </c>
      <c r="N73" s="33">
        <v>51.8</v>
      </c>
      <c r="O73" s="37">
        <f t="shared" si="5"/>
        <v>155.39999999999998</v>
      </c>
      <c r="P73" s="39" t="str">
        <f t="shared" si="6"/>
        <v>VYHOVUJE</v>
      </c>
      <c r="R73" s="59"/>
      <c r="S73" s="60"/>
    </row>
    <row r="74" spans="1:19" ht="28.8" x14ac:dyDescent="0.3">
      <c r="B74" s="61">
        <v>68</v>
      </c>
      <c r="C74" s="46" t="s">
        <v>195</v>
      </c>
      <c r="D74" s="56">
        <v>5</v>
      </c>
      <c r="E74" s="65" t="s">
        <v>54</v>
      </c>
      <c r="F74" s="47" t="s">
        <v>194</v>
      </c>
      <c r="G74" s="90"/>
      <c r="H74" s="90"/>
      <c r="I74" s="90"/>
      <c r="J74" s="7">
        <f t="shared" si="9"/>
        <v>145</v>
      </c>
      <c r="K74" s="7">
        <f t="shared" si="10"/>
        <v>159.5</v>
      </c>
      <c r="L74" s="64">
        <v>29</v>
      </c>
      <c r="M74" s="7">
        <f t="shared" si="11"/>
        <v>31.900000000000002</v>
      </c>
      <c r="N74" s="36">
        <v>24.6</v>
      </c>
      <c r="O74" s="37">
        <f t="shared" si="5"/>
        <v>123</v>
      </c>
      <c r="P74" s="18" t="str">
        <f t="shared" si="6"/>
        <v>VYHOVUJE</v>
      </c>
      <c r="R74" s="59"/>
      <c r="S74" s="60"/>
    </row>
    <row r="75" spans="1:19" ht="15.6" x14ac:dyDescent="0.3">
      <c r="B75" s="61">
        <v>69</v>
      </c>
      <c r="C75" s="42" t="s">
        <v>35</v>
      </c>
      <c r="D75" s="56">
        <v>24</v>
      </c>
      <c r="E75" s="57" t="s">
        <v>54</v>
      </c>
      <c r="F75" s="43" t="s">
        <v>129</v>
      </c>
      <c r="G75" s="90"/>
      <c r="H75" s="90"/>
      <c r="I75" s="90"/>
      <c r="J75" s="7">
        <f t="shared" si="9"/>
        <v>48</v>
      </c>
      <c r="K75" s="7">
        <f t="shared" si="10"/>
        <v>52.800000000000004</v>
      </c>
      <c r="L75" s="64">
        <v>2</v>
      </c>
      <c r="M75" s="7">
        <f t="shared" si="11"/>
        <v>2.2000000000000002</v>
      </c>
      <c r="N75" s="33">
        <v>1.5</v>
      </c>
      <c r="O75" s="38">
        <f t="shared" si="5"/>
        <v>36</v>
      </c>
      <c r="P75" s="39" t="str">
        <f t="shared" si="6"/>
        <v>VYHOVUJE</v>
      </c>
      <c r="R75" s="59"/>
      <c r="S75" s="60"/>
    </row>
    <row r="76" spans="1:19" ht="15.6" x14ac:dyDescent="0.3">
      <c r="A76" s="60"/>
      <c r="B76" s="61">
        <v>70</v>
      </c>
      <c r="C76" s="42" t="s">
        <v>36</v>
      </c>
      <c r="D76" s="56">
        <v>20</v>
      </c>
      <c r="E76" s="57" t="s">
        <v>54</v>
      </c>
      <c r="F76" s="43" t="s">
        <v>130</v>
      </c>
      <c r="G76" s="90"/>
      <c r="H76" s="90"/>
      <c r="I76" s="90"/>
      <c r="J76" s="7">
        <f t="shared" si="9"/>
        <v>560</v>
      </c>
      <c r="K76" s="7">
        <f t="shared" si="10"/>
        <v>616.00000000000011</v>
      </c>
      <c r="L76" s="64">
        <v>28</v>
      </c>
      <c r="M76" s="7">
        <f t="shared" si="11"/>
        <v>30.800000000000004</v>
      </c>
      <c r="N76" s="36">
        <v>4</v>
      </c>
      <c r="O76" s="37">
        <f t="shared" si="5"/>
        <v>80</v>
      </c>
      <c r="P76" s="18" t="str">
        <f t="shared" si="6"/>
        <v>VYHOVUJE</v>
      </c>
      <c r="R76" s="59"/>
      <c r="S76" s="60"/>
    </row>
    <row r="77" spans="1:19" ht="27.6" x14ac:dyDescent="0.3">
      <c r="B77" s="61">
        <v>71</v>
      </c>
      <c r="C77" s="42" t="s">
        <v>131</v>
      </c>
      <c r="D77" s="56">
        <v>30</v>
      </c>
      <c r="E77" s="57" t="s">
        <v>54</v>
      </c>
      <c r="F77" s="43" t="s">
        <v>132</v>
      </c>
      <c r="G77" s="90"/>
      <c r="H77" s="90"/>
      <c r="I77" s="90"/>
      <c r="J77" s="7">
        <f t="shared" si="9"/>
        <v>270</v>
      </c>
      <c r="K77" s="7">
        <f t="shared" si="10"/>
        <v>297</v>
      </c>
      <c r="L77" s="64">
        <v>9</v>
      </c>
      <c r="M77" s="7">
        <f t="shared" si="11"/>
        <v>9.9</v>
      </c>
      <c r="N77" s="33">
        <v>6.5</v>
      </c>
      <c r="O77" s="37">
        <f t="shared" si="5"/>
        <v>195</v>
      </c>
      <c r="P77" s="39" t="str">
        <f t="shared" si="6"/>
        <v>VYHOVUJE</v>
      </c>
      <c r="R77" s="59"/>
      <c r="S77" s="60"/>
    </row>
    <row r="78" spans="1:19" ht="27.6" x14ac:dyDescent="0.3">
      <c r="B78" s="61">
        <v>72</v>
      </c>
      <c r="C78" s="42" t="s">
        <v>133</v>
      </c>
      <c r="D78" s="56">
        <v>10</v>
      </c>
      <c r="E78" s="57" t="s">
        <v>60</v>
      </c>
      <c r="F78" s="43" t="s">
        <v>142</v>
      </c>
      <c r="G78" s="90"/>
      <c r="H78" s="90"/>
      <c r="I78" s="90"/>
      <c r="J78" s="7">
        <f t="shared" si="9"/>
        <v>95</v>
      </c>
      <c r="K78" s="7">
        <f t="shared" si="10"/>
        <v>104.50000000000001</v>
      </c>
      <c r="L78" s="64">
        <v>9.5</v>
      </c>
      <c r="M78" s="7">
        <f t="shared" si="11"/>
        <v>10.450000000000001</v>
      </c>
      <c r="N78" s="36">
        <v>6.75</v>
      </c>
      <c r="O78" s="37">
        <f t="shared" si="5"/>
        <v>67.5</v>
      </c>
      <c r="P78" s="18" t="str">
        <f t="shared" si="6"/>
        <v>VYHOVUJE</v>
      </c>
      <c r="R78" s="59"/>
      <c r="S78" s="60"/>
    </row>
    <row r="79" spans="1:19" ht="41.4" x14ac:dyDescent="0.3">
      <c r="B79" s="61">
        <v>73</v>
      </c>
      <c r="C79" s="42" t="s">
        <v>134</v>
      </c>
      <c r="D79" s="56">
        <v>5</v>
      </c>
      <c r="E79" s="57" t="s">
        <v>58</v>
      </c>
      <c r="F79" s="43" t="s">
        <v>135</v>
      </c>
      <c r="G79" s="90"/>
      <c r="H79" s="90"/>
      <c r="I79" s="90"/>
      <c r="J79" s="7">
        <f t="shared" si="9"/>
        <v>190</v>
      </c>
      <c r="K79" s="7">
        <f t="shared" si="10"/>
        <v>209.00000000000003</v>
      </c>
      <c r="L79" s="64">
        <v>38</v>
      </c>
      <c r="M79" s="7">
        <f t="shared" si="11"/>
        <v>41.800000000000004</v>
      </c>
      <c r="N79" s="33">
        <v>26.9</v>
      </c>
      <c r="O79" s="38">
        <f t="shared" si="5"/>
        <v>134.5</v>
      </c>
      <c r="P79" s="39" t="str">
        <f t="shared" si="6"/>
        <v>VYHOVUJE</v>
      </c>
      <c r="R79" s="59"/>
      <c r="S79" s="60"/>
    </row>
    <row r="80" spans="1:19" ht="41.4" x14ac:dyDescent="0.3">
      <c r="B80" s="61">
        <v>74</v>
      </c>
      <c r="C80" s="42" t="s">
        <v>136</v>
      </c>
      <c r="D80" s="56">
        <v>10</v>
      </c>
      <c r="E80" s="57" t="s">
        <v>54</v>
      </c>
      <c r="F80" s="43" t="s">
        <v>138</v>
      </c>
      <c r="G80" s="90"/>
      <c r="H80" s="90"/>
      <c r="I80" s="90"/>
      <c r="J80" s="7">
        <f t="shared" si="9"/>
        <v>90</v>
      </c>
      <c r="K80" s="7">
        <f t="shared" si="10"/>
        <v>99</v>
      </c>
      <c r="L80" s="64">
        <v>9</v>
      </c>
      <c r="M80" s="7">
        <f t="shared" si="11"/>
        <v>9.9</v>
      </c>
      <c r="N80" s="36">
        <v>6.15</v>
      </c>
      <c r="O80" s="37">
        <f t="shared" si="5"/>
        <v>61.5</v>
      </c>
      <c r="P80" s="18" t="str">
        <f t="shared" si="6"/>
        <v>VYHOVUJE</v>
      </c>
      <c r="R80" s="59"/>
      <c r="S80" s="60"/>
    </row>
    <row r="81" spans="2:19" ht="41.4" x14ac:dyDescent="0.3">
      <c r="B81" s="61">
        <v>75</v>
      </c>
      <c r="C81" s="42" t="s">
        <v>137</v>
      </c>
      <c r="D81" s="56">
        <v>5</v>
      </c>
      <c r="E81" s="57" t="s">
        <v>58</v>
      </c>
      <c r="F81" s="43" t="s">
        <v>141</v>
      </c>
      <c r="G81" s="90"/>
      <c r="H81" s="90"/>
      <c r="I81" s="90"/>
      <c r="J81" s="7">
        <f t="shared" si="9"/>
        <v>175</v>
      </c>
      <c r="K81" s="7">
        <f t="shared" si="10"/>
        <v>192.5</v>
      </c>
      <c r="L81" s="64">
        <v>35</v>
      </c>
      <c r="M81" s="7">
        <f t="shared" si="11"/>
        <v>38.5</v>
      </c>
      <c r="N81" s="33">
        <v>24.65</v>
      </c>
      <c r="O81" s="37">
        <f t="shared" si="5"/>
        <v>123.25</v>
      </c>
      <c r="P81" s="39" t="str">
        <f t="shared" si="6"/>
        <v>VYHOVUJE</v>
      </c>
      <c r="R81" s="59"/>
      <c r="S81" s="60"/>
    </row>
    <row r="82" spans="2:19" ht="27.6" x14ac:dyDescent="0.3">
      <c r="B82" s="61">
        <v>76</v>
      </c>
      <c r="C82" s="42" t="s">
        <v>196</v>
      </c>
      <c r="D82" s="56">
        <v>10</v>
      </c>
      <c r="E82" s="57" t="s">
        <v>54</v>
      </c>
      <c r="F82" s="43" t="s">
        <v>139</v>
      </c>
      <c r="G82" s="90"/>
      <c r="H82" s="90"/>
      <c r="I82" s="90"/>
      <c r="J82" s="7">
        <f t="shared" si="9"/>
        <v>90</v>
      </c>
      <c r="K82" s="7">
        <f t="shared" si="10"/>
        <v>99</v>
      </c>
      <c r="L82" s="64">
        <v>9</v>
      </c>
      <c r="M82" s="7">
        <f t="shared" si="11"/>
        <v>9.9</v>
      </c>
      <c r="N82" s="36">
        <v>7.2</v>
      </c>
      <c r="O82" s="38">
        <f t="shared" ref="O82:O114" si="12">D82*N82</f>
        <v>72</v>
      </c>
      <c r="P82" s="18" t="str">
        <f t="shared" ref="P82:P114" si="13">IF(ISNUMBER(N82), IF(N82&gt;M82,"NEVYHOVUJE","VYHOVUJE")," ")</f>
        <v>VYHOVUJE</v>
      </c>
      <c r="R82" s="59"/>
      <c r="S82" s="60"/>
    </row>
    <row r="83" spans="2:19" ht="27.6" x14ac:dyDescent="0.3">
      <c r="B83" s="61">
        <v>77</v>
      </c>
      <c r="C83" s="42" t="s">
        <v>143</v>
      </c>
      <c r="D83" s="56">
        <v>20</v>
      </c>
      <c r="E83" s="57" t="s">
        <v>54</v>
      </c>
      <c r="F83" s="43" t="s">
        <v>140</v>
      </c>
      <c r="G83" s="90"/>
      <c r="H83" s="90"/>
      <c r="I83" s="90"/>
      <c r="J83" s="7">
        <f t="shared" si="9"/>
        <v>240</v>
      </c>
      <c r="K83" s="7">
        <f t="shared" si="10"/>
        <v>264</v>
      </c>
      <c r="L83" s="64">
        <v>12</v>
      </c>
      <c r="M83" s="7">
        <f t="shared" si="11"/>
        <v>13.200000000000001</v>
      </c>
      <c r="N83" s="33">
        <v>8.9</v>
      </c>
      <c r="O83" s="37">
        <f t="shared" si="12"/>
        <v>178</v>
      </c>
      <c r="P83" s="39" t="str">
        <f t="shared" si="13"/>
        <v>VYHOVUJE</v>
      </c>
      <c r="R83" s="59"/>
      <c r="S83" s="60"/>
    </row>
    <row r="84" spans="2:19" ht="27.6" x14ac:dyDescent="0.3">
      <c r="B84" s="61">
        <v>78</v>
      </c>
      <c r="C84" s="42" t="s">
        <v>144</v>
      </c>
      <c r="D84" s="56">
        <v>20</v>
      </c>
      <c r="E84" s="57" t="s">
        <v>54</v>
      </c>
      <c r="F84" s="43" t="s">
        <v>140</v>
      </c>
      <c r="G84" s="90"/>
      <c r="H84" s="90"/>
      <c r="I84" s="90"/>
      <c r="J84" s="7">
        <f t="shared" si="9"/>
        <v>240</v>
      </c>
      <c r="K84" s="7">
        <f t="shared" si="10"/>
        <v>264</v>
      </c>
      <c r="L84" s="64">
        <v>12</v>
      </c>
      <c r="M84" s="7">
        <f t="shared" si="11"/>
        <v>13.200000000000001</v>
      </c>
      <c r="N84" s="36">
        <v>8.9</v>
      </c>
      <c r="O84" s="37">
        <f t="shared" si="12"/>
        <v>178</v>
      </c>
      <c r="P84" s="18" t="str">
        <f t="shared" si="13"/>
        <v>VYHOVUJE</v>
      </c>
      <c r="R84" s="59"/>
      <c r="S84" s="60"/>
    </row>
    <row r="85" spans="2:19" ht="27.6" x14ac:dyDescent="0.3">
      <c r="B85" s="61">
        <v>79</v>
      </c>
      <c r="C85" s="42" t="s">
        <v>145</v>
      </c>
      <c r="D85" s="56">
        <v>50</v>
      </c>
      <c r="E85" s="57" t="s">
        <v>54</v>
      </c>
      <c r="F85" s="43" t="s">
        <v>140</v>
      </c>
      <c r="G85" s="90"/>
      <c r="H85" s="90"/>
      <c r="I85" s="90"/>
      <c r="J85" s="7">
        <f t="shared" si="9"/>
        <v>600</v>
      </c>
      <c r="K85" s="7">
        <f t="shared" si="10"/>
        <v>660</v>
      </c>
      <c r="L85" s="64">
        <v>12</v>
      </c>
      <c r="M85" s="7">
        <f t="shared" si="11"/>
        <v>13.200000000000001</v>
      </c>
      <c r="N85" s="33">
        <v>8.9</v>
      </c>
      <c r="O85" s="38">
        <f t="shared" si="12"/>
        <v>445</v>
      </c>
      <c r="P85" s="39" t="str">
        <f t="shared" si="13"/>
        <v>VYHOVUJE</v>
      </c>
      <c r="R85" s="59"/>
      <c r="S85" s="60"/>
    </row>
    <row r="86" spans="2:19" ht="27.6" x14ac:dyDescent="0.3">
      <c r="B86" s="61">
        <v>80</v>
      </c>
      <c r="C86" s="42" t="s">
        <v>146</v>
      </c>
      <c r="D86" s="56">
        <v>10</v>
      </c>
      <c r="E86" s="57" t="s">
        <v>60</v>
      </c>
      <c r="F86" s="43" t="s">
        <v>148</v>
      </c>
      <c r="G86" s="90"/>
      <c r="H86" s="90"/>
      <c r="I86" s="90"/>
      <c r="J86" s="7">
        <f t="shared" si="9"/>
        <v>90</v>
      </c>
      <c r="K86" s="7">
        <f t="shared" si="10"/>
        <v>99</v>
      </c>
      <c r="L86" s="64">
        <v>9</v>
      </c>
      <c r="M86" s="7">
        <f t="shared" si="11"/>
        <v>9.9</v>
      </c>
      <c r="N86" s="36">
        <v>6.7</v>
      </c>
      <c r="O86" s="37">
        <f t="shared" si="12"/>
        <v>67</v>
      </c>
      <c r="P86" s="18" t="str">
        <f t="shared" si="13"/>
        <v>VYHOVUJE</v>
      </c>
      <c r="R86" s="59"/>
      <c r="S86" s="60"/>
    </row>
    <row r="87" spans="2:19" ht="27.6" x14ac:dyDescent="0.3">
      <c r="B87" s="61">
        <v>81</v>
      </c>
      <c r="C87" s="42" t="s">
        <v>147</v>
      </c>
      <c r="D87" s="56">
        <v>10</v>
      </c>
      <c r="E87" s="57" t="s">
        <v>58</v>
      </c>
      <c r="F87" s="43" t="s">
        <v>149</v>
      </c>
      <c r="G87" s="90"/>
      <c r="H87" s="90"/>
      <c r="I87" s="90"/>
      <c r="J87" s="7">
        <f t="shared" si="9"/>
        <v>380</v>
      </c>
      <c r="K87" s="7">
        <f t="shared" si="10"/>
        <v>418.00000000000006</v>
      </c>
      <c r="L87" s="64">
        <v>38</v>
      </c>
      <c r="M87" s="7">
        <f t="shared" si="11"/>
        <v>41.800000000000004</v>
      </c>
      <c r="N87" s="33">
        <v>26.5</v>
      </c>
      <c r="O87" s="37">
        <f t="shared" si="12"/>
        <v>265</v>
      </c>
      <c r="P87" s="39" t="str">
        <f t="shared" si="13"/>
        <v>VYHOVUJE</v>
      </c>
      <c r="R87" s="59"/>
      <c r="S87" s="60"/>
    </row>
    <row r="88" spans="2:19" ht="15.6" x14ac:dyDescent="0.3">
      <c r="B88" s="61">
        <v>82</v>
      </c>
      <c r="C88" s="42" t="s">
        <v>37</v>
      </c>
      <c r="D88" s="56">
        <v>2</v>
      </c>
      <c r="E88" s="57" t="s">
        <v>54</v>
      </c>
      <c r="F88" s="66" t="s">
        <v>150</v>
      </c>
      <c r="G88" s="90"/>
      <c r="H88" s="90"/>
      <c r="I88" s="90"/>
      <c r="J88" s="7">
        <f t="shared" si="9"/>
        <v>270</v>
      </c>
      <c r="K88" s="7">
        <f t="shared" si="10"/>
        <v>297</v>
      </c>
      <c r="L88" s="64">
        <v>135</v>
      </c>
      <c r="M88" s="7">
        <f t="shared" si="11"/>
        <v>148.5</v>
      </c>
      <c r="N88" s="36">
        <v>113</v>
      </c>
      <c r="O88" s="37">
        <f t="shared" si="12"/>
        <v>226</v>
      </c>
      <c r="P88" s="18" t="str">
        <f t="shared" si="13"/>
        <v>VYHOVUJE</v>
      </c>
      <c r="R88" s="59"/>
      <c r="S88" s="60"/>
    </row>
    <row r="89" spans="2:19" ht="27.6" x14ac:dyDescent="0.3">
      <c r="B89" s="61">
        <v>83</v>
      </c>
      <c r="C89" s="42" t="s">
        <v>38</v>
      </c>
      <c r="D89" s="56">
        <v>5</v>
      </c>
      <c r="E89" s="57" t="s">
        <v>54</v>
      </c>
      <c r="F89" s="43" t="s">
        <v>151</v>
      </c>
      <c r="G89" s="90"/>
      <c r="H89" s="90"/>
      <c r="I89" s="90"/>
      <c r="J89" s="7">
        <f t="shared" si="9"/>
        <v>150</v>
      </c>
      <c r="K89" s="7">
        <f t="shared" si="10"/>
        <v>165</v>
      </c>
      <c r="L89" s="64">
        <v>30</v>
      </c>
      <c r="M89" s="7">
        <f t="shared" si="11"/>
        <v>33</v>
      </c>
      <c r="N89" s="33">
        <v>15.85</v>
      </c>
      <c r="O89" s="38">
        <f t="shared" si="12"/>
        <v>79.25</v>
      </c>
      <c r="P89" s="39" t="str">
        <f t="shared" si="13"/>
        <v>VYHOVUJE</v>
      </c>
      <c r="R89" s="59"/>
      <c r="S89" s="60"/>
    </row>
    <row r="90" spans="2:19" ht="15.6" x14ac:dyDescent="0.3">
      <c r="B90" s="61">
        <v>84</v>
      </c>
      <c r="C90" s="42" t="s">
        <v>39</v>
      </c>
      <c r="D90" s="56">
        <v>3</v>
      </c>
      <c r="E90" s="57" t="s">
        <v>54</v>
      </c>
      <c r="F90" s="43" t="s">
        <v>152</v>
      </c>
      <c r="G90" s="90"/>
      <c r="H90" s="90"/>
      <c r="I90" s="90"/>
      <c r="J90" s="7">
        <f t="shared" si="9"/>
        <v>81</v>
      </c>
      <c r="K90" s="7">
        <f t="shared" si="10"/>
        <v>89.100000000000009</v>
      </c>
      <c r="L90" s="64">
        <v>27</v>
      </c>
      <c r="M90" s="7">
        <f t="shared" si="11"/>
        <v>29.700000000000003</v>
      </c>
      <c r="N90" s="36">
        <v>14.2</v>
      </c>
      <c r="O90" s="37">
        <f t="shared" si="12"/>
        <v>42.599999999999994</v>
      </c>
      <c r="P90" s="18" t="str">
        <f t="shared" si="13"/>
        <v>VYHOVUJE</v>
      </c>
      <c r="R90" s="59"/>
      <c r="S90" s="60"/>
    </row>
    <row r="91" spans="2:19" ht="27.6" x14ac:dyDescent="0.3">
      <c r="B91" s="61">
        <v>85</v>
      </c>
      <c r="C91" s="42" t="s">
        <v>154</v>
      </c>
      <c r="D91" s="56">
        <v>2</v>
      </c>
      <c r="E91" s="57" t="s">
        <v>55</v>
      </c>
      <c r="F91" s="67" t="s">
        <v>153</v>
      </c>
      <c r="G91" s="90"/>
      <c r="H91" s="90"/>
      <c r="I91" s="90"/>
      <c r="J91" s="7">
        <f t="shared" si="9"/>
        <v>440</v>
      </c>
      <c r="K91" s="7">
        <f t="shared" si="10"/>
        <v>484.00000000000006</v>
      </c>
      <c r="L91" s="64">
        <v>220</v>
      </c>
      <c r="M91" s="7">
        <f t="shared" si="11"/>
        <v>242.00000000000003</v>
      </c>
      <c r="N91" s="33">
        <v>106.9</v>
      </c>
      <c r="O91" s="37">
        <f t="shared" si="12"/>
        <v>213.8</v>
      </c>
      <c r="P91" s="39" t="str">
        <f t="shared" si="13"/>
        <v>VYHOVUJE</v>
      </c>
      <c r="R91" s="59"/>
      <c r="S91" s="60"/>
    </row>
    <row r="92" spans="2:19" ht="27.6" x14ac:dyDescent="0.3">
      <c r="B92" s="61">
        <v>86</v>
      </c>
      <c r="C92" s="42" t="s">
        <v>166</v>
      </c>
      <c r="D92" s="56">
        <v>2</v>
      </c>
      <c r="E92" s="57" t="s">
        <v>55</v>
      </c>
      <c r="F92" s="43" t="s">
        <v>165</v>
      </c>
      <c r="G92" s="90"/>
      <c r="H92" s="90"/>
      <c r="I92" s="90"/>
      <c r="J92" s="7">
        <f t="shared" si="9"/>
        <v>56</v>
      </c>
      <c r="K92" s="7">
        <f t="shared" si="10"/>
        <v>61.600000000000009</v>
      </c>
      <c r="L92" s="64">
        <v>28</v>
      </c>
      <c r="M92" s="7">
        <f t="shared" si="11"/>
        <v>30.800000000000004</v>
      </c>
      <c r="N92" s="36">
        <v>8.15</v>
      </c>
      <c r="O92" s="38">
        <f t="shared" si="12"/>
        <v>16.3</v>
      </c>
      <c r="P92" s="18" t="str">
        <f t="shared" si="13"/>
        <v>VYHOVUJE</v>
      </c>
      <c r="R92" s="59"/>
      <c r="S92" s="60"/>
    </row>
    <row r="93" spans="2:19" ht="27.6" x14ac:dyDescent="0.3">
      <c r="B93" s="61">
        <v>87</v>
      </c>
      <c r="C93" s="42" t="s">
        <v>40</v>
      </c>
      <c r="D93" s="56">
        <v>2</v>
      </c>
      <c r="E93" s="57" t="s">
        <v>54</v>
      </c>
      <c r="F93" s="43" t="s">
        <v>155</v>
      </c>
      <c r="G93" s="90"/>
      <c r="H93" s="90"/>
      <c r="I93" s="90"/>
      <c r="J93" s="7">
        <f t="shared" si="9"/>
        <v>160</v>
      </c>
      <c r="K93" s="7">
        <f t="shared" si="10"/>
        <v>176</v>
      </c>
      <c r="L93" s="64">
        <v>80</v>
      </c>
      <c r="M93" s="7">
        <f t="shared" si="11"/>
        <v>88</v>
      </c>
      <c r="N93" s="33">
        <v>54</v>
      </c>
      <c r="O93" s="37">
        <f t="shared" si="12"/>
        <v>108</v>
      </c>
      <c r="P93" s="39" t="str">
        <f t="shared" si="13"/>
        <v>VYHOVUJE</v>
      </c>
      <c r="R93" s="59"/>
      <c r="S93" s="60"/>
    </row>
    <row r="94" spans="2:19" ht="41.4" x14ac:dyDescent="0.3">
      <c r="B94" s="61">
        <v>88</v>
      </c>
      <c r="C94" s="42" t="s">
        <v>41</v>
      </c>
      <c r="D94" s="56">
        <v>2</v>
      </c>
      <c r="E94" s="57" t="s">
        <v>54</v>
      </c>
      <c r="F94" s="43" t="s">
        <v>156</v>
      </c>
      <c r="G94" s="90"/>
      <c r="H94" s="90"/>
      <c r="I94" s="90"/>
      <c r="J94" s="7">
        <f t="shared" si="9"/>
        <v>160</v>
      </c>
      <c r="K94" s="7">
        <f t="shared" si="10"/>
        <v>176</v>
      </c>
      <c r="L94" s="64">
        <v>80</v>
      </c>
      <c r="M94" s="7">
        <f t="shared" si="11"/>
        <v>88</v>
      </c>
      <c r="N94" s="36">
        <v>54.4</v>
      </c>
      <c r="O94" s="37">
        <f t="shared" si="12"/>
        <v>108.8</v>
      </c>
      <c r="P94" s="18" t="str">
        <f t="shared" si="13"/>
        <v>VYHOVUJE</v>
      </c>
      <c r="R94" s="59"/>
      <c r="S94" s="60"/>
    </row>
    <row r="95" spans="2:19" ht="15.6" x14ac:dyDescent="0.3">
      <c r="B95" s="61">
        <v>89</v>
      </c>
      <c r="C95" s="42" t="s">
        <v>42</v>
      </c>
      <c r="D95" s="56">
        <v>10</v>
      </c>
      <c r="E95" s="57" t="s">
        <v>55</v>
      </c>
      <c r="F95" s="43" t="s">
        <v>182</v>
      </c>
      <c r="G95" s="90"/>
      <c r="H95" s="90"/>
      <c r="I95" s="90"/>
      <c r="J95" s="7">
        <f t="shared" si="9"/>
        <v>80</v>
      </c>
      <c r="K95" s="7">
        <f t="shared" si="10"/>
        <v>88</v>
      </c>
      <c r="L95" s="64">
        <v>8</v>
      </c>
      <c r="M95" s="7">
        <f t="shared" si="11"/>
        <v>8.8000000000000007</v>
      </c>
      <c r="N95" s="33">
        <v>7.5</v>
      </c>
      <c r="O95" s="38">
        <f t="shared" si="12"/>
        <v>75</v>
      </c>
      <c r="P95" s="39" t="str">
        <f t="shared" si="13"/>
        <v>VYHOVUJE</v>
      </c>
      <c r="R95" s="59"/>
      <c r="S95" s="60"/>
    </row>
    <row r="96" spans="2:19" ht="15.6" x14ac:dyDescent="0.3">
      <c r="B96" s="61">
        <v>90</v>
      </c>
      <c r="C96" s="42" t="s">
        <v>157</v>
      </c>
      <c r="D96" s="56">
        <v>10</v>
      </c>
      <c r="E96" s="57" t="s">
        <v>55</v>
      </c>
      <c r="F96" s="43" t="s">
        <v>181</v>
      </c>
      <c r="G96" s="90"/>
      <c r="H96" s="90"/>
      <c r="I96" s="90"/>
      <c r="J96" s="7">
        <f t="shared" si="9"/>
        <v>60</v>
      </c>
      <c r="K96" s="7">
        <f t="shared" si="10"/>
        <v>66</v>
      </c>
      <c r="L96" s="64">
        <v>6</v>
      </c>
      <c r="M96" s="7">
        <f t="shared" si="11"/>
        <v>6.6000000000000005</v>
      </c>
      <c r="N96" s="36">
        <v>6.6</v>
      </c>
      <c r="O96" s="37">
        <f t="shared" si="12"/>
        <v>66</v>
      </c>
      <c r="P96" s="18" t="str">
        <f t="shared" si="13"/>
        <v>VYHOVUJE</v>
      </c>
      <c r="R96" s="59"/>
      <c r="S96" s="60"/>
    </row>
    <row r="97" spans="1:19" ht="15.6" x14ac:dyDescent="0.3">
      <c r="B97" s="61">
        <v>91</v>
      </c>
      <c r="C97" s="42" t="s">
        <v>158</v>
      </c>
      <c r="D97" s="56">
        <v>10</v>
      </c>
      <c r="E97" s="57" t="s">
        <v>55</v>
      </c>
      <c r="F97" s="43" t="s">
        <v>180</v>
      </c>
      <c r="G97" s="90"/>
      <c r="H97" s="90"/>
      <c r="I97" s="90"/>
      <c r="J97" s="7">
        <f t="shared" si="9"/>
        <v>40</v>
      </c>
      <c r="K97" s="7">
        <f t="shared" si="10"/>
        <v>44</v>
      </c>
      <c r="L97" s="64">
        <v>4</v>
      </c>
      <c r="M97" s="7">
        <f t="shared" si="11"/>
        <v>4.4000000000000004</v>
      </c>
      <c r="N97" s="33">
        <v>4.4000000000000004</v>
      </c>
      <c r="O97" s="37">
        <f t="shared" si="12"/>
        <v>44</v>
      </c>
      <c r="P97" s="39" t="str">
        <f t="shared" si="13"/>
        <v>VYHOVUJE</v>
      </c>
      <c r="R97" s="59"/>
      <c r="S97" s="60"/>
    </row>
    <row r="98" spans="1:19" ht="41.4" x14ac:dyDescent="0.3">
      <c r="B98" s="61">
        <v>92</v>
      </c>
      <c r="C98" s="42" t="s">
        <v>43</v>
      </c>
      <c r="D98" s="56">
        <v>3</v>
      </c>
      <c r="E98" s="57" t="s">
        <v>54</v>
      </c>
      <c r="F98" s="43" t="s">
        <v>183</v>
      </c>
      <c r="G98" s="90"/>
      <c r="H98" s="90"/>
      <c r="I98" s="90"/>
      <c r="J98" s="7">
        <f t="shared" si="9"/>
        <v>300</v>
      </c>
      <c r="K98" s="7">
        <f t="shared" si="10"/>
        <v>330.00000000000006</v>
      </c>
      <c r="L98" s="64">
        <v>100</v>
      </c>
      <c r="M98" s="7">
        <f t="shared" si="11"/>
        <v>110.00000000000001</v>
      </c>
      <c r="N98" s="36">
        <v>79.3</v>
      </c>
      <c r="O98" s="37">
        <f t="shared" si="12"/>
        <v>237.89999999999998</v>
      </c>
      <c r="P98" s="18" t="str">
        <f t="shared" si="13"/>
        <v>VYHOVUJE</v>
      </c>
      <c r="R98" s="59"/>
      <c r="S98" s="60"/>
    </row>
    <row r="99" spans="1:19" ht="15.6" x14ac:dyDescent="0.3">
      <c r="B99" s="61">
        <v>93</v>
      </c>
      <c r="C99" s="42" t="s">
        <v>44</v>
      </c>
      <c r="D99" s="56">
        <v>3</v>
      </c>
      <c r="E99" s="57" t="s">
        <v>54</v>
      </c>
      <c r="F99" s="43" t="s">
        <v>159</v>
      </c>
      <c r="G99" s="90"/>
      <c r="H99" s="90"/>
      <c r="I99" s="90"/>
      <c r="J99" s="7">
        <f t="shared" si="9"/>
        <v>24</v>
      </c>
      <c r="K99" s="7">
        <f t="shared" si="10"/>
        <v>26.400000000000002</v>
      </c>
      <c r="L99" s="64">
        <v>8</v>
      </c>
      <c r="M99" s="7">
        <f t="shared" si="11"/>
        <v>8.8000000000000007</v>
      </c>
      <c r="N99" s="33">
        <v>5.7</v>
      </c>
      <c r="O99" s="38">
        <f t="shared" si="12"/>
        <v>17.100000000000001</v>
      </c>
      <c r="P99" s="39" t="str">
        <f t="shared" si="13"/>
        <v>VYHOVUJE</v>
      </c>
      <c r="R99" s="59"/>
      <c r="S99" s="60"/>
    </row>
    <row r="100" spans="1:19" ht="27.6" x14ac:dyDescent="0.3">
      <c r="A100" s="60"/>
      <c r="B100" s="61">
        <v>94</v>
      </c>
      <c r="C100" s="42" t="s">
        <v>45</v>
      </c>
      <c r="D100" s="56">
        <v>5</v>
      </c>
      <c r="E100" s="57" t="s">
        <v>54</v>
      </c>
      <c r="F100" s="43" t="s">
        <v>160</v>
      </c>
      <c r="G100" s="90"/>
      <c r="H100" s="90"/>
      <c r="I100" s="90"/>
      <c r="J100" s="7">
        <f t="shared" si="9"/>
        <v>200</v>
      </c>
      <c r="K100" s="7">
        <f t="shared" si="10"/>
        <v>220</v>
      </c>
      <c r="L100" s="64">
        <v>40</v>
      </c>
      <c r="M100" s="7">
        <f t="shared" si="11"/>
        <v>44</v>
      </c>
      <c r="N100" s="36">
        <v>26</v>
      </c>
      <c r="O100" s="37">
        <f t="shared" si="12"/>
        <v>130</v>
      </c>
      <c r="P100" s="18" t="str">
        <f t="shared" si="13"/>
        <v>VYHOVUJE</v>
      </c>
      <c r="R100" s="59"/>
      <c r="S100" s="60"/>
    </row>
    <row r="101" spans="1:19" ht="15.6" x14ac:dyDescent="0.3">
      <c r="A101" s="60"/>
      <c r="B101" s="61">
        <v>95</v>
      </c>
      <c r="C101" s="42" t="s">
        <v>161</v>
      </c>
      <c r="D101" s="56">
        <v>5</v>
      </c>
      <c r="E101" s="57" t="s">
        <v>55</v>
      </c>
      <c r="F101" s="43" t="s">
        <v>162</v>
      </c>
      <c r="G101" s="90"/>
      <c r="H101" s="90"/>
      <c r="I101" s="90"/>
      <c r="J101" s="7">
        <f t="shared" si="9"/>
        <v>50</v>
      </c>
      <c r="K101" s="7">
        <f t="shared" si="10"/>
        <v>55</v>
      </c>
      <c r="L101" s="64">
        <v>10</v>
      </c>
      <c r="M101" s="7">
        <f t="shared" si="11"/>
        <v>11</v>
      </c>
      <c r="N101" s="33">
        <v>7.65</v>
      </c>
      <c r="O101" s="37">
        <f t="shared" si="12"/>
        <v>38.25</v>
      </c>
      <c r="P101" s="39" t="str">
        <f t="shared" si="13"/>
        <v>VYHOVUJE</v>
      </c>
      <c r="R101" s="59"/>
      <c r="S101" s="60"/>
    </row>
    <row r="102" spans="1:19" ht="15.6" x14ac:dyDescent="0.3">
      <c r="B102" s="61">
        <v>96</v>
      </c>
      <c r="C102" s="42" t="s">
        <v>164</v>
      </c>
      <c r="D102" s="56">
        <v>2</v>
      </c>
      <c r="E102" s="57" t="s">
        <v>55</v>
      </c>
      <c r="F102" s="43" t="s">
        <v>163</v>
      </c>
      <c r="G102" s="90"/>
      <c r="H102" s="90"/>
      <c r="I102" s="90"/>
      <c r="J102" s="7">
        <f t="shared" si="9"/>
        <v>44</v>
      </c>
      <c r="K102" s="7">
        <f t="shared" si="10"/>
        <v>48.400000000000006</v>
      </c>
      <c r="L102" s="64">
        <v>22</v>
      </c>
      <c r="M102" s="7">
        <f t="shared" si="11"/>
        <v>24.200000000000003</v>
      </c>
      <c r="N102" s="36">
        <v>15.8</v>
      </c>
      <c r="O102" s="38">
        <f t="shared" si="12"/>
        <v>31.6</v>
      </c>
      <c r="P102" s="18" t="str">
        <f t="shared" si="13"/>
        <v>VYHOVUJE</v>
      </c>
      <c r="R102" s="59"/>
      <c r="S102" s="60"/>
    </row>
    <row r="103" spans="1:19" ht="69" x14ac:dyDescent="0.3">
      <c r="B103" s="61">
        <v>97</v>
      </c>
      <c r="C103" s="42" t="s">
        <v>46</v>
      </c>
      <c r="D103" s="56">
        <v>1</v>
      </c>
      <c r="E103" s="57" t="s">
        <v>54</v>
      </c>
      <c r="F103" s="43" t="s">
        <v>167</v>
      </c>
      <c r="G103" s="90"/>
      <c r="H103" s="90"/>
      <c r="I103" s="90"/>
      <c r="J103" s="7">
        <f t="shared" ref="J103:J114" si="14">D103*L103</f>
        <v>150</v>
      </c>
      <c r="K103" s="7">
        <f t="shared" ref="K103:K114" si="15">D103*M103</f>
        <v>165</v>
      </c>
      <c r="L103" s="64">
        <v>150</v>
      </c>
      <c r="M103" s="7">
        <f t="shared" si="11"/>
        <v>165</v>
      </c>
      <c r="N103" s="33">
        <v>114</v>
      </c>
      <c r="O103" s="37">
        <f t="shared" si="12"/>
        <v>114</v>
      </c>
      <c r="P103" s="39" t="str">
        <f t="shared" si="13"/>
        <v>VYHOVUJE</v>
      </c>
      <c r="R103" s="59"/>
      <c r="S103" s="60"/>
    </row>
    <row r="104" spans="1:19" ht="15.6" x14ac:dyDescent="0.3">
      <c r="B104" s="61">
        <v>98</v>
      </c>
      <c r="C104" s="42" t="s">
        <v>47</v>
      </c>
      <c r="D104" s="56">
        <v>2</v>
      </c>
      <c r="E104" s="57" t="s">
        <v>54</v>
      </c>
      <c r="F104" s="43" t="s">
        <v>168</v>
      </c>
      <c r="G104" s="90"/>
      <c r="H104" s="90"/>
      <c r="I104" s="90"/>
      <c r="J104" s="7">
        <f t="shared" si="14"/>
        <v>40</v>
      </c>
      <c r="K104" s="7">
        <f t="shared" si="15"/>
        <v>44</v>
      </c>
      <c r="L104" s="64">
        <v>20</v>
      </c>
      <c r="M104" s="7">
        <f t="shared" si="11"/>
        <v>22</v>
      </c>
      <c r="N104" s="36">
        <v>17.95</v>
      </c>
      <c r="O104" s="37">
        <f t="shared" si="12"/>
        <v>35.9</v>
      </c>
      <c r="P104" s="18" t="str">
        <f t="shared" si="13"/>
        <v>VYHOVUJE</v>
      </c>
      <c r="R104" s="59"/>
      <c r="S104" s="60"/>
    </row>
    <row r="105" spans="1:19" ht="27.6" x14ac:dyDescent="0.3">
      <c r="B105" s="61">
        <v>99</v>
      </c>
      <c r="C105" s="42" t="s">
        <v>197</v>
      </c>
      <c r="D105" s="56">
        <v>3</v>
      </c>
      <c r="E105" s="57" t="s">
        <v>54</v>
      </c>
      <c r="F105" s="43" t="s">
        <v>169</v>
      </c>
      <c r="G105" s="90"/>
      <c r="H105" s="90"/>
      <c r="I105" s="90"/>
      <c r="J105" s="7">
        <f t="shared" si="14"/>
        <v>330</v>
      </c>
      <c r="K105" s="7">
        <f t="shared" si="15"/>
        <v>363.00000000000006</v>
      </c>
      <c r="L105" s="64">
        <v>110</v>
      </c>
      <c r="M105" s="7">
        <f t="shared" si="11"/>
        <v>121.00000000000001</v>
      </c>
      <c r="N105" s="33">
        <v>114</v>
      </c>
      <c r="O105" s="38">
        <f t="shared" si="12"/>
        <v>342</v>
      </c>
      <c r="P105" s="39" t="str">
        <f t="shared" si="13"/>
        <v>VYHOVUJE</v>
      </c>
      <c r="R105" s="59"/>
      <c r="S105" s="60"/>
    </row>
    <row r="106" spans="1:19" ht="15.6" x14ac:dyDescent="0.3">
      <c r="B106" s="61">
        <v>100</v>
      </c>
      <c r="C106" s="42" t="s">
        <v>170</v>
      </c>
      <c r="D106" s="56">
        <v>5</v>
      </c>
      <c r="E106" s="57" t="s">
        <v>58</v>
      </c>
      <c r="F106" s="43" t="s">
        <v>171</v>
      </c>
      <c r="G106" s="90"/>
      <c r="H106" s="90"/>
      <c r="I106" s="90"/>
      <c r="J106" s="7">
        <f t="shared" si="14"/>
        <v>70</v>
      </c>
      <c r="K106" s="7">
        <f t="shared" si="15"/>
        <v>77.000000000000014</v>
      </c>
      <c r="L106" s="64">
        <v>14</v>
      </c>
      <c r="M106" s="7">
        <f t="shared" si="11"/>
        <v>15.400000000000002</v>
      </c>
      <c r="N106" s="36">
        <v>12.5</v>
      </c>
      <c r="O106" s="37">
        <f t="shared" si="12"/>
        <v>62.5</v>
      </c>
      <c r="P106" s="18" t="str">
        <f t="shared" si="13"/>
        <v>VYHOVUJE</v>
      </c>
      <c r="R106" s="59"/>
      <c r="S106" s="60"/>
    </row>
    <row r="107" spans="1:19" ht="15.6" x14ac:dyDescent="0.3">
      <c r="B107" s="61">
        <v>101</v>
      </c>
      <c r="C107" s="42" t="s">
        <v>48</v>
      </c>
      <c r="D107" s="56">
        <v>10</v>
      </c>
      <c r="E107" s="57" t="s">
        <v>54</v>
      </c>
      <c r="F107" s="43" t="s">
        <v>172</v>
      </c>
      <c r="G107" s="90"/>
      <c r="H107" s="90"/>
      <c r="I107" s="90"/>
      <c r="J107" s="7">
        <f t="shared" si="14"/>
        <v>130</v>
      </c>
      <c r="K107" s="7">
        <f t="shared" si="15"/>
        <v>143</v>
      </c>
      <c r="L107" s="64">
        <v>13</v>
      </c>
      <c r="M107" s="7">
        <f t="shared" si="11"/>
        <v>14.3</v>
      </c>
      <c r="N107" s="33">
        <v>12.95</v>
      </c>
      <c r="O107" s="37">
        <f t="shared" si="12"/>
        <v>129.5</v>
      </c>
      <c r="P107" s="39" t="str">
        <f t="shared" si="13"/>
        <v>VYHOVUJE</v>
      </c>
      <c r="R107" s="59"/>
      <c r="S107" s="60"/>
    </row>
    <row r="108" spans="1:19" ht="15.6" x14ac:dyDescent="0.3">
      <c r="B108" s="61">
        <v>102</v>
      </c>
      <c r="C108" s="42" t="s">
        <v>49</v>
      </c>
      <c r="D108" s="56">
        <v>10</v>
      </c>
      <c r="E108" s="57" t="s">
        <v>54</v>
      </c>
      <c r="F108" s="43" t="s">
        <v>173</v>
      </c>
      <c r="G108" s="90"/>
      <c r="H108" s="90"/>
      <c r="I108" s="90"/>
      <c r="J108" s="7">
        <f t="shared" si="14"/>
        <v>150</v>
      </c>
      <c r="K108" s="7">
        <f t="shared" si="15"/>
        <v>165</v>
      </c>
      <c r="L108" s="64">
        <v>15</v>
      </c>
      <c r="M108" s="7">
        <f t="shared" si="11"/>
        <v>16.5</v>
      </c>
      <c r="N108" s="36">
        <v>13.8</v>
      </c>
      <c r="O108" s="37">
        <f t="shared" si="12"/>
        <v>138</v>
      </c>
      <c r="P108" s="18" t="str">
        <f t="shared" si="13"/>
        <v>VYHOVUJE</v>
      </c>
      <c r="R108" s="59"/>
      <c r="S108" s="60"/>
    </row>
    <row r="109" spans="1:19" ht="27.6" x14ac:dyDescent="0.3">
      <c r="B109" s="61">
        <v>103</v>
      </c>
      <c r="C109" s="42" t="s">
        <v>50</v>
      </c>
      <c r="D109" s="56">
        <v>12</v>
      </c>
      <c r="E109" s="57" t="s">
        <v>54</v>
      </c>
      <c r="F109" s="43" t="s">
        <v>174</v>
      </c>
      <c r="G109" s="90"/>
      <c r="H109" s="90"/>
      <c r="I109" s="90"/>
      <c r="J109" s="7">
        <f t="shared" si="14"/>
        <v>984</v>
      </c>
      <c r="K109" s="7">
        <f t="shared" si="15"/>
        <v>1082.4000000000001</v>
      </c>
      <c r="L109" s="64">
        <v>82</v>
      </c>
      <c r="M109" s="7">
        <f t="shared" si="11"/>
        <v>90.2</v>
      </c>
      <c r="N109" s="33">
        <v>43</v>
      </c>
      <c r="O109" s="38">
        <f t="shared" si="12"/>
        <v>516</v>
      </c>
      <c r="P109" s="39" t="str">
        <f t="shared" si="13"/>
        <v>VYHOVUJE</v>
      </c>
      <c r="R109" s="59"/>
      <c r="S109" s="60"/>
    </row>
    <row r="110" spans="1:19" ht="15.6" x14ac:dyDescent="0.3">
      <c r="B110" s="61">
        <v>104</v>
      </c>
      <c r="C110" s="42" t="s">
        <v>51</v>
      </c>
      <c r="D110" s="56">
        <v>5</v>
      </c>
      <c r="E110" s="57" t="s">
        <v>54</v>
      </c>
      <c r="F110" s="43" t="s">
        <v>175</v>
      </c>
      <c r="G110" s="90"/>
      <c r="H110" s="90"/>
      <c r="I110" s="90"/>
      <c r="J110" s="7">
        <f t="shared" si="14"/>
        <v>15</v>
      </c>
      <c r="K110" s="7">
        <f t="shared" si="15"/>
        <v>16.5</v>
      </c>
      <c r="L110" s="64">
        <v>3</v>
      </c>
      <c r="M110" s="7">
        <f t="shared" si="11"/>
        <v>3.3000000000000003</v>
      </c>
      <c r="N110" s="36">
        <v>1.2</v>
      </c>
      <c r="O110" s="37">
        <f t="shared" si="12"/>
        <v>6</v>
      </c>
      <c r="P110" s="18" t="str">
        <f t="shared" si="13"/>
        <v>VYHOVUJE</v>
      </c>
      <c r="R110" s="59"/>
      <c r="S110" s="60"/>
    </row>
    <row r="111" spans="1:19" ht="15.6" x14ac:dyDescent="0.3">
      <c r="B111" s="61">
        <v>105</v>
      </c>
      <c r="C111" s="42" t="s">
        <v>52</v>
      </c>
      <c r="D111" s="56">
        <v>3</v>
      </c>
      <c r="E111" s="57" t="s">
        <v>54</v>
      </c>
      <c r="F111" s="43" t="s">
        <v>176</v>
      </c>
      <c r="G111" s="90"/>
      <c r="H111" s="90"/>
      <c r="I111" s="90"/>
      <c r="J111" s="7">
        <f t="shared" si="14"/>
        <v>36</v>
      </c>
      <c r="K111" s="7">
        <f t="shared" si="15"/>
        <v>39.6</v>
      </c>
      <c r="L111" s="64">
        <v>12</v>
      </c>
      <c r="M111" s="7">
        <f t="shared" si="11"/>
        <v>13.200000000000001</v>
      </c>
      <c r="N111" s="33">
        <v>5.85</v>
      </c>
      <c r="O111" s="37">
        <f t="shared" si="12"/>
        <v>17.549999999999997</v>
      </c>
      <c r="P111" s="39" t="str">
        <f t="shared" si="13"/>
        <v>VYHOVUJE</v>
      </c>
      <c r="R111" s="59"/>
      <c r="S111" s="60"/>
    </row>
    <row r="112" spans="1:19" ht="15.6" x14ac:dyDescent="0.3">
      <c r="B112" s="61">
        <v>106</v>
      </c>
      <c r="C112" s="42" t="s">
        <v>177</v>
      </c>
      <c r="D112" s="56">
        <v>5</v>
      </c>
      <c r="E112" s="57" t="s">
        <v>54</v>
      </c>
      <c r="F112" s="43" t="s">
        <v>211</v>
      </c>
      <c r="G112" s="90"/>
      <c r="H112" s="90"/>
      <c r="I112" s="90"/>
      <c r="J112" s="7">
        <f t="shared" si="14"/>
        <v>35</v>
      </c>
      <c r="K112" s="7">
        <f t="shared" si="15"/>
        <v>38.500000000000007</v>
      </c>
      <c r="L112" s="64">
        <v>7</v>
      </c>
      <c r="M112" s="7">
        <f t="shared" si="11"/>
        <v>7.7000000000000011</v>
      </c>
      <c r="N112" s="36">
        <v>2</v>
      </c>
      <c r="O112" s="38">
        <f t="shared" si="12"/>
        <v>10</v>
      </c>
      <c r="P112" s="18" t="str">
        <f t="shared" si="13"/>
        <v>VYHOVUJE</v>
      </c>
      <c r="R112" s="59"/>
      <c r="S112" s="60"/>
    </row>
    <row r="113" spans="1:19" ht="15.6" x14ac:dyDescent="0.3">
      <c r="B113" s="61">
        <v>107</v>
      </c>
      <c r="C113" s="42" t="s">
        <v>178</v>
      </c>
      <c r="D113" s="56">
        <v>5</v>
      </c>
      <c r="E113" s="57" t="s">
        <v>54</v>
      </c>
      <c r="F113" s="43" t="s">
        <v>211</v>
      </c>
      <c r="G113" s="90"/>
      <c r="H113" s="90"/>
      <c r="I113" s="90"/>
      <c r="J113" s="7">
        <f t="shared" si="14"/>
        <v>45</v>
      </c>
      <c r="K113" s="7">
        <f t="shared" si="15"/>
        <v>49.5</v>
      </c>
      <c r="L113" s="64">
        <v>9</v>
      </c>
      <c r="M113" s="7">
        <f t="shared" si="11"/>
        <v>9.9</v>
      </c>
      <c r="N113" s="33">
        <v>3.6</v>
      </c>
      <c r="O113" s="37">
        <f t="shared" si="12"/>
        <v>18</v>
      </c>
      <c r="P113" s="39" t="str">
        <f t="shared" si="13"/>
        <v>VYHOVUJE</v>
      </c>
      <c r="R113" s="59"/>
      <c r="S113" s="60"/>
    </row>
    <row r="114" spans="1:19" ht="16.2" thickBot="1" x14ac:dyDescent="0.35">
      <c r="B114" s="87">
        <v>108</v>
      </c>
      <c r="C114" s="88" t="s">
        <v>53</v>
      </c>
      <c r="D114" s="68">
        <v>3</v>
      </c>
      <c r="E114" s="69" t="s">
        <v>54</v>
      </c>
      <c r="F114" s="48" t="s">
        <v>179</v>
      </c>
      <c r="G114" s="91"/>
      <c r="H114" s="91"/>
      <c r="I114" s="91"/>
      <c r="J114" s="8">
        <f t="shared" si="14"/>
        <v>30</v>
      </c>
      <c r="K114" s="8">
        <f t="shared" si="15"/>
        <v>33</v>
      </c>
      <c r="L114" s="70">
        <v>10</v>
      </c>
      <c r="M114" s="8">
        <f t="shared" si="11"/>
        <v>11</v>
      </c>
      <c r="N114" s="36">
        <v>4.6500000000000004</v>
      </c>
      <c r="O114" s="40">
        <f t="shared" si="12"/>
        <v>13.950000000000001</v>
      </c>
      <c r="P114" s="19" t="str">
        <f t="shared" si="13"/>
        <v>VYHOVUJE</v>
      </c>
      <c r="R114" s="59"/>
      <c r="S114" s="60"/>
    </row>
    <row r="115" spans="1:19" ht="13.5" customHeight="1" thickTop="1" thickBot="1" x14ac:dyDescent="0.35">
      <c r="A115" s="51"/>
      <c r="B115" s="51"/>
      <c r="C115" s="71"/>
      <c r="D115" s="51"/>
      <c r="E115" s="71"/>
      <c r="F115" s="71"/>
      <c r="G115" s="51"/>
      <c r="H115" s="51"/>
      <c r="I115" s="51"/>
      <c r="J115" s="51"/>
      <c r="K115" s="51"/>
      <c r="L115" s="72"/>
      <c r="M115" s="73"/>
      <c r="N115" s="73"/>
      <c r="O115" s="51"/>
      <c r="P115" s="51"/>
      <c r="Q115" s="51"/>
      <c r="R115" s="59"/>
      <c r="S115" s="60"/>
    </row>
    <row r="116" spans="1:19" ht="60.75" customHeight="1" thickTop="1" thickBot="1" x14ac:dyDescent="0.35">
      <c r="A116" s="74"/>
      <c r="B116" s="98" t="s">
        <v>3</v>
      </c>
      <c r="C116" s="98"/>
      <c r="D116" s="98"/>
      <c r="E116" s="98"/>
      <c r="F116" s="98"/>
      <c r="G116" s="1"/>
      <c r="H116" s="75"/>
      <c r="I116" s="75"/>
      <c r="J116" s="76"/>
      <c r="K116" s="2"/>
      <c r="L116" s="32" t="s">
        <v>4</v>
      </c>
      <c r="M116" s="26" t="s">
        <v>5</v>
      </c>
      <c r="N116" s="92" t="s">
        <v>6</v>
      </c>
      <c r="O116" s="93"/>
      <c r="P116" s="94"/>
      <c r="R116" s="59"/>
      <c r="S116" s="60"/>
    </row>
    <row r="117" spans="1:19" ht="33" customHeight="1" thickTop="1" thickBot="1" x14ac:dyDescent="0.35">
      <c r="A117" s="74"/>
      <c r="B117" s="99" t="s">
        <v>7</v>
      </c>
      <c r="C117" s="99"/>
      <c r="D117" s="99"/>
      <c r="E117" s="99"/>
      <c r="F117" s="99"/>
      <c r="G117" s="77"/>
      <c r="H117" s="3"/>
      <c r="I117" s="3"/>
      <c r="J117" s="3"/>
      <c r="K117" s="4"/>
      <c r="L117" s="17">
        <f>SUM(J7:J114)</f>
        <v>18492</v>
      </c>
      <c r="M117" s="41">
        <f>SUM(K7:K114)</f>
        <v>20341.2</v>
      </c>
      <c r="N117" s="95">
        <f>SUM(O7:O114)</f>
        <v>11840.899999999998</v>
      </c>
      <c r="O117" s="96"/>
      <c r="P117" s="97"/>
    </row>
    <row r="118" spans="1:19" ht="39.75" customHeight="1" thickTop="1" x14ac:dyDescent="0.3">
      <c r="A118" s="74"/>
      <c r="H118" s="5"/>
      <c r="I118" s="5"/>
      <c r="J118" s="5"/>
      <c r="K118" s="78"/>
      <c r="L118" s="79"/>
      <c r="M118" s="78"/>
      <c r="N118" s="80"/>
      <c r="O118" s="80"/>
      <c r="P118" s="80"/>
      <c r="Q118" s="80"/>
    </row>
    <row r="119" spans="1:19" ht="19.95" customHeight="1" x14ac:dyDescent="0.3">
      <c r="A119" s="74"/>
      <c r="H119" s="5"/>
      <c r="I119" s="5"/>
      <c r="J119" s="5"/>
      <c r="K119" s="78"/>
      <c r="L119" s="79"/>
      <c r="M119" s="6"/>
      <c r="N119" s="6"/>
      <c r="O119" s="6"/>
      <c r="P119" s="80"/>
      <c r="Q119" s="80"/>
    </row>
    <row r="120" spans="1:19" ht="71.25" customHeight="1" x14ac:dyDescent="0.3">
      <c r="A120" s="74"/>
      <c r="H120" s="5"/>
      <c r="I120" s="5"/>
      <c r="J120" s="5"/>
      <c r="K120" s="78"/>
      <c r="L120" s="79"/>
      <c r="M120" s="6"/>
      <c r="N120" s="6"/>
      <c r="O120" s="6"/>
      <c r="P120" s="80"/>
      <c r="Q120" s="80"/>
    </row>
    <row r="121" spans="1:19" ht="36" customHeight="1" x14ac:dyDescent="0.3">
      <c r="A121" s="74"/>
      <c r="H121" s="81"/>
      <c r="I121" s="81"/>
      <c r="J121" s="81"/>
      <c r="K121" s="81"/>
      <c r="L121" s="82"/>
      <c r="M121" s="78"/>
      <c r="N121" s="80"/>
      <c r="O121" s="80"/>
      <c r="P121" s="80"/>
      <c r="Q121" s="80"/>
    </row>
    <row r="122" spans="1:19" ht="14.25" customHeight="1" x14ac:dyDescent="0.3">
      <c r="A122" s="74"/>
      <c r="B122" s="80"/>
      <c r="C122" s="83"/>
      <c r="D122" s="84"/>
      <c r="E122" s="85"/>
      <c r="F122" s="83"/>
      <c r="G122" s="78"/>
      <c r="H122" s="80"/>
      <c r="I122" s="80"/>
      <c r="J122" s="78"/>
      <c r="K122" s="78"/>
      <c r="L122" s="79"/>
      <c r="M122" s="78"/>
      <c r="N122" s="80"/>
      <c r="O122" s="80"/>
      <c r="P122" s="80"/>
      <c r="Q122" s="80"/>
    </row>
    <row r="123" spans="1:19" ht="14.25" customHeight="1" x14ac:dyDescent="0.3">
      <c r="A123" s="74"/>
      <c r="B123" s="80"/>
      <c r="C123" s="83"/>
      <c r="D123" s="84"/>
      <c r="E123" s="85"/>
      <c r="F123" s="83"/>
      <c r="G123" s="78"/>
      <c r="H123" s="80"/>
      <c r="I123" s="80"/>
      <c r="J123" s="78"/>
      <c r="K123" s="78"/>
      <c r="L123" s="79"/>
      <c r="M123" s="78"/>
      <c r="N123" s="80"/>
      <c r="O123" s="80"/>
      <c r="P123" s="80"/>
      <c r="Q123" s="80"/>
    </row>
    <row r="124" spans="1:19" ht="14.25" customHeight="1" x14ac:dyDescent="0.3">
      <c r="A124" s="74"/>
      <c r="B124" s="80"/>
      <c r="C124" s="83"/>
      <c r="D124" s="84"/>
      <c r="E124" s="85"/>
      <c r="F124" s="83"/>
      <c r="G124" s="78"/>
      <c r="H124" s="80"/>
      <c r="I124" s="80"/>
      <c r="J124" s="78"/>
      <c r="K124" s="78"/>
      <c r="L124" s="79"/>
      <c r="M124" s="78"/>
      <c r="N124" s="80"/>
      <c r="O124" s="80"/>
      <c r="P124" s="80"/>
      <c r="Q124" s="80"/>
    </row>
    <row r="125" spans="1:19" ht="14.25" customHeight="1" x14ac:dyDescent="0.3">
      <c r="A125" s="74"/>
      <c r="B125" s="80"/>
      <c r="C125" s="83"/>
      <c r="D125" s="84"/>
      <c r="E125" s="85"/>
      <c r="F125" s="83"/>
      <c r="G125" s="78"/>
      <c r="H125" s="80"/>
      <c r="I125" s="80"/>
      <c r="J125" s="78"/>
      <c r="K125" s="78"/>
      <c r="L125" s="79"/>
      <c r="M125" s="78"/>
      <c r="N125" s="80"/>
      <c r="O125" s="80"/>
      <c r="P125" s="80"/>
      <c r="Q125" s="80"/>
    </row>
    <row r="126" spans="1:19" x14ac:dyDescent="0.3">
      <c r="C126" s="10"/>
      <c r="D126" s="23"/>
      <c r="E126" s="10"/>
      <c r="F126" s="71"/>
      <c r="G126" s="23"/>
      <c r="I126" s="23"/>
      <c r="J126" s="23"/>
      <c r="K126" s="23"/>
      <c r="L126" s="72"/>
    </row>
    <row r="127" spans="1:19" x14ac:dyDescent="0.3">
      <c r="C127" s="10"/>
      <c r="D127" s="23"/>
      <c r="E127" s="10"/>
      <c r="F127" s="71"/>
      <c r="G127" s="23"/>
      <c r="I127" s="23"/>
      <c r="J127" s="23"/>
      <c r="K127" s="23"/>
      <c r="L127" s="72"/>
    </row>
    <row r="128" spans="1:19" x14ac:dyDescent="0.3">
      <c r="C128" s="10"/>
      <c r="D128" s="23"/>
      <c r="E128" s="10"/>
      <c r="F128" s="71"/>
      <c r="G128" s="23"/>
      <c r="I128" s="23"/>
      <c r="J128" s="23"/>
      <c r="K128" s="23"/>
      <c r="L128" s="72"/>
    </row>
    <row r="129" spans="3:12" x14ac:dyDescent="0.3">
      <c r="C129" s="10"/>
      <c r="D129" s="23"/>
      <c r="E129" s="10"/>
      <c r="F129" s="71"/>
      <c r="G129" s="23"/>
      <c r="I129" s="23"/>
      <c r="J129" s="23"/>
      <c r="K129" s="23"/>
      <c r="L129" s="72"/>
    </row>
    <row r="130" spans="3:12" x14ac:dyDescent="0.3">
      <c r="C130" s="10"/>
      <c r="D130" s="23"/>
      <c r="E130" s="10"/>
      <c r="F130" s="71"/>
      <c r="G130" s="23"/>
      <c r="I130" s="23"/>
      <c r="J130" s="23"/>
      <c r="K130" s="23"/>
      <c r="L130" s="72"/>
    </row>
    <row r="131" spans="3:12" x14ac:dyDescent="0.3">
      <c r="C131" s="10"/>
      <c r="D131" s="23"/>
      <c r="E131" s="10"/>
      <c r="F131" s="71"/>
      <c r="G131" s="23"/>
      <c r="I131" s="23"/>
      <c r="J131" s="23"/>
      <c r="K131" s="23"/>
      <c r="L131" s="72"/>
    </row>
    <row r="132" spans="3:12" x14ac:dyDescent="0.3">
      <c r="C132" s="10"/>
      <c r="D132" s="23"/>
      <c r="E132" s="10"/>
      <c r="F132" s="71"/>
      <c r="G132" s="23"/>
      <c r="I132" s="23"/>
      <c r="J132" s="23"/>
      <c r="K132" s="23"/>
      <c r="L132" s="72"/>
    </row>
    <row r="133" spans="3:12" x14ac:dyDescent="0.3">
      <c r="C133" s="10"/>
      <c r="D133" s="23"/>
      <c r="E133" s="10"/>
      <c r="F133" s="71"/>
      <c r="G133" s="23"/>
      <c r="I133" s="23"/>
      <c r="J133" s="23"/>
      <c r="K133" s="23"/>
      <c r="L133" s="72"/>
    </row>
    <row r="134" spans="3:12" x14ac:dyDescent="0.3">
      <c r="C134" s="10"/>
      <c r="D134" s="23"/>
      <c r="E134" s="10"/>
      <c r="F134" s="71"/>
      <c r="G134" s="23"/>
      <c r="I134" s="23"/>
      <c r="J134" s="23"/>
      <c r="K134" s="23"/>
      <c r="L134" s="72"/>
    </row>
    <row r="135" spans="3:12" x14ac:dyDescent="0.3">
      <c r="C135" s="10"/>
      <c r="D135" s="23"/>
      <c r="E135" s="10"/>
      <c r="F135" s="71"/>
      <c r="G135" s="23"/>
      <c r="I135" s="23"/>
      <c r="J135" s="23"/>
      <c r="K135" s="23"/>
      <c r="L135" s="72"/>
    </row>
    <row r="136" spans="3:12" x14ac:dyDescent="0.3">
      <c r="C136" s="10"/>
      <c r="D136" s="23"/>
      <c r="E136" s="10"/>
      <c r="F136" s="71"/>
      <c r="G136" s="23"/>
      <c r="I136" s="23"/>
      <c r="J136" s="23"/>
      <c r="K136" s="23"/>
      <c r="L136" s="72"/>
    </row>
    <row r="137" spans="3:12" x14ac:dyDescent="0.3">
      <c r="C137" s="10"/>
      <c r="D137" s="23"/>
      <c r="E137" s="10"/>
      <c r="F137" s="71"/>
      <c r="G137" s="23"/>
      <c r="I137" s="23"/>
      <c r="J137" s="23"/>
      <c r="K137" s="23"/>
      <c r="L137" s="72"/>
    </row>
    <row r="138" spans="3:12" x14ac:dyDescent="0.3">
      <c r="C138" s="10"/>
      <c r="D138" s="23"/>
      <c r="E138" s="10"/>
      <c r="F138" s="71"/>
      <c r="G138" s="23"/>
      <c r="I138" s="23"/>
      <c r="J138" s="23"/>
      <c r="K138" s="23"/>
      <c r="L138" s="72"/>
    </row>
    <row r="139" spans="3:12" x14ac:dyDescent="0.3">
      <c r="C139" s="10"/>
      <c r="D139" s="23"/>
      <c r="E139" s="10"/>
      <c r="F139" s="71"/>
      <c r="G139" s="23"/>
      <c r="I139" s="23"/>
      <c r="J139" s="23"/>
      <c r="K139" s="23"/>
      <c r="L139" s="72"/>
    </row>
    <row r="140" spans="3:12" x14ac:dyDescent="0.3">
      <c r="C140" s="10"/>
      <c r="D140" s="23"/>
      <c r="E140" s="10"/>
      <c r="F140" s="71"/>
      <c r="G140" s="23"/>
      <c r="I140" s="23"/>
      <c r="J140" s="23"/>
      <c r="K140" s="23"/>
      <c r="L140" s="72"/>
    </row>
    <row r="141" spans="3:12" x14ac:dyDescent="0.3">
      <c r="C141" s="10"/>
      <c r="D141" s="23"/>
      <c r="E141" s="10"/>
      <c r="F141" s="71"/>
      <c r="G141" s="23"/>
      <c r="I141" s="23"/>
      <c r="J141" s="23"/>
      <c r="K141" s="23"/>
      <c r="L141" s="72"/>
    </row>
    <row r="142" spans="3:12" x14ac:dyDescent="0.3">
      <c r="C142" s="10"/>
      <c r="D142" s="23"/>
      <c r="E142" s="10"/>
      <c r="F142" s="71"/>
      <c r="G142" s="23"/>
      <c r="I142" s="23"/>
      <c r="J142" s="23"/>
      <c r="K142" s="23"/>
      <c r="L142" s="72"/>
    </row>
    <row r="143" spans="3:12" x14ac:dyDescent="0.3">
      <c r="C143" s="10"/>
      <c r="D143" s="23"/>
      <c r="E143" s="10"/>
      <c r="F143" s="71"/>
      <c r="G143" s="23"/>
      <c r="I143" s="23"/>
      <c r="J143" s="23"/>
      <c r="K143" s="23"/>
      <c r="L143" s="72"/>
    </row>
    <row r="144" spans="3:12" x14ac:dyDescent="0.3">
      <c r="C144" s="10"/>
      <c r="D144" s="23"/>
      <c r="E144" s="10"/>
      <c r="F144" s="71"/>
      <c r="G144" s="23"/>
      <c r="I144" s="23"/>
      <c r="J144" s="23"/>
      <c r="K144" s="23"/>
      <c r="L144" s="72"/>
    </row>
    <row r="145" spans="3:12" x14ac:dyDescent="0.3">
      <c r="C145" s="10"/>
      <c r="D145" s="23"/>
      <c r="E145" s="10"/>
      <c r="F145" s="71"/>
      <c r="G145" s="23"/>
      <c r="I145" s="23"/>
      <c r="J145" s="23"/>
      <c r="K145" s="23"/>
      <c r="L145" s="72"/>
    </row>
    <row r="146" spans="3:12" x14ac:dyDescent="0.3">
      <c r="C146" s="10"/>
      <c r="D146" s="23"/>
      <c r="E146" s="10"/>
      <c r="F146" s="71"/>
      <c r="G146" s="23"/>
      <c r="I146" s="23"/>
      <c r="J146" s="23"/>
      <c r="K146" s="23"/>
      <c r="L146" s="72"/>
    </row>
    <row r="147" spans="3:12" x14ac:dyDescent="0.3">
      <c r="C147" s="10"/>
      <c r="D147" s="23"/>
      <c r="E147" s="10"/>
      <c r="F147" s="71"/>
      <c r="G147" s="23"/>
      <c r="I147" s="23"/>
      <c r="J147" s="23"/>
      <c r="K147" s="23"/>
      <c r="L147" s="72"/>
    </row>
    <row r="148" spans="3:12" x14ac:dyDescent="0.3">
      <c r="C148" s="10"/>
      <c r="D148" s="23"/>
      <c r="E148" s="10"/>
      <c r="F148" s="71"/>
      <c r="G148" s="23"/>
      <c r="I148" s="23"/>
      <c r="J148" s="23"/>
      <c r="K148" s="23"/>
      <c r="L148" s="72"/>
    </row>
    <row r="149" spans="3:12" x14ac:dyDescent="0.3">
      <c r="C149" s="10"/>
      <c r="D149" s="23"/>
      <c r="E149" s="10"/>
      <c r="F149" s="71"/>
      <c r="G149" s="23"/>
      <c r="I149" s="23"/>
      <c r="J149" s="23"/>
      <c r="K149" s="23"/>
      <c r="L149" s="72"/>
    </row>
    <row r="150" spans="3:12" x14ac:dyDescent="0.3">
      <c r="C150" s="10"/>
      <c r="D150" s="23"/>
      <c r="E150" s="10"/>
      <c r="F150" s="71"/>
      <c r="G150" s="23"/>
      <c r="I150" s="23"/>
      <c r="J150" s="23"/>
      <c r="K150" s="23"/>
      <c r="L150" s="72"/>
    </row>
    <row r="151" spans="3:12" x14ac:dyDescent="0.3">
      <c r="C151" s="10"/>
      <c r="D151" s="23"/>
      <c r="E151" s="10"/>
      <c r="F151" s="71"/>
      <c r="G151" s="23"/>
      <c r="I151" s="23"/>
      <c r="J151" s="23"/>
      <c r="K151" s="23"/>
      <c r="L151" s="72"/>
    </row>
    <row r="152" spans="3:12" x14ac:dyDescent="0.3">
      <c r="C152" s="10"/>
      <c r="D152" s="23"/>
      <c r="E152" s="10"/>
      <c r="F152" s="71"/>
      <c r="G152" s="23"/>
      <c r="I152" s="23"/>
      <c r="J152" s="23"/>
      <c r="K152" s="23"/>
      <c r="L152" s="72"/>
    </row>
    <row r="153" spans="3:12" x14ac:dyDescent="0.3">
      <c r="C153" s="10"/>
      <c r="D153" s="23"/>
      <c r="E153" s="10"/>
      <c r="F153" s="71"/>
      <c r="G153" s="23"/>
      <c r="I153" s="23"/>
      <c r="J153" s="23"/>
      <c r="K153" s="23"/>
      <c r="L153" s="72"/>
    </row>
    <row r="154" spans="3:12" x14ac:dyDescent="0.3">
      <c r="C154" s="10"/>
      <c r="D154" s="23"/>
      <c r="E154" s="10"/>
      <c r="F154" s="71"/>
      <c r="G154" s="23"/>
      <c r="I154" s="23"/>
      <c r="J154" s="23"/>
      <c r="K154" s="23"/>
      <c r="L154" s="72"/>
    </row>
    <row r="155" spans="3:12" x14ac:dyDescent="0.3">
      <c r="C155" s="10"/>
      <c r="D155" s="23"/>
      <c r="E155" s="10"/>
      <c r="F155" s="71"/>
      <c r="G155" s="23"/>
      <c r="I155" s="23"/>
      <c r="J155" s="23"/>
      <c r="K155" s="23"/>
      <c r="L155" s="72"/>
    </row>
    <row r="156" spans="3:12" x14ac:dyDescent="0.3">
      <c r="C156" s="10"/>
      <c r="D156" s="23"/>
      <c r="E156" s="10"/>
      <c r="F156" s="71"/>
      <c r="G156" s="23"/>
      <c r="I156" s="23"/>
      <c r="J156" s="23"/>
      <c r="K156" s="23"/>
      <c r="L156" s="72"/>
    </row>
    <row r="157" spans="3:12" x14ac:dyDescent="0.3">
      <c r="C157" s="10"/>
      <c r="D157" s="23"/>
      <c r="E157" s="10"/>
      <c r="F157" s="71"/>
      <c r="G157" s="23"/>
      <c r="I157" s="23"/>
      <c r="J157" s="23"/>
      <c r="K157" s="23"/>
      <c r="L157" s="72"/>
    </row>
    <row r="158" spans="3:12" x14ac:dyDescent="0.3">
      <c r="C158" s="10"/>
      <c r="D158" s="23"/>
      <c r="E158" s="10"/>
      <c r="F158" s="71"/>
      <c r="G158" s="23"/>
      <c r="I158" s="23"/>
      <c r="J158" s="23"/>
      <c r="K158" s="23"/>
      <c r="L158" s="72"/>
    </row>
    <row r="159" spans="3:12" x14ac:dyDescent="0.3">
      <c r="C159" s="10"/>
      <c r="D159" s="23"/>
      <c r="E159" s="10"/>
      <c r="F159" s="71"/>
      <c r="G159" s="23"/>
      <c r="I159" s="23"/>
      <c r="J159" s="23"/>
      <c r="K159" s="23"/>
      <c r="L159" s="72"/>
    </row>
    <row r="160" spans="3:12" x14ac:dyDescent="0.3">
      <c r="C160" s="10"/>
      <c r="D160" s="23"/>
      <c r="E160" s="10"/>
      <c r="F160" s="71"/>
      <c r="G160" s="23"/>
      <c r="I160" s="23"/>
      <c r="J160" s="23"/>
      <c r="K160" s="23"/>
      <c r="L160" s="72"/>
    </row>
    <row r="161" spans="3:12" x14ac:dyDescent="0.3">
      <c r="C161" s="10"/>
      <c r="D161" s="23"/>
      <c r="E161" s="10"/>
      <c r="F161" s="71"/>
      <c r="G161" s="23"/>
      <c r="I161" s="23"/>
      <c r="J161" s="23"/>
      <c r="K161" s="23"/>
      <c r="L161" s="72"/>
    </row>
    <row r="162" spans="3:12" x14ac:dyDescent="0.3">
      <c r="C162" s="10"/>
      <c r="D162" s="23"/>
      <c r="E162" s="10"/>
      <c r="F162" s="71"/>
      <c r="G162" s="23"/>
      <c r="I162" s="23"/>
      <c r="J162" s="23"/>
      <c r="K162" s="23"/>
      <c r="L162" s="72"/>
    </row>
    <row r="163" spans="3:12" x14ac:dyDescent="0.3">
      <c r="C163" s="10"/>
      <c r="D163" s="23"/>
      <c r="E163" s="10"/>
      <c r="F163" s="71"/>
      <c r="G163" s="23"/>
      <c r="I163" s="23"/>
      <c r="J163" s="23"/>
      <c r="K163" s="23"/>
      <c r="L163" s="72"/>
    </row>
    <row r="164" spans="3:12" x14ac:dyDescent="0.3">
      <c r="C164" s="10"/>
      <c r="D164" s="23"/>
      <c r="E164" s="10"/>
      <c r="F164" s="71"/>
      <c r="G164" s="23"/>
      <c r="I164" s="23"/>
      <c r="J164" s="23"/>
      <c r="K164" s="23"/>
      <c r="L164" s="72"/>
    </row>
    <row r="165" spans="3:12" x14ac:dyDescent="0.3">
      <c r="C165" s="10"/>
      <c r="D165" s="23"/>
      <c r="E165" s="10"/>
      <c r="F165" s="71"/>
      <c r="G165" s="23"/>
      <c r="I165" s="23"/>
      <c r="J165" s="23"/>
      <c r="K165" s="23"/>
      <c r="L165" s="72"/>
    </row>
    <row r="166" spans="3:12" x14ac:dyDescent="0.3">
      <c r="C166" s="10"/>
      <c r="D166" s="23"/>
      <c r="E166" s="10"/>
      <c r="F166" s="71"/>
      <c r="G166" s="23"/>
      <c r="I166" s="23"/>
      <c r="J166" s="23"/>
      <c r="K166" s="23"/>
      <c r="L166" s="72"/>
    </row>
    <row r="167" spans="3:12" x14ac:dyDescent="0.3">
      <c r="C167" s="10"/>
      <c r="D167" s="23"/>
      <c r="E167" s="10"/>
      <c r="F167" s="71"/>
      <c r="G167" s="23"/>
      <c r="I167" s="23"/>
      <c r="J167" s="23"/>
      <c r="K167" s="23"/>
      <c r="L167" s="72"/>
    </row>
    <row r="168" spans="3:12" x14ac:dyDescent="0.3">
      <c r="C168" s="10"/>
      <c r="D168" s="23"/>
      <c r="E168" s="10"/>
      <c r="F168" s="71"/>
      <c r="G168" s="23"/>
      <c r="I168" s="23"/>
      <c r="J168" s="23"/>
      <c r="K168" s="23"/>
      <c r="L168" s="72"/>
    </row>
    <row r="169" spans="3:12" x14ac:dyDescent="0.3">
      <c r="C169" s="10"/>
      <c r="D169" s="23"/>
      <c r="E169" s="10"/>
      <c r="F169" s="71"/>
      <c r="G169" s="23"/>
      <c r="I169" s="23"/>
      <c r="J169" s="23"/>
      <c r="K169" s="23"/>
      <c r="L169" s="72"/>
    </row>
    <row r="170" spans="3:12" x14ac:dyDescent="0.3">
      <c r="C170" s="10"/>
      <c r="D170" s="23"/>
      <c r="E170" s="10"/>
      <c r="F170" s="71"/>
      <c r="G170" s="23"/>
      <c r="I170" s="23"/>
      <c r="J170" s="23"/>
      <c r="K170" s="23"/>
      <c r="L170" s="72"/>
    </row>
    <row r="171" spans="3:12" x14ac:dyDescent="0.3">
      <c r="C171" s="10"/>
      <c r="D171" s="23"/>
      <c r="E171" s="10"/>
      <c r="F171" s="71"/>
      <c r="G171" s="23"/>
      <c r="I171" s="23"/>
      <c r="J171" s="23"/>
      <c r="K171" s="23"/>
      <c r="L171" s="72"/>
    </row>
    <row r="172" spans="3:12" x14ac:dyDescent="0.3">
      <c r="C172" s="10"/>
      <c r="D172" s="23"/>
      <c r="E172" s="10"/>
      <c r="F172" s="71"/>
      <c r="G172" s="23"/>
      <c r="I172" s="23"/>
      <c r="J172" s="23"/>
      <c r="K172" s="23"/>
      <c r="L172" s="72"/>
    </row>
    <row r="173" spans="3:12" x14ac:dyDescent="0.3">
      <c r="C173" s="10"/>
      <c r="D173" s="23"/>
      <c r="E173" s="10"/>
      <c r="F173" s="71"/>
      <c r="G173" s="23"/>
      <c r="I173" s="23"/>
      <c r="J173" s="23"/>
      <c r="K173" s="23"/>
      <c r="L173" s="72"/>
    </row>
    <row r="174" spans="3:12" x14ac:dyDescent="0.3">
      <c r="C174" s="10"/>
      <c r="D174" s="23"/>
      <c r="E174" s="10"/>
      <c r="F174" s="71"/>
      <c r="G174" s="23"/>
      <c r="I174" s="23"/>
      <c r="J174" s="23"/>
      <c r="K174" s="23"/>
      <c r="L174" s="72"/>
    </row>
    <row r="175" spans="3:12" x14ac:dyDescent="0.3">
      <c r="C175" s="10"/>
      <c r="D175" s="23"/>
      <c r="E175" s="10"/>
      <c r="F175" s="71"/>
      <c r="G175" s="23"/>
      <c r="I175" s="23"/>
      <c r="J175" s="23"/>
      <c r="K175" s="23"/>
      <c r="L175" s="72"/>
    </row>
    <row r="176" spans="3:12" x14ac:dyDescent="0.3">
      <c r="C176" s="10"/>
      <c r="D176" s="23"/>
      <c r="E176" s="10"/>
      <c r="F176" s="71"/>
      <c r="G176" s="23"/>
      <c r="I176" s="23"/>
      <c r="J176" s="23"/>
      <c r="K176" s="23"/>
      <c r="L176" s="72"/>
    </row>
    <row r="177" spans="3:12" x14ac:dyDescent="0.3">
      <c r="C177" s="10"/>
      <c r="D177" s="23"/>
      <c r="E177" s="10"/>
      <c r="F177" s="71"/>
      <c r="G177" s="23"/>
      <c r="I177" s="23"/>
      <c r="J177" s="23"/>
      <c r="K177" s="23"/>
      <c r="L177" s="72"/>
    </row>
    <row r="178" spans="3:12" x14ac:dyDescent="0.3">
      <c r="C178" s="10"/>
      <c r="D178" s="23"/>
      <c r="E178" s="10"/>
      <c r="F178" s="71"/>
      <c r="G178" s="23"/>
      <c r="I178" s="23"/>
      <c r="J178" s="23"/>
      <c r="K178" s="23"/>
      <c r="L178" s="72"/>
    </row>
    <row r="179" spans="3:12" x14ac:dyDescent="0.3">
      <c r="C179" s="10"/>
      <c r="D179" s="23"/>
      <c r="E179" s="10"/>
      <c r="F179" s="71"/>
      <c r="G179" s="23"/>
      <c r="I179" s="23"/>
      <c r="J179" s="23"/>
      <c r="K179" s="23"/>
      <c r="L179" s="72"/>
    </row>
    <row r="180" spans="3:12" x14ac:dyDescent="0.3">
      <c r="C180" s="10"/>
      <c r="D180" s="23"/>
      <c r="E180" s="10"/>
      <c r="F180" s="71"/>
      <c r="G180" s="23"/>
      <c r="I180" s="23"/>
      <c r="J180" s="23"/>
      <c r="K180" s="23"/>
      <c r="L180" s="72"/>
    </row>
    <row r="181" spans="3:12" x14ac:dyDescent="0.3">
      <c r="C181" s="10"/>
      <c r="D181" s="23"/>
      <c r="E181" s="10"/>
      <c r="F181" s="71"/>
      <c r="G181" s="23"/>
      <c r="I181" s="23"/>
      <c r="J181" s="23"/>
      <c r="K181" s="23"/>
      <c r="L181" s="72"/>
    </row>
    <row r="182" spans="3:12" x14ac:dyDescent="0.3">
      <c r="C182" s="10"/>
      <c r="D182" s="23"/>
      <c r="E182" s="10"/>
      <c r="F182" s="71"/>
      <c r="G182" s="23"/>
      <c r="I182" s="23"/>
      <c r="J182" s="23"/>
      <c r="K182" s="23"/>
      <c r="L182" s="72"/>
    </row>
    <row r="183" spans="3:12" x14ac:dyDescent="0.3">
      <c r="C183" s="10"/>
      <c r="D183" s="23"/>
      <c r="E183" s="10"/>
      <c r="F183" s="71"/>
      <c r="G183" s="23"/>
      <c r="I183" s="23"/>
      <c r="J183" s="23"/>
      <c r="K183" s="23"/>
      <c r="L183" s="72"/>
    </row>
    <row r="184" spans="3:12" x14ac:dyDescent="0.3">
      <c r="C184" s="10"/>
      <c r="D184" s="23"/>
      <c r="E184" s="10"/>
      <c r="F184" s="71"/>
      <c r="G184" s="23"/>
      <c r="I184" s="23"/>
      <c r="J184" s="23"/>
      <c r="K184" s="23"/>
      <c r="L184" s="72"/>
    </row>
    <row r="185" spans="3:12" x14ac:dyDescent="0.3">
      <c r="C185" s="10"/>
      <c r="D185" s="23"/>
      <c r="E185" s="10"/>
      <c r="F185" s="71"/>
      <c r="G185" s="23"/>
      <c r="I185" s="23"/>
      <c r="J185" s="23"/>
      <c r="K185" s="23"/>
      <c r="L185" s="72"/>
    </row>
    <row r="186" spans="3:12" x14ac:dyDescent="0.3">
      <c r="C186" s="10"/>
      <c r="D186" s="23"/>
      <c r="E186" s="10"/>
      <c r="F186" s="71"/>
      <c r="G186" s="23"/>
      <c r="I186" s="23"/>
      <c r="J186" s="23"/>
      <c r="K186" s="23"/>
      <c r="L186" s="72"/>
    </row>
    <row r="187" spans="3:12" x14ac:dyDescent="0.3">
      <c r="C187" s="10"/>
      <c r="D187" s="23"/>
      <c r="E187" s="10"/>
      <c r="F187" s="71"/>
      <c r="G187" s="23"/>
      <c r="I187" s="23"/>
      <c r="J187" s="23"/>
      <c r="K187" s="23"/>
      <c r="L187" s="72"/>
    </row>
    <row r="188" spans="3:12" x14ac:dyDescent="0.3">
      <c r="C188" s="10"/>
      <c r="D188" s="23"/>
      <c r="E188" s="10"/>
      <c r="F188" s="71"/>
      <c r="G188" s="23"/>
      <c r="I188" s="23"/>
      <c r="J188" s="23"/>
      <c r="K188" s="23"/>
      <c r="L188" s="72"/>
    </row>
    <row r="189" spans="3:12" x14ac:dyDescent="0.3">
      <c r="C189" s="10"/>
      <c r="D189" s="23"/>
      <c r="E189" s="10"/>
      <c r="F189" s="71"/>
      <c r="G189" s="23"/>
      <c r="I189" s="23"/>
      <c r="J189" s="23"/>
      <c r="K189" s="23"/>
      <c r="L189" s="72"/>
    </row>
    <row r="190" spans="3:12" x14ac:dyDescent="0.3">
      <c r="C190" s="10"/>
      <c r="D190" s="23"/>
      <c r="E190" s="10"/>
      <c r="F190" s="71"/>
      <c r="G190" s="23"/>
      <c r="I190" s="23"/>
      <c r="J190" s="23"/>
      <c r="K190" s="23"/>
      <c r="L190" s="72"/>
    </row>
    <row r="191" spans="3:12" x14ac:dyDescent="0.3">
      <c r="C191" s="10"/>
      <c r="D191" s="23"/>
      <c r="E191" s="10"/>
      <c r="F191" s="71"/>
      <c r="G191" s="23"/>
      <c r="I191" s="23"/>
      <c r="J191" s="23"/>
      <c r="K191" s="23"/>
      <c r="L191" s="72"/>
    </row>
    <row r="192" spans="3:12" x14ac:dyDescent="0.3">
      <c r="C192" s="10"/>
      <c r="D192" s="23"/>
      <c r="E192" s="10"/>
      <c r="F192" s="71"/>
      <c r="G192" s="23"/>
      <c r="I192" s="23"/>
      <c r="J192" s="23"/>
      <c r="K192" s="23"/>
      <c r="L192" s="72"/>
    </row>
    <row r="193" spans="3:12" x14ac:dyDescent="0.3">
      <c r="C193" s="10"/>
      <c r="D193" s="23"/>
      <c r="E193" s="10"/>
      <c r="F193" s="71"/>
      <c r="G193" s="23"/>
      <c r="I193" s="23"/>
      <c r="J193" s="23"/>
      <c r="K193" s="23"/>
      <c r="L193" s="72"/>
    </row>
    <row r="194" spans="3:12" x14ac:dyDescent="0.3">
      <c r="C194" s="10"/>
      <c r="D194" s="23"/>
      <c r="E194" s="10"/>
      <c r="F194" s="71"/>
      <c r="G194" s="23"/>
      <c r="I194" s="23"/>
      <c r="J194" s="23"/>
      <c r="K194" s="23"/>
      <c r="L194" s="72"/>
    </row>
    <row r="195" spans="3:12" x14ac:dyDescent="0.3">
      <c r="C195" s="10"/>
      <c r="D195" s="23"/>
      <c r="E195" s="10"/>
      <c r="F195" s="71"/>
      <c r="G195" s="23"/>
      <c r="I195" s="23"/>
      <c r="J195" s="23"/>
      <c r="K195" s="23"/>
      <c r="L195" s="72"/>
    </row>
    <row r="196" spans="3:12" x14ac:dyDescent="0.3">
      <c r="C196" s="10"/>
      <c r="D196" s="23"/>
      <c r="E196" s="10"/>
      <c r="F196" s="71"/>
      <c r="G196" s="23"/>
      <c r="I196" s="23"/>
      <c r="J196" s="23"/>
      <c r="K196" s="23"/>
      <c r="L196" s="72"/>
    </row>
    <row r="197" spans="3:12" x14ac:dyDescent="0.3">
      <c r="C197" s="10"/>
      <c r="D197" s="23"/>
      <c r="E197" s="10"/>
      <c r="F197" s="71"/>
      <c r="G197" s="23"/>
      <c r="I197" s="23"/>
      <c r="J197" s="23"/>
      <c r="K197" s="23"/>
      <c r="L197" s="72"/>
    </row>
    <row r="198" spans="3:12" x14ac:dyDescent="0.3">
      <c r="C198" s="10"/>
      <c r="D198" s="23"/>
      <c r="E198" s="10"/>
      <c r="F198" s="71"/>
      <c r="G198" s="23"/>
      <c r="I198" s="23"/>
      <c r="J198" s="23"/>
      <c r="K198" s="23"/>
      <c r="L198" s="72"/>
    </row>
    <row r="199" spans="3:12" x14ac:dyDescent="0.3">
      <c r="C199" s="10"/>
      <c r="D199" s="23"/>
      <c r="E199" s="10"/>
      <c r="F199" s="71"/>
      <c r="G199" s="23"/>
      <c r="I199" s="23"/>
      <c r="J199" s="23"/>
      <c r="K199" s="23"/>
      <c r="L199" s="72"/>
    </row>
    <row r="200" spans="3:12" x14ac:dyDescent="0.3">
      <c r="C200" s="10"/>
      <c r="D200" s="23"/>
      <c r="E200" s="10"/>
      <c r="F200" s="71"/>
      <c r="G200" s="23"/>
      <c r="I200" s="23"/>
      <c r="J200" s="23"/>
      <c r="K200" s="23"/>
      <c r="L200" s="72"/>
    </row>
    <row r="201" spans="3:12" x14ac:dyDescent="0.3">
      <c r="C201" s="10"/>
      <c r="D201" s="23"/>
      <c r="E201" s="10"/>
      <c r="F201" s="71"/>
      <c r="G201" s="23"/>
      <c r="I201" s="23"/>
      <c r="J201" s="23"/>
      <c r="K201" s="23"/>
      <c r="L201" s="72"/>
    </row>
    <row r="202" spans="3:12" x14ac:dyDescent="0.3">
      <c r="C202" s="10"/>
      <c r="D202" s="23"/>
      <c r="E202" s="10"/>
      <c r="F202" s="71"/>
      <c r="G202" s="23"/>
      <c r="I202" s="23"/>
      <c r="J202" s="23"/>
      <c r="K202" s="23"/>
      <c r="L202" s="72"/>
    </row>
    <row r="203" spans="3:12" x14ac:dyDescent="0.3">
      <c r="C203" s="10"/>
      <c r="D203" s="23"/>
      <c r="E203" s="10"/>
      <c r="F203" s="71"/>
      <c r="G203" s="23"/>
      <c r="I203" s="23"/>
      <c r="J203" s="23"/>
      <c r="K203" s="23"/>
      <c r="L203" s="72"/>
    </row>
    <row r="204" spans="3:12" x14ac:dyDescent="0.3">
      <c r="C204" s="10"/>
      <c r="D204" s="23"/>
      <c r="E204" s="10"/>
      <c r="F204" s="71"/>
      <c r="G204" s="23"/>
      <c r="I204" s="23"/>
      <c r="J204" s="23"/>
      <c r="K204" s="23"/>
      <c r="L204" s="72"/>
    </row>
    <row r="205" spans="3:12" x14ac:dyDescent="0.3">
      <c r="C205" s="10"/>
      <c r="D205" s="23"/>
      <c r="E205" s="10"/>
      <c r="F205" s="71"/>
      <c r="G205" s="23"/>
      <c r="I205" s="23"/>
      <c r="J205" s="23"/>
      <c r="K205" s="23"/>
      <c r="L205" s="72"/>
    </row>
    <row r="206" spans="3:12" x14ac:dyDescent="0.3">
      <c r="C206" s="10"/>
      <c r="D206" s="23"/>
      <c r="E206" s="10"/>
      <c r="F206" s="71"/>
      <c r="G206" s="23"/>
      <c r="I206" s="23"/>
      <c r="J206" s="23"/>
      <c r="K206" s="23"/>
      <c r="L206" s="72"/>
    </row>
    <row r="207" spans="3:12" x14ac:dyDescent="0.3">
      <c r="C207" s="10"/>
      <c r="D207" s="23"/>
      <c r="E207" s="10"/>
      <c r="F207" s="71"/>
      <c r="G207" s="23"/>
      <c r="I207" s="23"/>
      <c r="J207" s="23"/>
      <c r="K207" s="23"/>
      <c r="L207" s="72"/>
    </row>
    <row r="208" spans="3:12" x14ac:dyDescent="0.3">
      <c r="C208" s="10"/>
      <c r="D208" s="23"/>
      <c r="E208" s="10"/>
      <c r="F208" s="71"/>
      <c r="G208" s="23"/>
      <c r="I208" s="23"/>
      <c r="J208" s="23"/>
      <c r="K208" s="23"/>
      <c r="L208" s="72"/>
    </row>
    <row r="209" spans="3:12" x14ac:dyDescent="0.3">
      <c r="C209" s="10"/>
      <c r="D209" s="23"/>
      <c r="E209" s="10"/>
      <c r="F209" s="71"/>
      <c r="G209" s="23"/>
      <c r="I209" s="23"/>
      <c r="J209" s="23"/>
      <c r="K209" s="23"/>
      <c r="L209" s="72"/>
    </row>
    <row r="210" spans="3:12" x14ac:dyDescent="0.3">
      <c r="C210" s="10"/>
      <c r="D210" s="23"/>
      <c r="E210" s="10"/>
      <c r="F210" s="71"/>
      <c r="G210" s="23"/>
      <c r="I210" s="23"/>
      <c r="J210" s="23"/>
      <c r="K210" s="23"/>
      <c r="L210" s="72"/>
    </row>
    <row r="211" spans="3:12" x14ac:dyDescent="0.3">
      <c r="C211" s="10"/>
      <c r="D211" s="23"/>
      <c r="E211" s="10"/>
      <c r="F211" s="71"/>
      <c r="G211" s="23"/>
      <c r="I211" s="23"/>
      <c r="J211" s="23"/>
      <c r="K211" s="23"/>
      <c r="L211" s="72"/>
    </row>
    <row r="212" spans="3:12" x14ac:dyDescent="0.3">
      <c r="C212" s="10"/>
      <c r="D212" s="23"/>
      <c r="E212" s="10"/>
      <c r="F212" s="71"/>
      <c r="G212" s="23"/>
      <c r="I212" s="23"/>
      <c r="J212" s="23"/>
      <c r="K212" s="23"/>
      <c r="L212" s="72"/>
    </row>
    <row r="213" spans="3:12" x14ac:dyDescent="0.3">
      <c r="C213" s="10"/>
      <c r="D213" s="23"/>
      <c r="E213" s="10"/>
      <c r="F213" s="71"/>
      <c r="G213" s="23"/>
      <c r="I213" s="23"/>
      <c r="J213" s="23"/>
      <c r="K213" s="23"/>
      <c r="L213" s="72"/>
    </row>
    <row r="214" spans="3:12" x14ac:dyDescent="0.3">
      <c r="C214" s="10"/>
      <c r="D214" s="23"/>
      <c r="E214" s="10"/>
      <c r="F214" s="71"/>
      <c r="G214" s="23"/>
      <c r="I214" s="23"/>
      <c r="J214" s="23"/>
      <c r="K214" s="23"/>
      <c r="L214" s="72"/>
    </row>
    <row r="215" spans="3:12" x14ac:dyDescent="0.3">
      <c r="C215" s="10"/>
      <c r="D215" s="23"/>
      <c r="E215" s="10"/>
      <c r="F215" s="71"/>
      <c r="G215" s="23"/>
      <c r="I215" s="23"/>
      <c r="J215" s="23"/>
      <c r="K215" s="23"/>
      <c r="L215" s="72"/>
    </row>
    <row r="216" spans="3:12" x14ac:dyDescent="0.3">
      <c r="C216" s="10"/>
      <c r="D216" s="23"/>
      <c r="E216" s="10"/>
      <c r="F216" s="71"/>
      <c r="G216" s="23"/>
      <c r="I216" s="23"/>
      <c r="J216" s="23"/>
      <c r="K216" s="23"/>
      <c r="L216" s="72"/>
    </row>
    <row r="217" spans="3:12" x14ac:dyDescent="0.3">
      <c r="C217" s="10"/>
      <c r="D217" s="23"/>
      <c r="E217" s="10"/>
      <c r="F217" s="71"/>
      <c r="G217" s="23"/>
      <c r="I217" s="23"/>
      <c r="J217" s="23"/>
      <c r="K217" s="23"/>
      <c r="L217" s="72"/>
    </row>
    <row r="218" spans="3:12" x14ac:dyDescent="0.3">
      <c r="C218" s="10"/>
      <c r="D218" s="23"/>
      <c r="E218" s="10"/>
      <c r="F218" s="71"/>
      <c r="G218" s="23"/>
      <c r="I218" s="23"/>
      <c r="J218" s="23"/>
      <c r="K218" s="23"/>
      <c r="L218" s="72"/>
    </row>
    <row r="219" spans="3:12" x14ac:dyDescent="0.3">
      <c r="C219" s="10"/>
      <c r="D219" s="23"/>
      <c r="E219" s="10"/>
      <c r="F219" s="71"/>
      <c r="G219" s="23"/>
      <c r="I219" s="23"/>
      <c r="J219" s="23"/>
      <c r="K219" s="23"/>
      <c r="L219" s="72"/>
    </row>
    <row r="220" spans="3:12" x14ac:dyDescent="0.3">
      <c r="C220" s="10"/>
      <c r="D220" s="23"/>
      <c r="E220" s="10"/>
      <c r="F220" s="71"/>
      <c r="G220" s="23"/>
      <c r="I220" s="23"/>
      <c r="J220" s="23"/>
      <c r="K220" s="23"/>
      <c r="L220" s="72"/>
    </row>
    <row r="221" spans="3:12" x14ac:dyDescent="0.3">
      <c r="C221" s="10"/>
      <c r="D221" s="23"/>
      <c r="E221" s="10"/>
      <c r="F221" s="71"/>
      <c r="G221" s="23"/>
      <c r="I221" s="23"/>
      <c r="J221" s="23"/>
      <c r="K221" s="23"/>
      <c r="L221" s="72"/>
    </row>
    <row r="222" spans="3:12" x14ac:dyDescent="0.3">
      <c r="C222" s="10"/>
      <c r="D222" s="23"/>
      <c r="E222" s="10"/>
      <c r="F222" s="71"/>
      <c r="G222" s="23"/>
      <c r="I222" s="23"/>
      <c r="J222" s="23"/>
      <c r="K222" s="23"/>
      <c r="L222" s="72"/>
    </row>
    <row r="223" spans="3:12" x14ac:dyDescent="0.3">
      <c r="C223" s="10"/>
      <c r="D223" s="23"/>
      <c r="E223" s="10"/>
      <c r="F223" s="71"/>
      <c r="G223" s="23"/>
      <c r="I223" s="23"/>
      <c r="J223" s="23"/>
      <c r="K223" s="23"/>
      <c r="L223" s="72"/>
    </row>
    <row r="224" spans="3:12" x14ac:dyDescent="0.3">
      <c r="C224" s="10"/>
      <c r="D224" s="23"/>
      <c r="E224" s="10"/>
      <c r="F224" s="71"/>
      <c r="G224" s="23"/>
      <c r="I224" s="23"/>
      <c r="J224" s="23"/>
      <c r="K224" s="23"/>
      <c r="L224" s="72"/>
    </row>
    <row r="225" spans="3:12" x14ac:dyDescent="0.3">
      <c r="C225" s="10"/>
      <c r="D225" s="23"/>
      <c r="E225" s="10"/>
      <c r="F225" s="71"/>
      <c r="G225" s="23"/>
      <c r="I225" s="23"/>
      <c r="J225" s="23"/>
      <c r="K225" s="23"/>
      <c r="L225" s="72"/>
    </row>
    <row r="226" spans="3:12" x14ac:dyDescent="0.3">
      <c r="C226" s="10"/>
      <c r="D226" s="23"/>
      <c r="E226" s="10"/>
      <c r="F226" s="71"/>
      <c r="G226" s="23"/>
      <c r="I226" s="23"/>
      <c r="J226" s="23"/>
      <c r="K226" s="23"/>
      <c r="L226" s="72"/>
    </row>
    <row r="227" spans="3:12" x14ac:dyDescent="0.3">
      <c r="C227" s="10"/>
      <c r="D227" s="23"/>
      <c r="E227" s="10"/>
      <c r="F227" s="71"/>
      <c r="G227" s="23"/>
      <c r="I227" s="23"/>
      <c r="J227" s="23"/>
      <c r="K227" s="23"/>
      <c r="L227" s="72"/>
    </row>
    <row r="228" spans="3:12" x14ac:dyDescent="0.3">
      <c r="C228" s="10"/>
      <c r="D228" s="23"/>
      <c r="E228" s="10"/>
      <c r="F228" s="71"/>
      <c r="G228" s="23"/>
      <c r="I228" s="23"/>
      <c r="J228" s="23"/>
      <c r="K228" s="23"/>
      <c r="L228" s="72"/>
    </row>
    <row r="229" spans="3:12" x14ac:dyDescent="0.3">
      <c r="C229" s="10"/>
      <c r="D229" s="23"/>
      <c r="E229" s="10"/>
      <c r="F229" s="71"/>
      <c r="G229" s="23"/>
      <c r="I229" s="23"/>
      <c r="J229" s="23"/>
      <c r="K229" s="23"/>
      <c r="L229" s="72"/>
    </row>
    <row r="230" spans="3:12" x14ac:dyDescent="0.3">
      <c r="C230" s="10"/>
      <c r="D230" s="23"/>
      <c r="E230" s="10"/>
      <c r="F230" s="71"/>
      <c r="G230" s="23"/>
      <c r="I230" s="23"/>
      <c r="J230" s="23"/>
      <c r="K230" s="23"/>
      <c r="L230" s="72"/>
    </row>
    <row r="231" spans="3:12" x14ac:dyDescent="0.3">
      <c r="C231" s="10"/>
      <c r="D231" s="23"/>
      <c r="E231" s="10"/>
      <c r="F231" s="71"/>
      <c r="G231" s="23"/>
      <c r="I231" s="23"/>
      <c r="J231" s="23"/>
      <c r="K231" s="23"/>
      <c r="L231" s="72"/>
    </row>
    <row r="232" spans="3:12" x14ac:dyDescent="0.3">
      <c r="C232" s="10"/>
      <c r="D232" s="23"/>
      <c r="E232" s="10"/>
      <c r="F232" s="71"/>
      <c r="G232" s="23"/>
      <c r="I232" s="23"/>
      <c r="J232" s="23"/>
      <c r="K232" s="23"/>
      <c r="L232" s="72"/>
    </row>
    <row r="233" spans="3:12" x14ac:dyDescent="0.3">
      <c r="C233" s="10"/>
      <c r="D233" s="23"/>
      <c r="E233" s="10"/>
      <c r="F233" s="71"/>
      <c r="G233" s="23"/>
      <c r="I233" s="23"/>
      <c r="J233" s="23"/>
      <c r="K233" s="23"/>
      <c r="L233" s="72"/>
    </row>
    <row r="234" spans="3:12" x14ac:dyDescent="0.3">
      <c r="C234" s="10"/>
      <c r="D234" s="23"/>
      <c r="E234" s="10"/>
      <c r="F234" s="71"/>
      <c r="G234" s="23"/>
      <c r="I234" s="23"/>
      <c r="J234" s="23"/>
      <c r="K234" s="23"/>
      <c r="L234" s="72"/>
    </row>
    <row r="235" spans="3:12" x14ac:dyDescent="0.3">
      <c r="C235" s="10"/>
      <c r="D235" s="23"/>
      <c r="E235" s="10"/>
      <c r="F235" s="71"/>
      <c r="G235" s="23"/>
      <c r="I235" s="23"/>
      <c r="J235" s="23"/>
      <c r="K235" s="23"/>
      <c r="L235" s="72"/>
    </row>
    <row r="236" spans="3:12" x14ac:dyDescent="0.3">
      <c r="C236" s="10"/>
      <c r="D236" s="23"/>
      <c r="E236" s="10"/>
      <c r="F236" s="71"/>
      <c r="G236" s="23"/>
      <c r="I236" s="23"/>
      <c r="J236" s="23"/>
      <c r="K236" s="23"/>
      <c r="L236" s="72"/>
    </row>
    <row r="237" spans="3:12" x14ac:dyDescent="0.3">
      <c r="C237" s="10"/>
      <c r="D237" s="23"/>
      <c r="E237" s="10"/>
      <c r="F237" s="71"/>
      <c r="G237" s="23"/>
      <c r="I237" s="23"/>
      <c r="J237" s="23"/>
      <c r="K237" s="23"/>
      <c r="L237" s="72"/>
    </row>
    <row r="238" spans="3:12" x14ac:dyDescent="0.3">
      <c r="C238" s="10"/>
      <c r="D238" s="23"/>
      <c r="E238" s="10"/>
      <c r="F238" s="71"/>
      <c r="G238" s="23"/>
      <c r="I238" s="23"/>
      <c r="J238" s="23"/>
      <c r="K238" s="23"/>
      <c r="L238" s="72"/>
    </row>
    <row r="239" spans="3:12" x14ac:dyDescent="0.3">
      <c r="C239" s="10"/>
      <c r="D239" s="23"/>
      <c r="E239" s="10"/>
      <c r="F239" s="71"/>
      <c r="G239" s="23"/>
      <c r="I239" s="23"/>
      <c r="J239" s="23"/>
      <c r="K239" s="23"/>
      <c r="L239" s="72"/>
    </row>
    <row r="240" spans="3:12" x14ac:dyDescent="0.3">
      <c r="C240" s="10"/>
      <c r="D240" s="23"/>
      <c r="E240" s="10"/>
      <c r="F240" s="71"/>
      <c r="G240" s="23"/>
      <c r="I240" s="23"/>
      <c r="J240" s="23"/>
      <c r="K240" s="23"/>
      <c r="L240" s="72"/>
    </row>
    <row r="241" spans="3:12" x14ac:dyDescent="0.3">
      <c r="C241" s="10"/>
      <c r="D241" s="23"/>
      <c r="E241" s="10"/>
      <c r="F241" s="71"/>
      <c r="G241" s="23"/>
      <c r="I241" s="23"/>
      <c r="J241" s="23"/>
      <c r="K241" s="23"/>
      <c r="L241" s="72"/>
    </row>
    <row r="242" spans="3:12" x14ac:dyDescent="0.3">
      <c r="C242" s="10"/>
      <c r="D242" s="23"/>
      <c r="E242" s="10"/>
      <c r="F242" s="71"/>
      <c r="G242" s="23"/>
      <c r="I242" s="23"/>
      <c r="J242" s="23"/>
      <c r="K242" s="23"/>
      <c r="L242" s="72"/>
    </row>
    <row r="243" spans="3:12" x14ac:dyDescent="0.3">
      <c r="C243" s="10"/>
      <c r="D243" s="23"/>
      <c r="E243" s="10"/>
      <c r="F243" s="71"/>
      <c r="G243" s="23"/>
      <c r="I243" s="23"/>
      <c r="J243" s="23"/>
      <c r="K243" s="23"/>
      <c r="L243" s="72"/>
    </row>
    <row r="244" spans="3:12" x14ac:dyDescent="0.3">
      <c r="C244" s="10"/>
      <c r="D244" s="23"/>
      <c r="E244" s="10"/>
      <c r="F244" s="71"/>
      <c r="G244" s="23"/>
      <c r="I244" s="23"/>
      <c r="J244" s="23"/>
      <c r="K244" s="23"/>
      <c r="L244" s="72"/>
    </row>
    <row r="245" spans="3:12" x14ac:dyDescent="0.3">
      <c r="C245" s="10"/>
      <c r="D245" s="23"/>
      <c r="E245" s="10"/>
      <c r="F245" s="71"/>
      <c r="G245" s="23"/>
      <c r="I245" s="23"/>
      <c r="J245" s="23"/>
      <c r="K245" s="23"/>
      <c r="L245" s="72"/>
    </row>
    <row r="246" spans="3:12" x14ac:dyDescent="0.3">
      <c r="C246" s="10"/>
      <c r="D246" s="23"/>
      <c r="E246" s="10"/>
      <c r="F246" s="71"/>
      <c r="G246" s="23"/>
      <c r="I246" s="23"/>
      <c r="J246" s="23"/>
      <c r="K246" s="23"/>
      <c r="L246" s="72"/>
    </row>
    <row r="247" spans="3:12" x14ac:dyDescent="0.3">
      <c r="C247" s="10"/>
      <c r="D247" s="23"/>
      <c r="E247" s="10"/>
      <c r="F247" s="71"/>
      <c r="G247" s="23"/>
      <c r="I247" s="23"/>
      <c r="J247" s="23"/>
      <c r="K247" s="23"/>
      <c r="L247" s="72"/>
    </row>
    <row r="248" spans="3:12" x14ac:dyDescent="0.3">
      <c r="C248" s="10"/>
      <c r="D248" s="23"/>
      <c r="E248" s="10"/>
      <c r="F248" s="71"/>
      <c r="G248" s="23"/>
      <c r="I248" s="23"/>
      <c r="J248" s="23"/>
      <c r="K248" s="23"/>
      <c r="L248" s="72"/>
    </row>
    <row r="249" spans="3:12" x14ac:dyDescent="0.3">
      <c r="C249" s="10"/>
      <c r="D249" s="23"/>
      <c r="E249" s="10"/>
      <c r="F249" s="71"/>
      <c r="G249" s="23"/>
      <c r="I249" s="23"/>
      <c r="J249" s="23"/>
      <c r="K249" s="23"/>
      <c r="L249" s="72"/>
    </row>
    <row r="250" spans="3:12" x14ac:dyDescent="0.3">
      <c r="C250" s="10"/>
      <c r="D250" s="23"/>
      <c r="E250" s="10"/>
      <c r="F250" s="71"/>
      <c r="G250" s="23"/>
      <c r="I250" s="23"/>
      <c r="J250" s="23"/>
      <c r="K250" s="23"/>
      <c r="L250" s="72"/>
    </row>
    <row r="251" spans="3:12" x14ac:dyDescent="0.3">
      <c r="C251" s="10"/>
      <c r="D251" s="23"/>
      <c r="E251" s="10"/>
      <c r="F251" s="71"/>
      <c r="G251" s="23"/>
      <c r="I251" s="23"/>
      <c r="J251" s="23"/>
      <c r="K251" s="23"/>
      <c r="L251" s="72"/>
    </row>
    <row r="252" spans="3:12" x14ac:dyDescent="0.3">
      <c r="C252" s="10"/>
      <c r="D252" s="23"/>
      <c r="E252" s="10"/>
      <c r="F252" s="71"/>
      <c r="G252" s="23"/>
      <c r="I252" s="23"/>
      <c r="J252" s="23"/>
      <c r="K252" s="23"/>
      <c r="L252" s="72"/>
    </row>
    <row r="253" spans="3:12" x14ac:dyDescent="0.3">
      <c r="C253" s="10"/>
      <c r="D253" s="23"/>
      <c r="E253" s="10"/>
      <c r="F253" s="71"/>
      <c r="G253" s="23"/>
      <c r="I253" s="23"/>
      <c r="J253" s="23"/>
      <c r="K253" s="23"/>
      <c r="L253" s="72"/>
    </row>
    <row r="254" spans="3:12" x14ac:dyDescent="0.3">
      <c r="C254" s="10"/>
      <c r="D254" s="23"/>
      <c r="E254" s="10"/>
      <c r="F254" s="71"/>
      <c r="G254" s="23"/>
      <c r="I254" s="23"/>
      <c r="J254" s="23"/>
      <c r="K254" s="23"/>
      <c r="L254" s="72"/>
    </row>
    <row r="255" spans="3:12" x14ac:dyDescent="0.3">
      <c r="C255" s="10"/>
      <c r="D255" s="23"/>
      <c r="E255" s="10"/>
      <c r="F255" s="71"/>
      <c r="G255" s="23"/>
      <c r="I255" s="23"/>
      <c r="J255" s="23"/>
      <c r="K255" s="23"/>
      <c r="L255" s="72"/>
    </row>
    <row r="256" spans="3:12" x14ac:dyDescent="0.3">
      <c r="C256" s="10"/>
      <c r="D256" s="23"/>
      <c r="E256" s="10"/>
      <c r="F256" s="71"/>
      <c r="G256" s="23"/>
      <c r="I256" s="23"/>
      <c r="J256" s="23"/>
      <c r="K256" s="23"/>
      <c r="L256" s="72"/>
    </row>
    <row r="257" spans="3:12" x14ac:dyDescent="0.3">
      <c r="C257" s="10"/>
      <c r="D257" s="23"/>
      <c r="E257" s="10"/>
      <c r="F257" s="71"/>
      <c r="G257" s="23"/>
      <c r="I257" s="23"/>
      <c r="J257" s="23"/>
      <c r="K257" s="23"/>
      <c r="L257" s="72"/>
    </row>
  </sheetData>
  <sheetProtection password="F79C" sheet="1" objects="1" scenarios="1" selectLockedCells="1"/>
  <mergeCells count="12">
    <mergeCell ref="N1:P1"/>
    <mergeCell ref="B3:C3"/>
    <mergeCell ref="D3:E3"/>
    <mergeCell ref="F3:N3"/>
    <mergeCell ref="B1:C1"/>
    <mergeCell ref="H7:H114"/>
    <mergeCell ref="I7:I114"/>
    <mergeCell ref="N116:P116"/>
    <mergeCell ref="N117:P117"/>
    <mergeCell ref="B116:F116"/>
    <mergeCell ref="B117:F117"/>
    <mergeCell ref="G7:G114"/>
  </mergeCells>
  <phoneticPr fontId="19" type="noConversion"/>
  <conditionalFormatting sqref="P7:P9 P18:P19 P28:P29 P38:P39 P48:P49 P58:P59 P68:P69 P78:P79 P88:P89 P98:P99 P108:P109">
    <cfRule type="cellIs" dxfId="32" priority="24" operator="equal">
      <formula>"NEVYHOVUJE"</formula>
    </cfRule>
    <cfRule type="cellIs" dxfId="31" priority="25" operator="equal">
      <formula>"VYHOVUJE"</formula>
    </cfRule>
  </conditionalFormatting>
  <conditionalFormatting sqref="N7:N9 N18:N19 N28:N29 N38:N39 N48:N49 N58:N59 N68:N69 N78:N79 N88:N89 N98:N99 N108:N109">
    <cfRule type="notContainsBlanks" dxfId="30" priority="22">
      <formula>LEN(TRIM(N7))&gt;0</formula>
    </cfRule>
    <cfRule type="containsBlanks" dxfId="29" priority="23">
      <formula>LEN(TRIM(N7))=0</formula>
    </cfRule>
  </conditionalFormatting>
  <conditionalFormatting sqref="N7:N9 N18:N19 N28:N29 N38:N39 N48:N49 N58:N59 N68:N69 N78:N79 N88:N89 N98:N99 N108:N109">
    <cfRule type="notContainsBlanks" dxfId="28" priority="21">
      <formula>LEN(TRIM(N7))&gt;0</formula>
    </cfRule>
  </conditionalFormatting>
  <conditionalFormatting sqref="P10:P11 P20:P21 P30:P31 P40:P41 P50:P51 P60:P61 P70:P71 P80:P81 P90:P91 P100:P101 P110:P111">
    <cfRule type="cellIs" dxfId="27" priority="19" operator="equal">
      <formula>"NEVYHOVUJE"</formula>
    </cfRule>
    <cfRule type="cellIs" dxfId="26" priority="20" operator="equal">
      <formula>"VYHOVUJE"</formula>
    </cfRule>
  </conditionalFormatting>
  <conditionalFormatting sqref="N10:N11 N20:N21 N30:N31 N40:N41 N50:N51 N60:N61 N70:N71 N80:N81 N90:N91 N100:N101 N110:N111">
    <cfRule type="notContainsBlanks" dxfId="25" priority="17">
      <formula>LEN(TRIM(N10))&gt;0</formula>
    </cfRule>
    <cfRule type="containsBlanks" dxfId="24" priority="18">
      <formula>LEN(TRIM(N10))=0</formula>
    </cfRule>
  </conditionalFormatting>
  <conditionalFormatting sqref="N10:N11 N20:N21 N30:N31 N40:N41 N50:N51 N60:N61 N70:N71 N80:N81 N90:N91 N100:N101 N110:N111">
    <cfRule type="notContainsBlanks" dxfId="23" priority="16">
      <formula>LEN(TRIM(N10))&gt;0</formula>
    </cfRule>
  </conditionalFormatting>
  <conditionalFormatting sqref="P12:P13 P22:P23 P32:P33 P42:P43 P52:P53 P62:P63 P72:P73 P82:P83 P92:P93 P102:P103 P112:P113">
    <cfRule type="cellIs" dxfId="22" priority="14" operator="equal">
      <formula>"NEVYHOVUJE"</formula>
    </cfRule>
    <cfRule type="cellIs" dxfId="21" priority="15" operator="equal">
      <formula>"VYHOVUJE"</formula>
    </cfRule>
  </conditionalFormatting>
  <conditionalFormatting sqref="N12:N13 N22:N23 N32:N33 N42:N43 N52:N53 N62:N63 N72:N73 N82:N83 N92:N93 N102:N103 N112:N113">
    <cfRule type="notContainsBlanks" dxfId="20" priority="12">
      <formula>LEN(TRIM(N12))&gt;0</formula>
    </cfRule>
    <cfRule type="containsBlanks" dxfId="19" priority="13">
      <formula>LEN(TRIM(N12))=0</formula>
    </cfRule>
  </conditionalFormatting>
  <conditionalFormatting sqref="N12:N13 N22:N23 N32:N33 N42:N43 N52:N53 N62:N63 N72:N73 N82:N83 N92:N93 N102:N103 N112:N113">
    <cfRule type="notContainsBlanks" dxfId="18" priority="11">
      <formula>LEN(TRIM(N12))&gt;0</formula>
    </cfRule>
  </conditionalFormatting>
  <conditionalFormatting sqref="P14:P15 P24:P25 P34:P35 P44:P45 P54:P55 P64:P65 P74:P75 P84:P85 P94:P95 P104:P105 P114">
    <cfRule type="cellIs" dxfId="17" priority="9" operator="equal">
      <formula>"NEVYHOVUJE"</formula>
    </cfRule>
    <cfRule type="cellIs" dxfId="16" priority="10" operator="equal">
      <formula>"VYHOVUJE"</formula>
    </cfRule>
  </conditionalFormatting>
  <conditionalFormatting sqref="N14:N15 N24:N25 N34:N35 N44:N45 N54:N55 N64:N65 N74:N75 N84:N85 N94:N95 N104:N105 N114">
    <cfRule type="notContainsBlanks" dxfId="15" priority="7">
      <formula>LEN(TRIM(N14))&gt;0</formula>
    </cfRule>
    <cfRule type="containsBlanks" dxfId="14" priority="8">
      <formula>LEN(TRIM(N14))=0</formula>
    </cfRule>
  </conditionalFormatting>
  <conditionalFormatting sqref="N14:N15 N24:N25 N34:N35 N44:N45 N54:N55 N64:N65 N74:N75 N84:N85 N94:N95 N104:N105 N114">
    <cfRule type="notContainsBlanks" dxfId="13" priority="6">
      <formula>LEN(TRIM(N14))&gt;0</formula>
    </cfRule>
  </conditionalFormatting>
  <conditionalFormatting sqref="P16:P17 P26:P27 P36:P37 P46:P47 P56:P57 P66:P67 P76:P77 P86:P87 P96:P97 P106:P107">
    <cfRule type="cellIs" dxfId="12" priority="4" operator="equal">
      <formula>"NEVYHOVUJE"</formula>
    </cfRule>
    <cfRule type="cellIs" dxfId="11" priority="5" operator="equal">
      <formula>"VYHOVUJE"</formula>
    </cfRule>
  </conditionalFormatting>
  <conditionalFormatting sqref="N16:N17 N26:N27 N36:N37 N46:N47 N56:N57 N66:N67 N76:N77 N86:N87 N96:N97 N106:N107">
    <cfRule type="notContainsBlanks" dxfId="10" priority="2">
      <formula>LEN(TRIM(N16))&gt;0</formula>
    </cfRule>
    <cfRule type="containsBlanks" dxfId="9" priority="3">
      <formula>LEN(TRIM(N16))=0</formula>
    </cfRule>
  </conditionalFormatting>
  <conditionalFormatting sqref="N16:N17 N26:N27 N36:N37 N46:N47 N56:N57 N66:N67 N76:N77 N86:N87 N96:N97 N106:N107">
    <cfRule type="notContainsBlanks" dxfId="8" priority="1">
      <formula>LEN(TRIM(N16))&gt;0</formula>
    </cfRule>
  </conditionalFormatting>
  <conditionalFormatting sqref="D93:D98 D100 D103:D114 B8 D7:D90 B10 B12 B14 B16 B18 B20 B22 B24 B26 B28 B30 B32 B34 B36 B38 B40 B42 B44 B46 B48 B50 B52 B54 B56 B58 B60 B62 B64 B66 B68 B70 B72 B74 B76 B78 B80 B82 B84 B86 B88 B90 B92 B94 B96 B98 B100 B102 B104 B106 B108 B110 B112 B114">
    <cfRule type="containsBlanks" dxfId="7" priority="634">
      <formula>LEN(TRIM(B7))=0</formula>
    </cfRule>
  </conditionalFormatting>
  <conditionalFormatting sqref="B8 B10 B12 B14 B16 B18 B20 B22 B24 B26 B28 B30 B32 B34 B36 B38 B40 B42 B44 B46 B48 B50 B52 B54 B56 B58 B60 B62 B64 B66 B68 B70 B72 B74 B76 B78 B80 B82 B84 B86 B88 B90 B92 B94 B96 B98 B100 B102 B104 B106 B108 B110 B112 B114">
    <cfRule type="cellIs" dxfId="6" priority="629" operator="greaterThanOrEqual">
      <formula>1</formula>
    </cfRule>
  </conditionalFormatting>
  <conditionalFormatting sqref="B7 B9 B11 B13 B15 B17 B19 B21 B23 B25 B27 B29 B31 B33 B35 B37 B39 B41 B43 B45 B47 B49 B51 B53 B55 B57 B59 B61 B63 B65 B67 B69 B71 B73 B75 B77 B79 B81 B83 B85 B87 B89 B91 B93 B95 B97 B99 B101 B103 B105 B107 B109 B111 B113">
    <cfRule type="containsBlanks" dxfId="5" priority="357">
      <formula>LEN(TRIM(B7))=0</formula>
    </cfRule>
  </conditionalFormatting>
  <conditionalFormatting sqref="B7 B9 B11 B13 B15 B17 B19 B21 B23 B25 B27 B29 B31 B33 B35 B37 B39 B41 B43 B45 B47 B49 B51 B53 B55 B57 B59 B61 B63 B65 B67 B69 B71 B73 B75 B77 B79 B81 B83 B85 B87 B89 B91 B93 B95 B97 B99 B101 B103 B105 B107 B109 B111 B113">
    <cfRule type="cellIs" dxfId="4" priority="354" operator="greaterThanOrEqual">
      <formula>1</formula>
    </cfRule>
  </conditionalFormatting>
  <conditionalFormatting sqref="D101:D102">
    <cfRule type="containsBlanks" dxfId="3" priority="155">
      <formula>LEN(TRIM(D101))=0</formula>
    </cfRule>
  </conditionalFormatting>
  <conditionalFormatting sqref="D99">
    <cfRule type="containsBlanks" dxfId="2" priority="119">
      <formula>LEN(TRIM(D99))=0</formula>
    </cfRule>
  </conditionalFormatting>
  <conditionalFormatting sqref="D91">
    <cfRule type="containsBlanks" dxfId="1" priority="41">
      <formula>LEN(TRIM(D91))=0</formula>
    </cfRule>
  </conditionalFormatting>
  <conditionalFormatting sqref="D92">
    <cfRule type="containsBlanks" dxfId="0" priority="32">
      <formula>LEN(TRIM(D92))=0</formula>
    </cfRule>
  </conditionalFormatting>
  <dataValidations disablePrompts="1" count="1">
    <dataValidation type="list" showInputMessage="1" showErrorMessage="1" sqref="E7:E114">
      <formula1>"ks,bal,sada,"</formula1>
    </dataValidation>
  </dataValidations>
  <pageMargins left="0.17" right="0.21" top="0.78740157480314965" bottom="0.78740157480314965" header="0.31496062992125984" footer="0.31496062992125984"/>
  <pageSetup paperSize="9" scale="50"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du4DkKsw7Qpxon9pFGHj/+XWHsc=</DigestValue>
    </Reference>
    <Reference URI="#idOfficeObject" Type="http://www.w3.org/2000/09/xmldsig#Object">
      <DigestMethod Algorithm="http://www.w3.org/2000/09/xmldsig#sha1"/>
      <DigestValue>z+SKvM4cbFwLH0pIQvsZN4Qgavg=</DigestValue>
    </Reference>
    <Reference URI="#idSignedProperties" Type="http://uri.etsi.org/01903#SignedProperties">
      <Transforms>
        <Transform Algorithm="http://www.w3.org/TR/2001/REC-xml-c14n-20010315"/>
      </Transforms>
      <DigestMethod Algorithm="http://www.w3.org/2000/09/xmldsig#sha1"/>
      <DigestValue>tF4Q8QwJxIeahfE125Kz/Gi4xmI=</DigestValue>
    </Reference>
  </SignedInfo>
  <SignatureValue>MsmWAuNlT/W2CXIAktdm8YObJ0xGujI3wtYGGkVa0O2jgFgdl8Rutl/FXv3rwOM/gYbCtGf4AnUX
BHORezDgVYamaNHlKwrZ2kXcwqpgBsXXpTPZJ+/Ir4p67Fbwh/ZFLVbdi7rjK7WyIY5dqEDDsR5W
YIujRcn6as4Tn5EM9SvouxcK+BBusbfDGvSHBHIZ2CvSDrp8b25SrpBTMfZmVGLyv+IOyuopWp2U
g/kLv1ji92e+tHjbQbuqKdoqcl9yj3Ri49NviJqrKlMiO679hjTxSICyolmkdW1vngTbWuqAwpXI
E+bVLU7Rou/QTntk1anzVDbejFdwU0iY6OoG3w==</SignatureValue>
  <KeyInfo>
    <X509Data>
      <X509Certificate>MIIG2zCCBcOgAwIBAgIDHVrEMA0GCSqGSIb3DQEBCwUAMF8xCzAJBgNVBAYTAkNaMSwwKgYDVQQK
DCPEjGVza8OhIHBvxaF0YSwgcy5wLiBbScSMIDQ3MTE0OTgzXTEiMCAGA1UEAxMZUG9zdFNpZ251
bSBRdWFsaWZpZWQgQ0EgMjAeFw0xNjAxMjAxMzA1MTFaFw0xNzAyMDgxMzA1MTFaMIG3MQswCQYD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ZmVyZW50MIIBIjANBgkqhkiG9w0BAQEFAAOCAQ8AMIIBCgKCAQEApT8IwXxv2wENa7QF6KJIEmAU
qCDXQwE5Dr1T85TFbXQv4s0eZrYEUr1vbVuWVYj0hN5HFNkvJxmQWeK4cQ7NBQ/bqPNYwB+BrCtc
WzayaFYZjS1/Xl5PTL8R44ko8PQkynGIH+rqN1g7IS/dIfD7bc7SDzL1WwOw6KAiXrzdDm/EIX57
F7YMTc8YzXrrHqLXctsBiqAD7Ti6MUkrvexc1euHYaJO4Ag51/iIsMinaJ8XoTgMbJ01jMkLjsHt
vDQKG+Dbn+0S71AytqrerAQL4Jbeb0yT3RhKgcXvzg1tPHctiKGhgT5NnYFZ5EkRzUc1GLnHt4y7
vfNhf6oh2yh8pwIDAQABo4IDRTCCA0EwRAYDVR0RBD0wO4ETaGFrdmFzbmlAcmVrLnpjdS5jeqAZ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Yy5jei9jcmwvcHNxdWFsaWZpZWRjYTIuY3JsMB0GA1UdDgQWBBRinYohd1pw5D26SLBS/DF1rmw7
tzANBgkqhkiG9w0BAQsFAAOCAQEAmHNOm+pOa4ZItyFPmWBuWxgKyad4tMjRIv+u/s9D8K+HnO1K
wpCvIlY9LKvqVbufsPaS/Edfj/eaAxhwJnGGxu6wUGF8/5wx0/kwaeubP5UBx2vjouEb1Os9JErx
6akMPd7uaPPBo5r7JgHIElM9+pnHQEVsc0Rq5hj2F2/DAqZYpIveUFDiKj5uqwiS7Y7GHx+tW1Wj
TDSpRRHWT9H/EdCC2OzHLIjG6bUlK8eiMGdkLJU3xT7gW9SjQtW9Whu4WLT4qaTpRXaNxAx2kAY5
BR7nJ95V+BFpnXZImNpZ/M15V80tFkUumbM5JgGLirB9WGlTC1T75ojMSrYUptZJQA==</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CJlicVD3aj+GdvIzck6rpgf844w=</DigestValue>
      </Reference>
      <Reference URI="/xl/drawings/drawing1.xml?ContentType=application/vnd.openxmlformats-officedocument.drawing+xml">
        <DigestMethod Algorithm="http://www.w3.org/2000/09/xmldsig#sha1"/>
        <DigestValue>ZzteGBFfpIo4vhrUAThdoGDMT+4=</DigestValue>
      </Reference>
      <Reference URI="/xl/media/image1.png?ContentType=image/png">
        <DigestMethod Algorithm="http://www.w3.org/2000/09/xmldsig#sha1"/>
        <DigestValue>OJWaFE2pL5Hvyb/KtOhJHNG01fA=</DigestValue>
      </Reference>
      <Reference URI="/xl/calcChain.xml?ContentType=application/vnd.openxmlformats-officedocument.spreadsheetml.calcChain+xml">
        <DigestMethod Algorithm="http://www.w3.org/2000/09/xmldsig#sha1"/>
        <DigestValue>YnQYsdREkVdwNku0ZNuWMCxJloY=</DigestValue>
      </Reference>
      <Reference URI="/xl/styles.xml?ContentType=application/vnd.openxmlformats-officedocument.spreadsheetml.styles+xml">
        <DigestMethod Algorithm="http://www.w3.org/2000/09/xmldsig#sha1"/>
        <DigestValue>Sld4Zy/OXdVDgk9RKHe6xpnchjo=</DigestValue>
      </Reference>
      <Reference URI="/xl/worksheets/sheet1.xml?ContentType=application/vnd.openxmlformats-officedocument.spreadsheetml.worksheet+xml">
        <DigestMethod Algorithm="http://www.w3.org/2000/09/xmldsig#sha1"/>
        <DigestValue>E8Zx6YcMX1nXV1D+PJSpplIAOVw=</DigestValue>
      </Reference>
      <Reference URI="/xl/sharedStrings.xml?ContentType=application/vnd.openxmlformats-officedocument.spreadsheetml.sharedStrings+xml">
        <DigestMethod Algorithm="http://www.w3.org/2000/09/xmldsig#sha1"/>
        <DigestValue>3AyyNlllv4yznTm8V8gLOpG450U=</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ZLVFPWKM5mr/blKTZvs38Lp2Qvc=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2016-03-30T07:38:39Z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2016-03-30T07:38:39Z</xd:SigningTime>
          <xd:SigningCertificate>
            <xd:Cert>
              <xd:CertDigest>
                <DigestMethod Algorithm="http://www.w3.org/2000/09/xmldsig#sha1"/>
                <DigestValue>pr4DxkufBRsRxho03iazoX2cAUs=</DigestValue>
              </xd:CertDigest>
              <xd:IssuerSerial>
                <X509IssuerName>CN=PostSignum Qualified CA 2, O="Česká pošta, s.p. [IČ 47114983]", C=CZ</X509IssuerName>
                <X509SerialNumber>1923780</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2016-03-09T05:20:47Z</cp:lastPrinted>
  <dcterms:created xsi:type="dcterms:W3CDTF">2014-03-05T12:43:32Z</dcterms:created>
  <dcterms:modified xsi:type="dcterms:W3CDTF">2016-03-30T07:38:39Z</dcterms:modified>
</cp:coreProperties>
</file>