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90" windowWidth="19320" windowHeight="10710"/>
  </bookViews>
  <sheets>
    <sheet name="DATA" sheetId="4" r:id="rId1"/>
  </sheets>
  <definedNames>
    <definedName name="_xlnm.Print_Titles" localSheetId="0">DATA!$B:$B,DATA!$5:$5</definedName>
    <definedName name="_xlnm.Print_Area" localSheetId="0">DATA!$B:$I</definedName>
  </definedNames>
  <calcPr calcId="125725"/>
</workbook>
</file>

<file path=xl/calcChain.xml><?xml version="1.0" encoding="utf-8"?>
<calcChain xmlns="http://schemas.openxmlformats.org/spreadsheetml/2006/main">
  <c r="M36" i="4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M6"/>
  <c r="K6"/>
  <c r="J65" l="1"/>
  <c r="L67" s="1"/>
  <c r="K67" s="1"/>
</calcChain>
</file>

<file path=xl/sharedStrings.xml><?xml version="1.0" encoding="utf-8"?>
<sst xmlns="http://schemas.openxmlformats.org/spreadsheetml/2006/main" count="280" uniqueCount="242">
  <si>
    <t>Název</t>
  </si>
  <si>
    <t>Množství</t>
  </si>
  <si>
    <t>Jednotka [MJ]</t>
  </si>
  <si>
    <t>Popis</t>
  </si>
  <si>
    <t>Položka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</si>
  <si>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</si>
  <si>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</si>
  <si>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</si>
  <si>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</si>
  <si>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</si>
  <si>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</si>
  <si>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</si>
  <si>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</si>
  <si>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</si>
  <si>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</si>
  <si>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</si>
  <si>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</si>
  <si>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</si>
  <si>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</si>
  <si>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</si>
  <si>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</si>
  <si>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</si>
  <si>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</si>
  <si>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</si>
  <si>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</si>
  <si>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</si>
  <si>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</si>
  <si>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</si>
  <si>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</si>
  <si>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</si>
  <si>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</si>
  <si>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</si>
  <si>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</si>
  <si>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</si>
  <si>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</si>
  <si>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</si>
  <si>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</si>
  <si>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</si>
  <si>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</si>
  <si>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</si>
  <si>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</si>
  <si>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</si>
  <si>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</si>
  <si>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</si>
  <si>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</si>
  <si>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</si>
  <si>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</si>
  <si>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</si>
  <si>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</si>
  <si>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</si>
  <si>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</si>
  <si>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</si>
  <si>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</si>
  <si>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</si>
  <si>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</si>
  <si>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</si>
  <si>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</si>
  <si>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</si>
  <si>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</si>
  <si>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</si>
  <si>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</si>
  <si>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</si>
  <si>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</si>
  <si>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</si>
  <si>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</si>
  <si>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</si>
  <si>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</si>
  <si>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</si>
  <si>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</si>
  <si>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</si>
  <si>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</si>
  <si>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</si>
  <si>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</si>
  <si>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</si>
  <si>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</si>
  <si>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</si>
  <si>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</si>
  <si>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</si>
  <si>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</si>
  <si>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</si>
  <si>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</si>
  <si>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</si>
  <si>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</si>
  <si>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</si>
  <si>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</si>
  <si>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</si>
  <si>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</si>
  <si>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</si>
  <si>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</si>
  <si>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</si>
  <si>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</si>
  <si>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</si>
  <si>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</si>
  <si>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30197000-6 - Drobné kancelářské vybavení</t>
  </si>
  <si>
    <t>30197100-7 - Sešívací svorky, cvočky, napínáčky</t>
  </si>
  <si>
    <t>30197110-0 - Sponky</t>
  </si>
  <si>
    <t>30197120-3 - Cvočky</t>
  </si>
  <si>
    <t>30197130-6 - Napínáčky</t>
  </si>
  <si>
    <t>30197200-8 - Kroužkové vazače a kancelářské sponky</t>
  </si>
  <si>
    <t>30197210-1 - Kroužkové vazače</t>
  </si>
  <si>
    <t>30197220-4 - Sponky na papír</t>
  </si>
  <si>
    <t>30197221-1 - Držáky na kancelářské sponky</t>
  </si>
  <si>
    <t>30197300-9 - Otevírače dopisů, sešívačky a děrovačky</t>
  </si>
  <si>
    <t>30197310-2 - Otevírače dopisů</t>
  </si>
  <si>
    <t>30197320-5 - Sešívačky</t>
  </si>
  <si>
    <t>30197321-2 - Odstraňovače sešívacích svorek</t>
  </si>
  <si>
    <t>30197330-8 - Děrovačky</t>
  </si>
  <si>
    <t>30197400-0 - Navlhčovač známek</t>
  </si>
  <si>
    <t>30197500-1 - Pečetní vosk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</si>
  <si>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</si>
  <si>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</si>
  <si>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</si>
  <si>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</si>
  <si>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</si>
  <si>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</si>
  <si>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</si>
  <si>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</si>
  <si>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</si>
  <si>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</si>
  <si>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30197644-2 - Xerografický papír</t>
  </si>
  <si>
    <t>30197645-9 - Karta na tisk</t>
  </si>
  <si>
    <t>30199000-0 - Kancelářské potřeby z papíru a ostatní zboží</t>
  </si>
  <si>
    <t>30199100-1 - Uhlový papír, přímopropisovací papír, papírové rozmnožovací blány a samopropisovací papír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</si>
  <si>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</si>
  <si>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</si>
  <si>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</si>
  <si>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</si>
  <si>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</si>
  <si>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</si>
  <si>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</si>
  <si>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</si>
  <si>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</si>
  <si>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</si>
  <si>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</si>
  <si>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</si>
  <si>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</si>
  <si>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</si>
  <si>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</si>
  <si>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</si>
  <si>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</si>
  <si>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</si>
  <si>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</si>
  <si>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</si>
  <si>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</si>
  <si>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</si>
  <si>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</si>
  <si>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</si>
  <si>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</si>
  <si>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</si>
  <si>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</si>
  <si>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</si>
  <si>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</si>
  <si>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</si>
  <si>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</si>
  <si>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</si>
  <si>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</si>
  <si>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</si>
  <si>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</si>
  <si>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t>papír xerox "B" formát A4, 1 bal/500 list</t>
  </si>
  <si>
    <t>gramáž 80±2; tlouštka 160±3; vlhost 3,9-5,3%;opacita min.90; bělost 151±CIE;  hrubost dle Bendsena 200±50 cm3/min; permeabilita &lt;1250cm3/min</t>
  </si>
  <si>
    <t>bal</t>
  </si>
  <si>
    <t>Univerzitní 22, Plzeň</t>
  </si>
  <si>
    <t>Vteřinové lepidlo 3g</t>
  </si>
  <si>
    <t>ks</t>
  </si>
  <si>
    <t>Bublinkové fólie 150 cm x 100 m role</t>
  </si>
  <si>
    <t>Bublinkové fólie 100 cm x 100 m role</t>
  </si>
  <si>
    <t>pro přepravu křehkých materiálů</t>
  </si>
  <si>
    <t xml:space="preserve">hmotnost 3 g • vteřinové lepidlo vhodné na všechny materiály mimo lepení PP, PE, polystyrenu a jemné kůže • vysoká pevnost na pevných a hladkých plochách • VODĚODOLNÉ  </t>
  </si>
  <si>
    <t>rychlovazač karton. nezávěsný modrý</t>
  </si>
  <si>
    <t>formát A4 • eko karton 240 g</t>
  </si>
  <si>
    <t>Univerzitní 8, Plzeň</t>
  </si>
  <si>
    <t>Samolepicí etikety 98x38,1 mm,1bal/100list</t>
  </si>
  <si>
    <t xml:space="preserve">archy formátu A4 • pro tisk v kopírkách, laserových a inkoustových tiskárnách • minimální prašnost </t>
  </si>
  <si>
    <t>Chodské náměstí 1, Plzeň</t>
  </si>
  <si>
    <t>laminovací folie A4 čirá, 100mic</t>
  </si>
  <si>
    <t>kreslicí karton A4, 180g/m2</t>
  </si>
  <si>
    <t>čtyřbarevné kuličkové pero</t>
  </si>
  <si>
    <t>fixy 24 barev</t>
  </si>
  <si>
    <t>fixy na bílou tabuli sada 4 barev</t>
  </si>
  <si>
    <t>lepicí tyčinka 40 g</t>
  </si>
  <si>
    <t>razítkový polštářek</t>
  </si>
  <si>
    <t xml:space="preserve">pořadač A4 čtyřkroužkový </t>
  </si>
  <si>
    <t>bal.</t>
  </si>
  <si>
    <t>100xA4, černobílé kopie</t>
  </si>
  <si>
    <t>á 100 ks</t>
  </si>
  <si>
    <t>papír xerox "B" formát A3, 1 bal/500 list</t>
  </si>
  <si>
    <t>samolepicí bločky barevné 76x76/100lis</t>
  </si>
  <si>
    <t>1 bal 100lis,3 různé barvy</t>
  </si>
  <si>
    <t>balicí papír 10kg- role</t>
  </si>
  <si>
    <t>rozměry 70 x 100 cm • gramáž 90 g , role</t>
  </si>
  <si>
    <t>transparentní folie A4 do kopírky /100lis</t>
  </si>
  <si>
    <t>Špendlíky s tvarovanou hlavičkou - špulky,která umožňují snadné vytažení a zabodnutí připínáčku do korkové nástěnky. Balení obsahuje 50 barevných špendlíků.</t>
  </si>
  <si>
    <t>karton kreslící A4/220g/200list</t>
  </si>
  <si>
    <t>bílý karton,  1 bal/200list</t>
  </si>
  <si>
    <t>bílý karton kreslící A4/180g/200list</t>
  </si>
  <si>
    <t>mapové špendlíky/50ks - mix barev</t>
  </si>
  <si>
    <t>kuličkové pero  modré</t>
  </si>
  <si>
    <t>kuličkové pero  červené</t>
  </si>
  <si>
    <t>vyměnitelná náplň F-411  • modrý inkoust • jehlový hrot 0,5 mm pro extra jemné psaní • plastové tělo • pogumovaný úchop pro příjemnější držení • stiskací mechanismus • kovový hrot •</t>
  </si>
  <si>
    <t>klasické provedení čtyřbarevného kuličkového pera • inkoust: modrý, zelený, černý, červený • stopa 0,8 mm • stiskací volba barev • kovové tělo</t>
  </si>
  <si>
    <t xml:space="preserve">vypratelný popisovač s ventilačním bezpečnostním chránítkem, které jsou vyrobeny z polypropylenu a odolávají vyschnutí minimálně 3 roky. Jejich vláknové hroty o průměru 1,8 mm jsou odolné proti zatlačení. </t>
  </si>
  <si>
    <t>sada</t>
  </si>
  <si>
    <t>sešívačka 24/6</t>
  </si>
  <si>
    <t xml:space="preserve"> sešije až 20 listů • spojovače 24/6 •  </t>
  </si>
  <si>
    <t>pro namáčecí razítka • rozměr : 50 x 70 mm</t>
  </si>
  <si>
    <t>korekční strojek - myš 4,2</t>
  </si>
  <si>
    <t>Mapa odkládací 3klopy A4</t>
  </si>
  <si>
    <t>formát A4 • eko karton 250 g • tři klopy</t>
  </si>
  <si>
    <t>obaly na doklady A4 L PVC 150mic</t>
  </si>
  <si>
    <t>nezávěsmé obaly PVC L</t>
  </si>
  <si>
    <t>hřbet 2 cm oranžový</t>
  </si>
  <si>
    <t>hřbet 2 cm červený</t>
  </si>
  <si>
    <t>hřbet 2 cm modrý</t>
  </si>
  <si>
    <t>Euroobaly A4 50 čiré hladké/100ks</t>
  </si>
  <si>
    <t>samostatná faktura</t>
  </si>
  <si>
    <t>Univerzitní 28, Plzeň</t>
  </si>
  <si>
    <t>vyměnitelná náplň,opravený text lze okamžitě přepsat na kopiích nezanechává stíny ,celý strojek</t>
  </si>
  <si>
    <t>lepící tyčinka 40g, nevysychá,vysunovací mechanismus pro snadnou, čistou a rychlou aplikaci.  Lepí: papír, lepenku, fotografie a lehký textil</t>
  </si>
  <si>
    <t xml:space="preserve">stíratelný, světlostálý • kulatý, vláknový hrot •  šíře stopy 2,5 mm • ventilační uzávěry • použití na bílé tabule, sklo, PVC, porcelán • </t>
  </si>
  <si>
    <t>lehkost psaní,  barva červená</t>
  </si>
  <si>
    <t>hřbet 2 cm zelený</t>
  </si>
  <si>
    <t>Fakturace</t>
  </si>
  <si>
    <t>Kontaktní osoba pro předání zboží /tel.</t>
  </si>
  <si>
    <t>Cena za kus 
(sadu, balení) 
VYHOVUJE = OK / NEVYHOVUJE</t>
  </si>
  <si>
    <t xml:space="preserve">Cena za 
kus (sadu, balení) 
v Kč bez DPH </t>
  </si>
  <si>
    <t>Nabídková cena CELKEM 
v Kč bez DPH</t>
  </si>
  <si>
    <t>Celková nabídková cena v Kč bez DPH</t>
  </si>
  <si>
    <t xml:space="preserve">Uchazeč: </t>
  </si>
  <si>
    <t>KP 001 - 2015</t>
  </si>
  <si>
    <t>[DOPLNÍ UCHAZEČ]</t>
  </si>
  <si>
    <t>Legenda:</t>
  </si>
  <si>
    <t>(Pokud se uchazeči při zadávání jednotkových cen do sloupce "L" objeví se sloupci "K" výše uvedené slovo ("NEVYHOVUJE"), znamená to překročení stanovené maximální nepřekročitelné nabídkové ceny uchazečem a to znamená nesplnění podmínek stanovených Zadavatelem - podle ust. § 76 odst. 1 Zákona bude nabídka při posouzení vyřazena.)</t>
  </si>
  <si>
    <t>Maximální jednotková cena 
v Kč bez DPH</t>
  </si>
  <si>
    <t>NEVYHOVUJE (ve sloupci "K") = překročení maximální jednotkové (nebo celkové) nepřekročitelné nabídkové ceny  (dle čl. 6.3 Výzvy k podání nabídek)</t>
  </si>
  <si>
    <r>
      <rPr>
        <sz val="9.5500000000000007"/>
        <color theme="1"/>
        <rFont val="Calibri"/>
        <family val="2"/>
        <charset val="238"/>
      </rPr>
      <t>= Celková nabídková cena 
(v Kč bez DPH)</t>
    </r>
  </si>
  <si>
    <t>Celková maximální cena za předmět plnění  v Kč bez DPH</t>
  </si>
  <si>
    <t>Priloha_c._1_KP-001-2015</t>
  </si>
  <si>
    <t>PER - pí. Beránková 
tel.: 377 631 254</t>
  </si>
  <si>
    <t xml:space="preserve">KPG - pí.Závitkovská tel.: 377 636 361 </t>
  </si>
  <si>
    <t>OVZ - pí. Burešová tel.: 377 631 362</t>
  </si>
  <si>
    <t>FDU - pí. Parisis 
tel.: 377 636 801</t>
  </si>
  <si>
    <t>TechDraw Office, s. r. o 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</si>
</sst>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5500000000000007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49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0" fontId="0" fillId="0" borderId="0" xfId="0" applyAlignment="1">
      <alignment horizontal="center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right" vertical="center"/>
    </xf>
    <xf numFmtId="0" fontId="0" fillId="0" borderId="0" xfId="0" applyProtection="1"/>
    <xf numFmtId="49" fontId="3" fillId="3" borderId="17" xfId="0" applyNumberFormat="1" applyFont="1" applyFill="1" applyBorder="1" applyAlignment="1" applyProtection="1">
      <alignment horizontal="center" vertical="center" wrapText="1"/>
    </xf>
    <xf numFmtId="49" fontId="3" fillId="2" borderId="18" xfId="0" applyNumberFormat="1" applyFont="1" applyFill="1" applyBorder="1" applyAlignment="1" applyProtection="1">
      <alignment horizontal="center" vertical="center" wrapText="1"/>
    </xf>
    <xf numFmtId="164" fontId="4" fillId="3" borderId="19" xfId="0" applyNumberFormat="1" applyFont="1" applyFill="1" applyBorder="1" applyAlignment="1" applyProtection="1">
      <alignment horizontal="right" vertical="center" indent="1"/>
      <protection locked="0"/>
    </xf>
    <xf numFmtId="164" fontId="4" fillId="0" borderId="20" xfId="0" applyNumberFormat="1" applyFont="1" applyBorder="1" applyAlignment="1" applyProtection="1">
      <alignment horizontal="right" vertical="center" indent="1"/>
    </xf>
    <xf numFmtId="49" fontId="3" fillId="2" borderId="2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164" fontId="4" fillId="3" borderId="26" xfId="0" applyNumberFormat="1" applyFont="1" applyFill="1" applyBorder="1" applyAlignment="1" applyProtection="1">
      <alignment horizontal="right" vertical="center" indent="1"/>
      <protection locked="0"/>
    </xf>
    <xf numFmtId="164" fontId="4" fillId="0" borderId="25" xfId="0" applyNumberFormat="1" applyFont="1" applyBorder="1" applyAlignment="1" applyProtection="1">
      <alignment horizontal="right" vertical="center" indent="1"/>
    </xf>
    <xf numFmtId="0" fontId="0" fillId="3" borderId="28" xfId="0" applyFill="1" applyBorder="1" applyAlignment="1" applyProtection="1">
      <alignment horizontal="center" vertical="center"/>
    </xf>
    <xf numFmtId="49" fontId="3" fillId="2" borderId="3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49" fontId="1" fillId="2" borderId="21" xfId="0" applyNumberFormat="1" applyFont="1" applyFill="1" applyBorder="1" applyAlignment="1" applyProtection="1">
      <alignment horizontal="center" vertical="center" wrapText="1"/>
    </xf>
    <xf numFmtId="49" fontId="3" fillId="2" borderId="49" xfId="0" applyNumberFormat="1" applyFont="1" applyFill="1" applyBorder="1" applyAlignment="1" applyProtection="1">
      <alignment horizontal="center" vertical="center" wrapText="1"/>
    </xf>
    <xf numFmtId="164" fontId="4" fillId="0" borderId="50" xfId="0" applyNumberFormat="1" applyFont="1" applyBorder="1" applyAlignment="1" applyProtection="1">
      <alignment horizontal="right" vertical="center" indent="1"/>
    </xf>
    <xf numFmtId="164" fontId="4" fillId="3" borderId="51" xfId="0" applyNumberFormat="1" applyFont="1" applyFill="1" applyBorder="1" applyAlignment="1" applyProtection="1">
      <alignment horizontal="right" vertical="center" indent="1"/>
      <protection locked="0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52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16" xfId="0" applyBorder="1" applyProtection="1"/>
    <xf numFmtId="0" fontId="0" fillId="0" borderId="0" xfId="0" applyBorder="1" applyAlignment="1" applyProtection="1">
      <alignment vertical="top"/>
    </xf>
    <xf numFmtId="0" fontId="0" fillId="0" borderId="11" xfId="0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vertical="center" wrapText="1"/>
    </xf>
    <xf numFmtId="2" fontId="0" fillId="0" borderId="12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4" fontId="0" fillId="0" borderId="34" xfId="0" applyNumberFormat="1" applyBorder="1" applyAlignment="1" applyProtection="1">
      <alignment horizontal="right" vertical="center" indent="1"/>
    </xf>
    <xf numFmtId="4" fontId="0" fillId="0" borderId="27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vertical="center" wrapText="1"/>
    </xf>
    <xf numFmtId="2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" fontId="0" fillId="0" borderId="30" xfId="0" applyNumberFormat="1" applyBorder="1" applyAlignment="1" applyProtection="1">
      <alignment horizontal="right" vertical="center" indent="1"/>
    </xf>
    <xf numFmtId="4" fontId="0" fillId="0" borderId="47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vertical="center" wrapText="1"/>
    </xf>
    <xf numFmtId="2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2" fontId="0" fillId="0" borderId="31" xfId="0" applyNumberFormat="1" applyBorder="1" applyAlignment="1" applyProtection="1">
      <alignment horizontal="right" vertical="center" indent="1"/>
    </xf>
    <xf numFmtId="4" fontId="0" fillId="0" borderId="45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vertical="center" wrapText="1"/>
    </xf>
    <xf numFmtId="2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2" fontId="0" fillId="0" borderId="32" xfId="0" applyNumberFormat="1" applyBorder="1" applyAlignment="1" applyProtection="1">
      <alignment horizontal="right" vertical="center" indent="1"/>
    </xf>
    <xf numFmtId="4" fontId="0" fillId="0" borderId="46" xfId="0" applyNumberFormat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 wrapText="1"/>
    </xf>
    <xf numFmtId="2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2" fontId="0" fillId="0" borderId="33" xfId="0" applyNumberFormat="1" applyBorder="1" applyAlignment="1" applyProtection="1">
      <alignment horizontal="right" vertical="center" indent="1"/>
    </xf>
    <xf numFmtId="49" fontId="0" fillId="0" borderId="7" xfId="0" applyNumberFormat="1" applyFill="1" applyBorder="1" applyAlignment="1" applyProtection="1">
      <alignment vertical="center" wrapText="1"/>
    </xf>
    <xf numFmtId="2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" fontId="0" fillId="0" borderId="48" xfId="0" applyNumberFormat="1" applyBorder="1" applyAlignment="1" applyProtection="1">
      <alignment horizontal="center" vertical="center"/>
    </xf>
    <xf numFmtId="4" fontId="0" fillId="0" borderId="44" xfId="0" applyNumberForma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top"/>
    </xf>
    <xf numFmtId="49" fontId="0" fillId="0" borderId="1" xfId="0" applyNumberFormat="1" applyFill="1" applyBorder="1" applyAlignment="1" applyProtection="1">
      <alignment vertical="top" wrapText="1"/>
    </xf>
    <xf numFmtId="4" fontId="0" fillId="0" borderId="1" xfId="0" applyNumberForma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/>
    </xf>
    <xf numFmtId="2" fontId="0" fillId="0" borderId="0" xfId="0" applyNumberFormat="1" applyBorder="1" applyAlignment="1" applyProtection="1">
      <alignment vertical="top"/>
    </xf>
    <xf numFmtId="0" fontId="0" fillId="0" borderId="40" xfId="0" applyBorder="1" applyProtection="1"/>
    <xf numFmtId="0" fontId="0" fillId="0" borderId="29" xfId="0" applyBorder="1" applyAlignment="1" applyProtection="1">
      <alignment horizontal="center"/>
    </xf>
    <xf numFmtId="0" fontId="0" fillId="0" borderId="1" xfId="0" applyBorder="1" applyProtection="1"/>
    <xf numFmtId="2" fontId="0" fillId="0" borderId="0" xfId="0" applyNumberFormat="1" applyBorder="1" applyProtection="1"/>
    <xf numFmtId="0" fontId="0" fillId="0" borderId="41" xfId="0" applyBorder="1" applyAlignment="1" applyProtection="1">
      <alignment horizontal="center"/>
    </xf>
    <xf numFmtId="49" fontId="0" fillId="0" borderId="35" xfId="0" applyNumberFormat="1" applyFill="1" applyBorder="1" applyAlignment="1" applyProtection="1">
      <alignment vertical="top" wrapText="1"/>
    </xf>
    <xf numFmtId="4" fontId="0" fillId="0" borderId="35" xfId="0" applyNumberFormat="1" applyFill="1" applyBorder="1" applyAlignment="1" applyProtection="1">
      <alignment horizontal="center" vertical="top" wrapText="1"/>
    </xf>
    <xf numFmtId="49" fontId="0" fillId="0" borderId="35" xfId="0" applyNumberFormat="1" applyFill="1" applyBorder="1" applyAlignment="1" applyProtection="1">
      <alignment horizontal="center" vertical="top" wrapText="1"/>
    </xf>
    <xf numFmtId="0" fontId="0" fillId="0" borderId="35" xfId="0" applyBorder="1" applyProtection="1"/>
    <xf numFmtId="0" fontId="0" fillId="0" borderId="0" xfId="0" applyAlignment="1" applyProtection="1">
      <alignment horizontal="right" vertical="center" indent="1"/>
    </xf>
    <xf numFmtId="164" fontId="0" fillId="0" borderId="52" xfId="0" applyNumberFormat="1" applyBorder="1" applyAlignment="1" applyProtection="1">
      <alignment horizontal="right" vertical="center" indent="1"/>
    </xf>
    <xf numFmtId="164" fontId="0" fillId="0" borderId="0" xfId="0" applyNumberFormat="1" applyBorder="1" applyAlignment="1" applyProtection="1">
      <alignment horizontal="right" vertical="center" indent="1"/>
    </xf>
    <xf numFmtId="164" fontId="0" fillId="0" borderId="0" xfId="0" applyNumberFormat="1" applyAlignment="1" applyProtection="1">
      <alignment horizontal="right" vertical="center" indent="1"/>
    </xf>
    <xf numFmtId="164" fontId="0" fillId="0" borderId="0" xfId="0" applyNumberFormat="1" applyProtection="1"/>
    <xf numFmtId="164" fontId="9" fillId="0" borderId="0" xfId="0" quotePrefix="1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164" fontId="7" fillId="0" borderId="36" xfId="0" applyNumberFormat="1" applyFont="1" applyBorder="1" applyAlignment="1" applyProtection="1">
      <alignment horizontal="center" vertical="center"/>
    </xf>
    <xf numFmtId="164" fontId="7" fillId="0" borderId="37" xfId="0" applyNumberFormat="1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96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5852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14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680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16</xdr:row>
      <xdr:rowOff>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7353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7719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7719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180975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8717280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20</xdr:row>
      <xdr:rowOff>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890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9090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32</xdr:row>
      <xdr:rowOff>0</xdr:rowOff>
    </xdr:from>
    <xdr:to>
      <xdr:col>45</xdr:col>
      <xdr:colOff>190500</xdr:colOff>
      <xdr:row>33</xdr:row>
      <xdr:rowOff>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9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64</xdr:row>
      <xdr:rowOff>175533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75533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35</xdr:row>
      <xdr:rowOff>0</xdr:rowOff>
    </xdr:from>
    <xdr:to>
      <xdr:col>45</xdr:col>
      <xdr:colOff>190500</xdr:colOff>
      <xdr:row>35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6420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64</xdr:row>
      <xdr:rowOff>185058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64</xdr:row>
      <xdr:rowOff>177800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778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190500</xdr:colOff>
      <xdr:row>64</xdr:row>
      <xdr:rowOff>185057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190500</xdr:colOff>
      <xdr:row>64</xdr:row>
      <xdr:rowOff>185057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190500</xdr:colOff>
      <xdr:row>64</xdr:row>
      <xdr:rowOff>177799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190500</xdr:colOff>
      <xdr:row>64</xdr:row>
      <xdr:rowOff>185057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190500</xdr:colOff>
      <xdr:row>64</xdr:row>
      <xdr:rowOff>185057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190500</xdr:colOff>
      <xdr:row>64</xdr:row>
      <xdr:rowOff>185057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190500</xdr:colOff>
      <xdr:row>64</xdr:row>
      <xdr:rowOff>185058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190500</xdr:colOff>
      <xdr:row>64</xdr:row>
      <xdr:rowOff>185057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190500</xdr:colOff>
      <xdr:row>64</xdr:row>
      <xdr:rowOff>185057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190500</xdr:colOff>
      <xdr:row>64</xdr:row>
      <xdr:rowOff>185057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190500</xdr:colOff>
      <xdr:row>64</xdr:row>
      <xdr:rowOff>185057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60</xdr:row>
      <xdr:rowOff>0</xdr:rowOff>
    </xdr:from>
    <xdr:to>
      <xdr:col>45</xdr:col>
      <xdr:colOff>190500</xdr:colOff>
      <xdr:row>64</xdr:row>
      <xdr:rowOff>185057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61</xdr:row>
      <xdr:rowOff>0</xdr:rowOff>
    </xdr:from>
    <xdr:to>
      <xdr:col>45</xdr:col>
      <xdr:colOff>190500</xdr:colOff>
      <xdr:row>64</xdr:row>
      <xdr:rowOff>185057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62</xdr:row>
      <xdr:rowOff>0</xdr:rowOff>
    </xdr:from>
    <xdr:to>
      <xdr:col>45</xdr:col>
      <xdr:colOff>190500</xdr:colOff>
      <xdr:row>64</xdr:row>
      <xdr:rowOff>185058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190500</xdr:colOff>
      <xdr:row>64</xdr:row>
      <xdr:rowOff>185057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190500</xdr:colOff>
      <xdr:row>65</xdr:row>
      <xdr:rowOff>185057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71983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68</xdr:row>
      <xdr:rowOff>0</xdr:rowOff>
    </xdr:from>
    <xdr:to>
      <xdr:col>45</xdr:col>
      <xdr:colOff>190500</xdr:colOff>
      <xdr:row>68</xdr:row>
      <xdr:rowOff>177799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791462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69</xdr:row>
      <xdr:rowOff>0</xdr:rowOff>
    </xdr:from>
    <xdr:to>
      <xdr:col>45</xdr:col>
      <xdr:colOff>190500</xdr:colOff>
      <xdr:row>70</xdr:row>
      <xdr:rowOff>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809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190500</xdr:colOff>
      <xdr:row>71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8280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71</xdr:row>
      <xdr:rowOff>0</xdr:rowOff>
    </xdr:from>
    <xdr:to>
      <xdr:col>45</xdr:col>
      <xdr:colOff>190500</xdr:colOff>
      <xdr:row>72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846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190500</xdr:colOff>
      <xdr:row>73</xdr:row>
      <xdr:rowOff>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8646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73</xdr:row>
      <xdr:rowOff>0</xdr:rowOff>
    </xdr:from>
    <xdr:to>
      <xdr:col>45</xdr:col>
      <xdr:colOff>190500</xdr:colOff>
      <xdr:row>74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882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74</xdr:row>
      <xdr:rowOff>0</xdr:rowOff>
    </xdr:from>
    <xdr:to>
      <xdr:col>45</xdr:col>
      <xdr:colOff>190500</xdr:colOff>
      <xdr:row>75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901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78</xdr:row>
      <xdr:rowOff>0</xdr:rowOff>
    </xdr:from>
    <xdr:to>
      <xdr:col>45</xdr:col>
      <xdr:colOff>190500</xdr:colOff>
      <xdr:row>79</xdr:row>
      <xdr:rowOff>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974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190500</xdr:colOff>
      <xdr:row>80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80</xdr:row>
      <xdr:rowOff>0</xdr:rowOff>
    </xdr:from>
    <xdr:to>
      <xdr:col>45</xdr:col>
      <xdr:colOff>190500</xdr:colOff>
      <xdr:row>81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0109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81</xdr:row>
      <xdr:rowOff>0</xdr:rowOff>
    </xdr:from>
    <xdr:to>
      <xdr:col>45</xdr:col>
      <xdr:colOff>190500</xdr:colOff>
      <xdr:row>82</xdr:row>
      <xdr:rowOff>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82</xdr:row>
      <xdr:rowOff>0</xdr:rowOff>
    </xdr:from>
    <xdr:to>
      <xdr:col>45</xdr:col>
      <xdr:colOff>190500</xdr:colOff>
      <xdr:row>83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047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84</xdr:row>
      <xdr:rowOff>0</xdr:rowOff>
    </xdr:from>
    <xdr:to>
      <xdr:col>45</xdr:col>
      <xdr:colOff>190500</xdr:colOff>
      <xdr:row>85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85</xdr:row>
      <xdr:rowOff>0</xdr:rowOff>
    </xdr:from>
    <xdr:to>
      <xdr:col>45</xdr:col>
      <xdr:colOff>190500</xdr:colOff>
      <xdr:row>85</xdr:row>
      <xdr:rowOff>177799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102358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86</xdr:row>
      <xdr:rowOff>0</xdr:rowOff>
    </xdr:from>
    <xdr:to>
      <xdr:col>45</xdr:col>
      <xdr:colOff>190500</xdr:colOff>
      <xdr:row>87</xdr:row>
      <xdr:rowOff>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87</xdr:row>
      <xdr:rowOff>0</xdr:rowOff>
    </xdr:from>
    <xdr:to>
      <xdr:col>45</xdr:col>
      <xdr:colOff>190500</xdr:colOff>
      <xdr:row>88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90</xdr:row>
      <xdr:rowOff>0</xdr:rowOff>
    </xdr:from>
    <xdr:to>
      <xdr:col>45</xdr:col>
      <xdr:colOff>190500</xdr:colOff>
      <xdr:row>91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1937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92</xdr:row>
      <xdr:rowOff>0</xdr:rowOff>
    </xdr:from>
    <xdr:to>
      <xdr:col>45</xdr:col>
      <xdr:colOff>190500</xdr:colOff>
      <xdr:row>93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230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95</xdr:row>
      <xdr:rowOff>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266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95</xdr:row>
      <xdr:rowOff>0</xdr:rowOff>
    </xdr:from>
    <xdr:to>
      <xdr:col>45</xdr:col>
      <xdr:colOff>190500</xdr:colOff>
      <xdr:row>96</xdr:row>
      <xdr:rowOff>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96</xdr:row>
      <xdr:rowOff>0</xdr:rowOff>
    </xdr:from>
    <xdr:to>
      <xdr:col>45</xdr:col>
      <xdr:colOff>190500</xdr:colOff>
      <xdr:row>97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303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97</xdr:row>
      <xdr:rowOff>0</xdr:rowOff>
    </xdr:from>
    <xdr:to>
      <xdr:col>45</xdr:col>
      <xdr:colOff>190500</xdr:colOff>
      <xdr:row>98</xdr:row>
      <xdr:rowOff>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3218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98</xdr:row>
      <xdr:rowOff>0</xdr:rowOff>
    </xdr:from>
    <xdr:to>
      <xdr:col>45</xdr:col>
      <xdr:colOff>190500</xdr:colOff>
      <xdr:row>99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3401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99</xdr:row>
      <xdr:rowOff>0</xdr:rowOff>
    </xdr:from>
    <xdr:to>
      <xdr:col>45</xdr:col>
      <xdr:colOff>190500</xdr:colOff>
      <xdr:row>100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358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100</xdr:row>
      <xdr:rowOff>0</xdr:rowOff>
    </xdr:from>
    <xdr:to>
      <xdr:col>45</xdr:col>
      <xdr:colOff>190500</xdr:colOff>
      <xdr:row>101</xdr:row>
      <xdr:rowOff>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376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102</xdr:row>
      <xdr:rowOff>0</xdr:rowOff>
    </xdr:from>
    <xdr:to>
      <xdr:col>45</xdr:col>
      <xdr:colOff>190500</xdr:colOff>
      <xdr:row>102</xdr:row>
      <xdr:rowOff>177799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413254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103</xdr:row>
      <xdr:rowOff>0</xdr:rowOff>
    </xdr:from>
    <xdr:to>
      <xdr:col>45</xdr:col>
      <xdr:colOff>190500</xdr:colOff>
      <xdr:row>104</xdr:row>
      <xdr:rowOff>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104</xdr:row>
      <xdr:rowOff>0</xdr:rowOff>
    </xdr:from>
    <xdr:to>
      <xdr:col>45</xdr:col>
      <xdr:colOff>190500</xdr:colOff>
      <xdr:row>105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449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105</xdr:row>
      <xdr:rowOff>0</xdr:rowOff>
    </xdr:from>
    <xdr:to>
      <xdr:col>45</xdr:col>
      <xdr:colOff>190500</xdr:colOff>
      <xdr:row>106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4681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107</xdr:row>
      <xdr:rowOff>0</xdr:rowOff>
    </xdr:from>
    <xdr:to>
      <xdr:col>45</xdr:col>
      <xdr:colOff>190500</xdr:colOff>
      <xdr:row>108</xdr:row>
      <xdr:rowOff>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5046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108</xdr:row>
      <xdr:rowOff>0</xdr:rowOff>
    </xdr:from>
    <xdr:to>
      <xdr:col>45</xdr:col>
      <xdr:colOff>190500</xdr:colOff>
      <xdr:row>109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522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109</xdr:row>
      <xdr:rowOff>0</xdr:rowOff>
    </xdr:from>
    <xdr:to>
      <xdr:col>45</xdr:col>
      <xdr:colOff>190500</xdr:colOff>
      <xdr:row>110</xdr:row>
      <xdr:rowOff>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110</xdr:row>
      <xdr:rowOff>0</xdr:rowOff>
    </xdr:from>
    <xdr:to>
      <xdr:col>45</xdr:col>
      <xdr:colOff>190500</xdr:colOff>
      <xdr:row>110</xdr:row>
      <xdr:rowOff>177799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559558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111</xdr:row>
      <xdr:rowOff>0</xdr:rowOff>
    </xdr:from>
    <xdr:to>
      <xdr:col>45</xdr:col>
      <xdr:colOff>190500</xdr:colOff>
      <xdr:row>112</xdr:row>
      <xdr:rowOff>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112</xdr:row>
      <xdr:rowOff>0</xdr:rowOff>
    </xdr:from>
    <xdr:to>
      <xdr:col>45</xdr:col>
      <xdr:colOff>190500</xdr:colOff>
      <xdr:row>113</xdr:row>
      <xdr:rowOff>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596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114</xdr:row>
      <xdr:rowOff>0</xdr:rowOff>
    </xdr:from>
    <xdr:to>
      <xdr:col>45</xdr:col>
      <xdr:colOff>190500</xdr:colOff>
      <xdr:row>115</xdr:row>
      <xdr:rowOff>1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6327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45</xdr:col>
      <xdr:colOff>190500</xdr:colOff>
      <xdr:row>117</xdr:row>
      <xdr:rowOff>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669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117</xdr:row>
      <xdr:rowOff>0</xdr:rowOff>
    </xdr:from>
    <xdr:to>
      <xdr:col>45</xdr:col>
      <xdr:colOff>190500</xdr:colOff>
      <xdr:row>118</xdr:row>
      <xdr:rowOff>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687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118</xdr:row>
      <xdr:rowOff>0</xdr:rowOff>
    </xdr:from>
    <xdr:to>
      <xdr:col>45</xdr:col>
      <xdr:colOff>190500</xdr:colOff>
      <xdr:row>119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119</xdr:row>
      <xdr:rowOff>0</xdr:rowOff>
    </xdr:from>
    <xdr:to>
      <xdr:col>45</xdr:col>
      <xdr:colOff>190500</xdr:colOff>
      <xdr:row>119</xdr:row>
      <xdr:rowOff>177799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24150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120</xdr:row>
      <xdr:rowOff>0</xdr:rowOff>
    </xdr:from>
    <xdr:to>
      <xdr:col>45</xdr:col>
      <xdr:colOff>190500</xdr:colOff>
      <xdr:row>121</xdr:row>
      <xdr:rowOff>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121</xdr:row>
      <xdr:rowOff>0</xdr:rowOff>
    </xdr:from>
    <xdr:to>
      <xdr:col>45</xdr:col>
      <xdr:colOff>190500</xdr:colOff>
      <xdr:row>122</xdr:row>
      <xdr:rowOff>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60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122</xdr:row>
      <xdr:rowOff>0</xdr:rowOff>
    </xdr:from>
    <xdr:to>
      <xdr:col>45</xdr:col>
      <xdr:colOff>190500</xdr:colOff>
      <xdr:row>123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123</xdr:row>
      <xdr:rowOff>0</xdr:rowOff>
    </xdr:from>
    <xdr:to>
      <xdr:col>45</xdr:col>
      <xdr:colOff>190500</xdr:colOff>
      <xdr:row>124</xdr:row>
      <xdr:rowOff>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97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125</xdr:row>
      <xdr:rowOff>0</xdr:rowOff>
    </xdr:from>
    <xdr:to>
      <xdr:col>45</xdr:col>
      <xdr:colOff>190500</xdr:colOff>
      <xdr:row>126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126</xdr:row>
      <xdr:rowOff>0</xdr:rowOff>
    </xdr:from>
    <xdr:to>
      <xdr:col>45</xdr:col>
      <xdr:colOff>190500</xdr:colOff>
      <xdr:row>127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8521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127</xdr:row>
      <xdr:rowOff>0</xdr:rowOff>
    </xdr:from>
    <xdr:to>
      <xdr:col>45</xdr:col>
      <xdr:colOff>190500</xdr:colOff>
      <xdr:row>127</xdr:row>
      <xdr:rowOff>177799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870454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128</xdr:row>
      <xdr:rowOff>0</xdr:rowOff>
    </xdr:from>
    <xdr:to>
      <xdr:col>45</xdr:col>
      <xdr:colOff>190500</xdr:colOff>
      <xdr:row>129</xdr:row>
      <xdr:rowOff>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129</xdr:row>
      <xdr:rowOff>0</xdr:rowOff>
    </xdr:from>
    <xdr:to>
      <xdr:col>45</xdr:col>
      <xdr:colOff>190500</xdr:colOff>
      <xdr:row>130</xdr:row>
      <xdr:rowOff>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131</xdr:row>
      <xdr:rowOff>0</xdr:rowOff>
    </xdr:from>
    <xdr:to>
      <xdr:col>45</xdr:col>
      <xdr:colOff>190500</xdr:colOff>
      <xdr:row>132</xdr:row>
      <xdr:rowOff>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436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133</xdr:row>
      <xdr:rowOff>0</xdr:rowOff>
    </xdr:from>
    <xdr:to>
      <xdr:col>45</xdr:col>
      <xdr:colOff>190500</xdr:colOff>
      <xdr:row>134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134</xdr:row>
      <xdr:rowOff>0</xdr:rowOff>
    </xdr:from>
    <xdr:to>
      <xdr:col>45</xdr:col>
      <xdr:colOff>190500</xdr:colOff>
      <xdr:row>135</xdr:row>
      <xdr:rowOff>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984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134</xdr:row>
      <xdr:rowOff>0</xdr:rowOff>
    </xdr:from>
    <xdr:to>
      <xdr:col>45</xdr:col>
      <xdr:colOff>190500</xdr:colOff>
      <xdr:row>135</xdr:row>
      <xdr:rowOff>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984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137</xdr:row>
      <xdr:rowOff>0</xdr:rowOff>
    </xdr:from>
    <xdr:to>
      <xdr:col>45</xdr:col>
      <xdr:colOff>190500</xdr:colOff>
      <xdr:row>138</xdr:row>
      <xdr:rowOff>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053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137</xdr:row>
      <xdr:rowOff>0</xdr:rowOff>
    </xdr:from>
    <xdr:to>
      <xdr:col>45</xdr:col>
      <xdr:colOff>190500</xdr:colOff>
      <xdr:row>138</xdr:row>
      <xdr:rowOff>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053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138</xdr:row>
      <xdr:rowOff>0</xdr:rowOff>
    </xdr:from>
    <xdr:to>
      <xdr:col>45</xdr:col>
      <xdr:colOff>190500</xdr:colOff>
      <xdr:row>139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139</xdr:row>
      <xdr:rowOff>0</xdr:rowOff>
    </xdr:from>
    <xdr:to>
      <xdr:col>45</xdr:col>
      <xdr:colOff>190500</xdr:colOff>
      <xdr:row>140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0899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140</xdr:row>
      <xdr:rowOff>0</xdr:rowOff>
    </xdr:from>
    <xdr:to>
      <xdr:col>45</xdr:col>
      <xdr:colOff>190500</xdr:colOff>
      <xdr:row>141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144</xdr:row>
      <xdr:rowOff>0</xdr:rowOff>
    </xdr:from>
    <xdr:to>
      <xdr:col>45</xdr:col>
      <xdr:colOff>190500</xdr:colOff>
      <xdr:row>144</xdr:row>
      <xdr:rowOff>177799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181350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144</xdr:row>
      <xdr:rowOff>0</xdr:rowOff>
    </xdr:from>
    <xdr:to>
      <xdr:col>45</xdr:col>
      <xdr:colOff>190500</xdr:colOff>
      <xdr:row>144</xdr:row>
      <xdr:rowOff>177799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181350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145</xdr:row>
      <xdr:rowOff>0</xdr:rowOff>
    </xdr:from>
    <xdr:to>
      <xdr:col>45</xdr:col>
      <xdr:colOff>190500</xdr:colOff>
      <xdr:row>146</xdr:row>
      <xdr:rowOff>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199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146</xdr:row>
      <xdr:rowOff>0</xdr:rowOff>
    </xdr:from>
    <xdr:to>
      <xdr:col>45</xdr:col>
      <xdr:colOff>190500</xdr:colOff>
      <xdr:row>147</xdr:row>
      <xdr:rowOff>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217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147</xdr:row>
      <xdr:rowOff>0</xdr:rowOff>
    </xdr:from>
    <xdr:to>
      <xdr:col>45</xdr:col>
      <xdr:colOff>190500</xdr:colOff>
      <xdr:row>148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148</xdr:row>
      <xdr:rowOff>0</xdr:rowOff>
    </xdr:from>
    <xdr:to>
      <xdr:col>45</xdr:col>
      <xdr:colOff>190500</xdr:colOff>
      <xdr:row>149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2545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149</xdr:row>
      <xdr:rowOff>0</xdr:rowOff>
    </xdr:from>
    <xdr:to>
      <xdr:col>45</xdr:col>
      <xdr:colOff>190500</xdr:colOff>
      <xdr:row>150</xdr:row>
      <xdr:rowOff>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2727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150</xdr:row>
      <xdr:rowOff>0</xdr:rowOff>
    </xdr:from>
    <xdr:to>
      <xdr:col>45</xdr:col>
      <xdr:colOff>190500</xdr:colOff>
      <xdr:row>151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291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151</xdr:row>
      <xdr:rowOff>0</xdr:rowOff>
    </xdr:from>
    <xdr:to>
      <xdr:col>45</xdr:col>
      <xdr:colOff>190500</xdr:colOff>
      <xdr:row>152</xdr:row>
      <xdr:rowOff>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309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24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24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43484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47142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190500</xdr:colOff>
      <xdr:row>29</xdr:row>
      <xdr:rowOff>188643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52857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190500</xdr:colOff>
      <xdr:row>29</xdr:row>
      <xdr:rowOff>188643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52857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190500</xdr:colOff>
      <xdr:row>30</xdr:row>
      <xdr:rowOff>180974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5727680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40</xdr:row>
      <xdr:rowOff>180975</xdr:rowOff>
    </xdr:from>
    <xdr:to>
      <xdr:col>45</xdr:col>
      <xdr:colOff>190500</xdr:colOff>
      <xdr:row>64</xdr:row>
      <xdr:rowOff>188232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8232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64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64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38</xdr:row>
      <xdr:rowOff>0</xdr:rowOff>
    </xdr:from>
    <xdr:to>
      <xdr:col>45</xdr:col>
      <xdr:colOff>190500</xdr:colOff>
      <xdr:row>64</xdr:row>
      <xdr:rowOff>185057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190500</xdr:colOff>
      <xdr:row>64</xdr:row>
      <xdr:rowOff>177799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77799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40</xdr:row>
      <xdr:rowOff>0</xdr:rowOff>
    </xdr:from>
    <xdr:to>
      <xdr:col>45</xdr:col>
      <xdr:colOff>190500</xdr:colOff>
      <xdr:row>64</xdr:row>
      <xdr:rowOff>185057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190500</xdr:colOff>
      <xdr:row>64</xdr:row>
      <xdr:rowOff>185057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190500</xdr:colOff>
      <xdr:row>64</xdr:row>
      <xdr:rowOff>185058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190500</xdr:colOff>
      <xdr:row>64</xdr:row>
      <xdr:rowOff>185057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44</xdr:row>
      <xdr:rowOff>0</xdr:rowOff>
    </xdr:from>
    <xdr:to>
      <xdr:col>45</xdr:col>
      <xdr:colOff>190500</xdr:colOff>
      <xdr:row>64</xdr:row>
      <xdr:rowOff>185057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8325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6078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190500</xdr:colOff>
      <xdr:row>8</xdr:row>
      <xdr:rowOff>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78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2964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396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4335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5852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5852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5852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69875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16</xdr:row>
      <xdr:rowOff>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7353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17</xdr:row>
      <xdr:rowOff>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7536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7719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180975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8717280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20</xdr:row>
      <xdr:rowOff>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890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9090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78820" y="10264140"/>
          <a:ext cx="190500" cy="182880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16078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6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89380" y="240792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52"/>
  <sheetViews>
    <sheetView showGridLines="0" tabSelected="1" topLeftCell="E1" zoomScale="87" zoomScaleNormal="87" workbookViewId="0">
      <selection activeCell="F2" sqref="F2:H2"/>
    </sheetView>
  </sheetViews>
  <sheetFormatPr defaultRowHeight="15"/>
  <cols>
    <col min="1" max="1" width="3.7109375" customWidth="1"/>
    <col min="2" max="2" width="7.5703125" style="7" customWidth="1"/>
    <col min="3" max="3" width="40" style="1" customWidth="1"/>
    <col min="4" max="4" width="11.5703125" style="2" customWidth="1"/>
    <col min="5" max="5" width="11.7109375" style="3" customWidth="1"/>
    <col min="6" max="6" width="34.140625" style="1" customWidth="1"/>
    <col min="7" max="7" width="14.140625" style="1" customWidth="1"/>
    <col min="8" max="8" width="18.42578125" customWidth="1"/>
    <col min="9" max="9" width="21.85546875" customWidth="1"/>
    <col min="10" max="10" width="13.42578125" customWidth="1"/>
    <col min="11" max="12" width="17.28515625" customWidth="1"/>
    <col min="13" max="13" width="21.7109375" customWidth="1"/>
    <col min="15" max="15" width="15.7109375" customWidth="1"/>
    <col min="46" max="46" width="8.85546875" style="5"/>
  </cols>
  <sheetData>
    <row r="1" spans="1:46">
      <c r="A1" s="11"/>
      <c r="B1" s="33"/>
      <c r="C1" s="23"/>
      <c r="D1" s="28"/>
      <c r="E1" s="29"/>
      <c r="F1" s="23"/>
      <c r="G1" s="23"/>
      <c r="H1" s="11"/>
      <c r="I1" s="11"/>
      <c r="J1" s="11"/>
      <c r="K1" s="11"/>
      <c r="L1" s="11"/>
      <c r="M1" s="11"/>
      <c r="N1" s="11"/>
      <c r="O1" s="11"/>
      <c r="P1" s="11"/>
    </row>
    <row r="2" spans="1:46" ht="18.75">
      <c r="A2" s="11"/>
      <c r="B2" s="22" t="s">
        <v>228</v>
      </c>
      <c r="C2" s="23"/>
      <c r="D2" s="113" t="s">
        <v>227</v>
      </c>
      <c r="E2" s="113"/>
      <c r="F2" s="114" t="s">
        <v>241</v>
      </c>
      <c r="G2" s="114"/>
      <c r="H2" s="114"/>
      <c r="I2" s="11"/>
      <c r="J2" s="11"/>
      <c r="K2" s="11"/>
      <c r="L2" s="11"/>
      <c r="M2" s="10" t="s">
        <v>236</v>
      </c>
      <c r="N2" s="11"/>
      <c r="O2" s="11"/>
      <c r="P2" s="11"/>
    </row>
    <row r="3" spans="1:46">
      <c r="A3" s="34"/>
      <c r="B3" s="33"/>
      <c r="C3" s="23"/>
      <c r="D3" s="28"/>
      <c r="E3" s="29"/>
      <c r="F3" s="23"/>
      <c r="G3" s="23"/>
      <c r="H3" s="11"/>
      <c r="I3" s="11"/>
      <c r="J3" s="11"/>
      <c r="K3" s="11"/>
      <c r="L3" s="35"/>
      <c r="M3" s="11"/>
      <c r="N3" s="11"/>
      <c r="O3" s="11"/>
      <c r="P3" s="11"/>
    </row>
    <row r="4" spans="1:46" ht="21" customHeight="1" thickBot="1">
      <c r="A4" s="34"/>
      <c r="B4" s="33"/>
      <c r="C4" s="23"/>
      <c r="D4" s="28"/>
      <c r="E4" s="29"/>
      <c r="F4" s="23"/>
      <c r="G4" s="23"/>
      <c r="H4" s="11"/>
      <c r="I4" s="11"/>
      <c r="J4" s="11"/>
      <c r="K4" s="11"/>
      <c r="L4" s="20" t="s">
        <v>229</v>
      </c>
      <c r="M4" s="11"/>
      <c r="N4" s="11"/>
      <c r="O4" s="11"/>
      <c r="P4" s="11"/>
    </row>
    <row r="5" spans="1:46" ht="61.5" thickTop="1" thickBot="1">
      <c r="A5" s="9"/>
      <c r="B5" s="21" t="s">
        <v>4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221</v>
      </c>
      <c r="H5" s="17" t="s">
        <v>222</v>
      </c>
      <c r="I5" s="24" t="s">
        <v>5</v>
      </c>
      <c r="J5" s="25" t="s">
        <v>232</v>
      </c>
      <c r="K5" s="16" t="s">
        <v>223</v>
      </c>
      <c r="L5" s="12" t="s">
        <v>224</v>
      </c>
      <c r="M5" s="13" t="s">
        <v>225</v>
      </c>
      <c r="N5" s="34"/>
      <c r="O5" s="11"/>
      <c r="P5" s="11"/>
      <c r="AT5" s="6" t="s">
        <v>6</v>
      </c>
    </row>
    <row r="6" spans="1:46" ht="63" customHeight="1" thickTop="1" thickBot="1">
      <c r="A6" s="36"/>
      <c r="B6" s="37">
        <v>1</v>
      </c>
      <c r="C6" s="38" t="s">
        <v>158</v>
      </c>
      <c r="D6" s="39">
        <v>175</v>
      </c>
      <c r="E6" s="40" t="s">
        <v>160</v>
      </c>
      <c r="F6" s="38" t="s">
        <v>159</v>
      </c>
      <c r="G6" s="40" t="s">
        <v>214</v>
      </c>
      <c r="H6" s="41" t="s">
        <v>239</v>
      </c>
      <c r="I6" s="42" t="s">
        <v>161</v>
      </c>
      <c r="J6" s="43">
        <v>120</v>
      </c>
      <c r="K6" s="44" t="str">
        <f t="shared" ref="K6:K36" si="0">IF(L6&gt;J6,"NEVYHOVUJE","OK")</f>
        <v>OK</v>
      </c>
      <c r="L6" s="18">
        <v>55</v>
      </c>
      <c r="M6" s="19">
        <f t="shared" ref="M6:M36" si="1">D6*L6</f>
        <v>9625</v>
      </c>
      <c r="N6" s="34"/>
      <c r="O6" s="91"/>
      <c r="P6" s="11"/>
      <c r="AT6" s="4" t="s">
        <v>7</v>
      </c>
    </row>
    <row r="7" spans="1:46" ht="29.45" customHeight="1" thickTop="1">
      <c r="A7" s="36"/>
      <c r="B7" s="45">
        <v>2</v>
      </c>
      <c r="C7" s="46" t="s">
        <v>164</v>
      </c>
      <c r="D7" s="47">
        <v>2</v>
      </c>
      <c r="E7" s="48" t="s">
        <v>163</v>
      </c>
      <c r="F7" s="46" t="s">
        <v>166</v>
      </c>
      <c r="G7" s="96" t="s">
        <v>214</v>
      </c>
      <c r="H7" s="102" t="s">
        <v>240</v>
      </c>
      <c r="I7" s="115" t="s">
        <v>215</v>
      </c>
      <c r="J7" s="49">
        <v>600</v>
      </c>
      <c r="K7" s="50" t="str">
        <f t="shared" si="0"/>
        <v>OK</v>
      </c>
      <c r="L7" s="14">
        <v>390</v>
      </c>
      <c r="M7" s="15">
        <f t="shared" si="1"/>
        <v>780</v>
      </c>
      <c r="N7" s="34"/>
      <c r="O7" s="91"/>
      <c r="P7" s="11"/>
      <c r="AT7" s="4" t="s">
        <v>8</v>
      </c>
    </row>
    <row r="8" spans="1:46">
      <c r="A8" s="36"/>
      <c r="B8" s="51">
        <v>3</v>
      </c>
      <c r="C8" s="52" t="s">
        <v>165</v>
      </c>
      <c r="D8" s="53">
        <v>2</v>
      </c>
      <c r="E8" s="54" t="s">
        <v>163</v>
      </c>
      <c r="F8" s="52" t="s">
        <v>166</v>
      </c>
      <c r="G8" s="97"/>
      <c r="H8" s="103"/>
      <c r="I8" s="116"/>
      <c r="J8" s="55">
        <v>1050</v>
      </c>
      <c r="K8" s="56" t="str">
        <f t="shared" si="0"/>
        <v>OK</v>
      </c>
      <c r="L8" s="14">
        <v>498</v>
      </c>
      <c r="M8" s="15">
        <f t="shared" si="1"/>
        <v>996</v>
      </c>
      <c r="N8" s="34"/>
      <c r="O8" s="91"/>
      <c r="P8" s="11"/>
      <c r="AT8" s="4" t="s">
        <v>9</v>
      </c>
    </row>
    <row r="9" spans="1:46" ht="78.599999999999994" customHeight="1" thickBot="1">
      <c r="A9" s="36"/>
      <c r="B9" s="57">
        <v>4</v>
      </c>
      <c r="C9" s="58" t="s">
        <v>162</v>
      </c>
      <c r="D9" s="59">
        <v>10</v>
      </c>
      <c r="E9" s="60" t="s">
        <v>163</v>
      </c>
      <c r="F9" s="58" t="s">
        <v>167</v>
      </c>
      <c r="G9" s="98"/>
      <c r="H9" s="104"/>
      <c r="I9" s="117"/>
      <c r="J9" s="61">
        <v>15</v>
      </c>
      <c r="K9" s="62" t="str">
        <f t="shared" si="0"/>
        <v>OK</v>
      </c>
      <c r="L9" s="27">
        <v>7.5</v>
      </c>
      <c r="M9" s="26">
        <f t="shared" si="1"/>
        <v>75</v>
      </c>
      <c r="N9" s="34"/>
      <c r="O9" s="91"/>
      <c r="P9" s="11"/>
      <c r="AT9" s="4" t="s">
        <v>10</v>
      </c>
    </row>
    <row r="10" spans="1:46" ht="29.45" customHeight="1" thickTop="1">
      <c r="A10" s="36"/>
      <c r="B10" s="45">
        <v>5</v>
      </c>
      <c r="C10" s="63" t="s">
        <v>168</v>
      </c>
      <c r="D10" s="64">
        <v>400</v>
      </c>
      <c r="E10" s="65" t="s">
        <v>163</v>
      </c>
      <c r="F10" s="66" t="s">
        <v>169</v>
      </c>
      <c r="G10" s="99" t="s">
        <v>214</v>
      </c>
      <c r="H10" s="99" t="s">
        <v>237</v>
      </c>
      <c r="I10" s="118" t="s">
        <v>170</v>
      </c>
      <c r="J10" s="67">
        <v>4.5</v>
      </c>
      <c r="K10" s="50" t="str">
        <f t="shared" si="0"/>
        <v>OK</v>
      </c>
      <c r="L10" s="14">
        <v>2.1</v>
      </c>
      <c r="M10" s="15">
        <f t="shared" si="1"/>
        <v>840</v>
      </c>
      <c r="N10" s="34"/>
      <c r="O10" s="91"/>
      <c r="P10" s="11"/>
      <c r="AT10" s="4" t="s">
        <v>11</v>
      </c>
    </row>
    <row r="11" spans="1:46" ht="60.75" thickBot="1">
      <c r="A11" s="36"/>
      <c r="B11" s="57">
        <v>6</v>
      </c>
      <c r="C11" s="68" t="s">
        <v>171</v>
      </c>
      <c r="D11" s="69">
        <v>2</v>
      </c>
      <c r="E11" s="70" t="s">
        <v>160</v>
      </c>
      <c r="F11" s="68" t="s">
        <v>172</v>
      </c>
      <c r="G11" s="101"/>
      <c r="H11" s="101"/>
      <c r="I11" s="119"/>
      <c r="J11" s="61">
        <v>450</v>
      </c>
      <c r="K11" s="71" t="str">
        <f t="shared" si="0"/>
        <v>OK</v>
      </c>
      <c r="L11" s="27">
        <v>258</v>
      </c>
      <c r="M11" s="26">
        <f t="shared" si="1"/>
        <v>516</v>
      </c>
      <c r="N11" s="34"/>
      <c r="O11" s="91"/>
      <c r="P11" s="11"/>
      <c r="AT11" s="4" t="s">
        <v>12</v>
      </c>
    </row>
    <row r="12" spans="1:46" ht="75.599999999999994" customHeight="1" thickTop="1">
      <c r="A12" s="36"/>
      <c r="B12" s="45">
        <v>7</v>
      </c>
      <c r="C12" s="46" t="s">
        <v>158</v>
      </c>
      <c r="D12" s="47">
        <v>20</v>
      </c>
      <c r="E12" s="48" t="s">
        <v>160</v>
      </c>
      <c r="F12" s="46" t="s">
        <v>159</v>
      </c>
      <c r="G12" s="96" t="s">
        <v>214</v>
      </c>
      <c r="H12" s="99" t="s">
        <v>238</v>
      </c>
      <c r="I12" s="102" t="s">
        <v>173</v>
      </c>
      <c r="J12" s="67">
        <v>120</v>
      </c>
      <c r="K12" s="50" t="str">
        <f t="shared" si="0"/>
        <v>OK</v>
      </c>
      <c r="L12" s="14">
        <v>55</v>
      </c>
      <c r="M12" s="15">
        <f t="shared" si="1"/>
        <v>1100</v>
      </c>
      <c r="N12" s="34"/>
      <c r="O12" s="91"/>
      <c r="P12" s="11"/>
      <c r="AT12" s="4" t="s">
        <v>13</v>
      </c>
    </row>
    <row r="13" spans="1:46" ht="75" customHeight="1">
      <c r="A13" s="36"/>
      <c r="B13" s="51">
        <v>8</v>
      </c>
      <c r="C13" s="52" t="s">
        <v>185</v>
      </c>
      <c r="D13" s="53">
        <v>1</v>
      </c>
      <c r="E13" s="54" t="s">
        <v>160</v>
      </c>
      <c r="F13" s="52" t="s">
        <v>159</v>
      </c>
      <c r="G13" s="97"/>
      <c r="H13" s="100"/>
      <c r="I13" s="103"/>
      <c r="J13" s="55">
        <v>195</v>
      </c>
      <c r="K13" s="50" t="str">
        <f t="shared" si="0"/>
        <v>OK</v>
      </c>
      <c r="L13" s="14">
        <v>155.37</v>
      </c>
      <c r="M13" s="15">
        <f t="shared" si="1"/>
        <v>155.37</v>
      </c>
      <c r="N13" s="34"/>
      <c r="O13" s="91"/>
      <c r="P13" s="11"/>
      <c r="AT13" s="4" t="s">
        <v>14</v>
      </c>
    </row>
    <row r="14" spans="1:46">
      <c r="A14" s="36"/>
      <c r="B14" s="51">
        <v>9</v>
      </c>
      <c r="C14" s="52" t="s">
        <v>186</v>
      </c>
      <c r="D14" s="53">
        <v>12</v>
      </c>
      <c r="E14" s="54" t="s">
        <v>160</v>
      </c>
      <c r="F14" s="52" t="s">
        <v>187</v>
      </c>
      <c r="G14" s="97"/>
      <c r="H14" s="100"/>
      <c r="I14" s="103"/>
      <c r="J14" s="55">
        <v>24</v>
      </c>
      <c r="K14" s="56" t="str">
        <f t="shared" si="0"/>
        <v>OK</v>
      </c>
      <c r="L14" s="14">
        <v>12</v>
      </c>
      <c r="M14" s="15">
        <f t="shared" si="1"/>
        <v>144</v>
      </c>
      <c r="N14" s="34"/>
      <c r="O14" s="91"/>
      <c r="P14" s="11"/>
      <c r="AT14" s="4" t="s">
        <v>15</v>
      </c>
    </row>
    <row r="15" spans="1:46" ht="30">
      <c r="A15" s="36"/>
      <c r="B15" s="51">
        <v>10</v>
      </c>
      <c r="C15" s="52" t="s">
        <v>188</v>
      </c>
      <c r="D15" s="53">
        <v>1</v>
      </c>
      <c r="E15" s="54" t="s">
        <v>163</v>
      </c>
      <c r="F15" s="52" t="s">
        <v>189</v>
      </c>
      <c r="G15" s="97"/>
      <c r="H15" s="100"/>
      <c r="I15" s="103"/>
      <c r="J15" s="55">
        <v>450</v>
      </c>
      <c r="K15" s="56" t="str">
        <f t="shared" si="0"/>
        <v>OK</v>
      </c>
      <c r="L15" s="14">
        <v>287</v>
      </c>
      <c r="M15" s="15">
        <f t="shared" si="1"/>
        <v>287</v>
      </c>
      <c r="N15" s="34"/>
      <c r="O15" s="91"/>
      <c r="P15" s="11"/>
      <c r="AT15" s="4" t="s">
        <v>16</v>
      </c>
    </row>
    <row r="16" spans="1:46">
      <c r="A16" s="36"/>
      <c r="B16" s="51">
        <v>11</v>
      </c>
      <c r="C16" s="52" t="s">
        <v>190</v>
      </c>
      <c r="D16" s="53">
        <v>1</v>
      </c>
      <c r="E16" s="54" t="s">
        <v>160</v>
      </c>
      <c r="F16" s="52" t="s">
        <v>183</v>
      </c>
      <c r="G16" s="97"/>
      <c r="H16" s="100"/>
      <c r="I16" s="103"/>
      <c r="J16" s="55">
        <v>450</v>
      </c>
      <c r="K16" s="50" t="str">
        <f t="shared" si="0"/>
        <v>OK</v>
      </c>
      <c r="L16" s="14">
        <v>250</v>
      </c>
      <c r="M16" s="15">
        <f t="shared" si="1"/>
        <v>250</v>
      </c>
      <c r="N16" s="34"/>
      <c r="O16" s="91"/>
      <c r="P16" s="11"/>
      <c r="AT16" s="4" t="s">
        <v>17</v>
      </c>
    </row>
    <row r="17" spans="1:46">
      <c r="A17" s="36"/>
      <c r="B17" s="51">
        <v>12</v>
      </c>
      <c r="C17" s="52" t="s">
        <v>174</v>
      </c>
      <c r="D17" s="53">
        <v>2</v>
      </c>
      <c r="E17" s="54" t="s">
        <v>160</v>
      </c>
      <c r="F17" s="52" t="s">
        <v>184</v>
      </c>
      <c r="G17" s="97"/>
      <c r="H17" s="100"/>
      <c r="I17" s="103"/>
      <c r="J17" s="55">
        <v>375</v>
      </c>
      <c r="K17" s="56" t="str">
        <f t="shared" si="0"/>
        <v>OK</v>
      </c>
      <c r="L17" s="14">
        <v>120</v>
      </c>
      <c r="M17" s="15">
        <f t="shared" si="1"/>
        <v>240</v>
      </c>
      <c r="N17" s="34"/>
      <c r="O17" s="91"/>
      <c r="P17" s="11"/>
      <c r="AT17" s="4" t="s">
        <v>18</v>
      </c>
    </row>
    <row r="18" spans="1:46" ht="78.599999999999994" customHeight="1" thickBot="1">
      <c r="A18" s="36"/>
      <c r="B18" s="51">
        <v>13</v>
      </c>
      <c r="C18" s="52" t="s">
        <v>195</v>
      </c>
      <c r="D18" s="53">
        <v>1</v>
      </c>
      <c r="E18" s="54" t="s">
        <v>182</v>
      </c>
      <c r="F18" s="52" t="s">
        <v>191</v>
      </c>
      <c r="G18" s="97"/>
      <c r="H18" s="100"/>
      <c r="I18" s="103"/>
      <c r="J18" s="55">
        <v>45</v>
      </c>
      <c r="K18" s="62" t="str">
        <f t="shared" si="0"/>
        <v>OK</v>
      </c>
      <c r="L18" s="14">
        <v>12.4</v>
      </c>
      <c r="M18" s="15">
        <f t="shared" si="1"/>
        <v>12.4</v>
      </c>
      <c r="N18" s="34"/>
      <c r="O18" s="91"/>
      <c r="P18" s="11"/>
      <c r="AT18" s="4" t="s">
        <v>19</v>
      </c>
    </row>
    <row r="19" spans="1:46" ht="15.75" thickTop="1">
      <c r="A19" s="36"/>
      <c r="B19" s="51">
        <v>14</v>
      </c>
      <c r="C19" s="52" t="s">
        <v>192</v>
      </c>
      <c r="D19" s="53">
        <v>1</v>
      </c>
      <c r="E19" s="54" t="s">
        <v>160</v>
      </c>
      <c r="F19" s="52" t="s">
        <v>193</v>
      </c>
      <c r="G19" s="97"/>
      <c r="H19" s="100"/>
      <c r="I19" s="103"/>
      <c r="J19" s="55">
        <v>240</v>
      </c>
      <c r="K19" s="72" t="str">
        <f t="shared" si="0"/>
        <v>OK</v>
      </c>
      <c r="L19" s="14">
        <v>135</v>
      </c>
      <c r="M19" s="15">
        <f t="shared" si="1"/>
        <v>135</v>
      </c>
      <c r="N19" s="34"/>
      <c r="O19" s="91"/>
      <c r="P19" s="11"/>
      <c r="AT19" s="4" t="s">
        <v>20</v>
      </c>
    </row>
    <row r="20" spans="1:46">
      <c r="A20" s="36"/>
      <c r="B20" s="51">
        <v>15</v>
      </c>
      <c r="C20" s="52" t="s">
        <v>175</v>
      </c>
      <c r="D20" s="53">
        <v>2</v>
      </c>
      <c r="E20" s="54" t="s">
        <v>160</v>
      </c>
      <c r="F20" s="52" t="s">
        <v>194</v>
      </c>
      <c r="G20" s="97"/>
      <c r="H20" s="100"/>
      <c r="I20" s="103"/>
      <c r="J20" s="55">
        <v>225</v>
      </c>
      <c r="K20" s="56" t="str">
        <f t="shared" si="0"/>
        <v>OK</v>
      </c>
      <c r="L20" s="14">
        <v>112.07</v>
      </c>
      <c r="M20" s="15">
        <f t="shared" si="1"/>
        <v>224.14</v>
      </c>
      <c r="N20" s="34"/>
      <c r="O20" s="91"/>
      <c r="P20" s="11"/>
      <c r="AT20" s="4" t="s">
        <v>21</v>
      </c>
    </row>
    <row r="21" spans="1:46" ht="92.45" customHeight="1">
      <c r="A21" s="36"/>
      <c r="B21" s="51">
        <v>16</v>
      </c>
      <c r="C21" s="52" t="s">
        <v>196</v>
      </c>
      <c r="D21" s="53">
        <v>2</v>
      </c>
      <c r="E21" s="54" t="s">
        <v>163</v>
      </c>
      <c r="F21" s="52" t="s">
        <v>198</v>
      </c>
      <c r="G21" s="97"/>
      <c r="H21" s="100"/>
      <c r="I21" s="103"/>
      <c r="J21" s="55">
        <v>15</v>
      </c>
      <c r="K21" s="56" t="str">
        <f t="shared" si="0"/>
        <v>OK</v>
      </c>
      <c r="L21" s="14">
        <v>6</v>
      </c>
      <c r="M21" s="15">
        <f t="shared" si="1"/>
        <v>12</v>
      </c>
      <c r="N21" s="34"/>
      <c r="O21" s="91"/>
      <c r="P21" s="11"/>
      <c r="AT21" s="4" t="s">
        <v>22</v>
      </c>
    </row>
    <row r="22" spans="1:46">
      <c r="A22" s="36"/>
      <c r="B22" s="51">
        <v>17</v>
      </c>
      <c r="C22" s="52" t="s">
        <v>197</v>
      </c>
      <c r="D22" s="53">
        <v>1</v>
      </c>
      <c r="E22" s="54" t="s">
        <v>163</v>
      </c>
      <c r="F22" s="52" t="s">
        <v>219</v>
      </c>
      <c r="G22" s="97"/>
      <c r="H22" s="100"/>
      <c r="I22" s="103"/>
      <c r="J22" s="55">
        <v>45</v>
      </c>
      <c r="K22" s="50" t="str">
        <f t="shared" si="0"/>
        <v>OK</v>
      </c>
      <c r="L22" s="14">
        <v>9.9</v>
      </c>
      <c r="M22" s="15">
        <f t="shared" si="1"/>
        <v>9.9</v>
      </c>
      <c r="N22" s="34"/>
      <c r="O22" s="91"/>
      <c r="P22" s="11"/>
      <c r="AT22" s="4" t="s">
        <v>23</v>
      </c>
    </row>
    <row r="23" spans="1:46" ht="64.150000000000006" customHeight="1">
      <c r="A23" s="36"/>
      <c r="B23" s="51">
        <v>18</v>
      </c>
      <c r="C23" s="52" t="s">
        <v>176</v>
      </c>
      <c r="D23" s="53">
        <v>2</v>
      </c>
      <c r="E23" s="54" t="s">
        <v>163</v>
      </c>
      <c r="F23" s="52" t="s">
        <v>199</v>
      </c>
      <c r="G23" s="97"/>
      <c r="H23" s="100"/>
      <c r="I23" s="103"/>
      <c r="J23" s="55">
        <v>120</v>
      </c>
      <c r="K23" s="56" t="str">
        <f t="shared" si="0"/>
        <v>OK</v>
      </c>
      <c r="L23" s="14">
        <v>65</v>
      </c>
      <c r="M23" s="15">
        <f t="shared" si="1"/>
        <v>130</v>
      </c>
      <c r="N23" s="34"/>
      <c r="O23" s="91"/>
      <c r="P23" s="11"/>
      <c r="AT23" s="4" t="s">
        <v>24</v>
      </c>
    </row>
    <row r="24" spans="1:46" ht="91.15" customHeight="1">
      <c r="A24" s="36"/>
      <c r="B24" s="51">
        <v>19</v>
      </c>
      <c r="C24" s="52" t="s">
        <v>177</v>
      </c>
      <c r="D24" s="53">
        <v>4</v>
      </c>
      <c r="E24" s="54" t="s">
        <v>201</v>
      </c>
      <c r="F24" s="52" t="s">
        <v>200</v>
      </c>
      <c r="G24" s="97"/>
      <c r="H24" s="100"/>
      <c r="I24" s="103"/>
      <c r="J24" s="55">
        <v>52.5</v>
      </c>
      <c r="K24" s="56" t="str">
        <f t="shared" si="0"/>
        <v>OK</v>
      </c>
      <c r="L24" s="14">
        <v>30</v>
      </c>
      <c r="M24" s="15">
        <f t="shared" si="1"/>
        <v>120</v>
      </c>
      <c r="N24" s="34"/>
      <c r="O24" s="91"/>
      <c r="P24" s="11"/>
      <c r="AT24" s="4" t="s">
        <v>25</v>
      </c>
    </row>
    <row r="25" spans="1:46" ht="60">
      <c r="A25" s="36"/>
      <c r="B25" s="51">
        <v>20</v>
      </c>
      <c r="C25" s="52" t="s">
        <v>178</v>
      </c>
      <c r="D25" s="53">
        <v>10</v>
      </c>
      <c r="E25" s="54" t="s">
        <v>201</v>
      </c>
      <c r="F25" s="52" t="s">
        <v>218</v>
      </c>
      <c r="G25" s="97"/>
      <c r="H25" s="100"/>
      <c r="I25" s="103"/>
      <c r="J25" s="55">
        <v>60</v>
      </c>
      <c r="K25" s="50" t="str">
        <f t="shared" si="0"/>
        <v>OK</v>
      </c>
      <c r="L25" s="14">
        <v>40</v>
      </c>
      <c r="M25" s="15">
        <f t="shared" si="1"/>
        <v>400</v>
      </c>
      <c r="N25" s="34"/>
      <c r="O25" s="91"/>
      <c r="P25" s="11"/>
      <c r="AT25" s="5" t="s">
        <v>26</v>
      </c>
    </row>
    <row r="26" spans="1:46" ht="79.900000000000006" customHeight="1">
      <c r="A26" s="36"/>
      <c r="B26" s="51">
        <v>21</v>
      </c>
      <c r="C26" s="52" t="s">
        <v>179</v>
      </c>
      <c r="D26" s="53">
        <v>4</v>
      </c>
      <c r="E26" s="54" t="s">
        <v>163</v>
      </c>
      <c r="F26" s="52" t="s">
        <v>217</v>
      </c>
      <c r="G26" s="97"/>
      <c r="H26" s="100"/>
      <c r="I26" s="103"/>
      <c r="J26" s="55">
        <v>60</v>
      </c>
      <c r="K26" s="56" t="str">
        <f t="shared" si="0"/>
        <v>OK</v>
      </c>
      <c r="L26" s="14">
        <v>30</v>
      </c>
      <c r="M26" s="15">
        <f t="shared" si="1"/>
        <v>120</v>
      </c>
      <c r="N26" s="34"/>
      <c r="O26" s="91"/>
      <c r="P26" s="11"/>
      <c r="AT26" s="4" t="s">
        <v>27</v>
      </c>
    </row>
    <row r="27" spans="1:46">
      <c r="A27" s="36"/>
      <c r="B27" s="51">
        <v>22</v>
      </c>
      <c r="C27" s="52" t="s">
        <v>202</v>
      </c>
      <c r="D27" s="53">
        <v>1</v>
      </c>
      <c r="E27" s="54" t="s">
        <v>163</v>
      </c>
      <c r="F27" s="52" t="s">
        <v>203</v>
      </c>
      <c r="G27" s="97"/>
      <c r="H27" s="100"/>
      <c r="I27" s="103"/>
      <c r="J27" s="55">
        <v>75</v>
      </c>
      <c r="K27" s="56" t="str">
        <f t="shared" si="0"/>
        <v>OK</v>
      </c>
      <c r="L27" s="14">
        <v>69</v>
      </c>
      <c r="M27" s="15">
        <f t="shared" si="1"/>
        <v>69</v>
      </c>
      <c r="N27" s="34"/>
      <c r="O27" s="91"/>
      <c r="P27" s="11"/>
      <c r="AT27" s="5" t="s">
        <v>28</v>
      </c>
    </row>
    <row r="28" spans="1:46" ht="30">
      <c r="A28" s="36"/>
      <c r="B28" s="51">
        <v>23</v>
      </c>
      <c r="C28" s="52" t="s">
        <v>180</v>
      </c>
      <c r="D28" s="53">
        <v>1</v>
      </c>
      <c r="E28" s="54" t="s">
        <v>163</v>
      </c>
      <c r="F28" s="52" t="s">
        <v>204</v>
      </c>
      <c r="G28" s="97"/>
      <c r="H28" s="100"/>
      <c r="I28" s="103"/>
      <c r="J28" s="55">
        <v>45</v>
      </c>
      <c r="K28" s="50" t="str">
        <f t="shared" si="0"/>
        <v>OK</v>
      </c>
      <c r="L28" s="14">
        <v>29</v>
      </c>
      <c r="M28" s="15">
        <f t="shared" si="1"/>
        <v>29</v>
      </c>
      <c r="N28" s="34"/>
      <c r="O28" s="91"/>
      <c r="P28" s="11"/>
      <c r="AT28" s="4" t="s">
        <v>29</v>
      </c>
    </row>
    <row r="29" spans="1:46" ht="45" customHeight="1">
      <c r="A29" s="36"/>
      <c r="B29" s="51">
        <v>24</v>
      </c>
      <c r="C29" s="52" t="s">
        <v>205</v>
      </c>
      <c r="D29" s="53">
        <v>1</v>
      </c>
      <c r="E29" s="54" t="s">
        <v>163</v>
      </c>
      <c r="F29" s="52" t="s">
        <v>216</v>
      </c>
      <c r="G29" s="97"/>
      <c r="H29" s="100"/>
      <c r="I29" s="103"/>
      <c r="J29" s="55">
        <v>75</v>
      </c>
      <c r="K29" s="56" t="str">
        <f t="shared" si="0"/>
        <v>OK</v>
      </c>
      <c r="L29" s="14">
        <v>62</v>
      </c>
      <c r="M29" s="15">
        <f t="shared" si="1"/>
        <v>62</v>
      </c>
      <c r="N29" s="34"/>
      <c r="O29" s="91"/>
      <c r="P29" s="11"/>
      <c r="AT29" s="4" t="s">
        <v>30</v>
      </c>
    </row>
    <row r="30" spans="1:46" ht="34.9" customHeight="1">
      <c r="A30" s="36"/>
      <c r="B30" s="51">
        <v>25</v>
      </c>
      <c r="C30" s="52" t="s">
        <v>206</v>
      </c>
      <c r="D30" s="53">
        <v>10</v>
      </c>
      <c r="E30" s="54" t="s">
        <v>163</v>
      </c>
      <c r="F30" s="52" t="s">
        <v>207</v>
      </c>
      <c r="G30" s="97"/>
      <c r="H30" s="100"/>
      <c r="I30" s="103"/>
      <c r="J30" s="55">
        <v>4.5</v>
      </c>
      <c r="K30" s="56" t="str">
        <f t="shared" si="0"/>
        <v>OK</v>
      </c>
      <c r="L30" s="14">
        <v>2.8</v>
      </c>
      <c r="M30" s="15">
        <f t="shared" si="1"/>
        <v>28</v>
      </c>
      <c r="N30" s="34"/>
      <c r="O30" s="91"/>
      <c r="P30" s="11"/>
      <c r="AT30" s="4" t="s">
        <v>31</v>
      </c>
    </row>
    <row r="31" spans="1:46">
      <c r="A31" s="36"/>
      <c r="B31" s="51">
        <v>26</v>
      </c>
      <c r="C31" s="52" t="s">
        <v>208</v>
      </c>
      <c r="D31" s="53">
        <v>100</v>
      </c>
      <c r="E31" s="54" t="s">
        <v>163</v>
      </c>
      <c r="F31" s="52" t="s">
        <v>209</v>
      </c>
      <c r="G31" s="97"/>
      <c r="H31" s="100"/>
      <c r="I31" s="103"/>
      <c r="J31" s="55">
        <v>6</v>
      </c>
      <c r="K31" s="50" t="str">
        <f t="shared" si="0"/>
        <v>OK</v>
      </c>
      <c r="L31" s="14">
        <v>4</v>
      </c>
      <c r="M31" s="15">
        <f t="shared" si="1"/>
        <v>400</v>
      </c>
      <c r="N31" s="34"/>
      <c r="O31" s="91"/>
      <c r="P31" s="11"/>
      <c r="AT31" s="4" t="s">
        <v>32</v>
      </c>
    </row>
    <row r="32" spans="1:46">
      <c r="A32" s="36"/>
      <c r="B32" s="51">
        <v>27</v>
      </c>
      <c r="C32" s="52" t="s">
        <v>181</v>
      </c>
      <c r="D32" s="53">
        <v>8</v>
      </c>
      <c r="E32" s="54" t="s">
        <v>163</v>
      </c>
      <c r="F32" s="52" t="s">
        <v>220</v>
      </c>
      <c r="G32" s="97"/>
      <c r="H32" s="100"/>
      <c r="I32" s="103"/>
      <c r="J32" s="55">
        <v>54</v>
      </c>
      <c r="K32" s="56" t="str">
        <f t="shared" si="0"/>
        <v>OK</v>
      </c>
      <c r="L32" s="14">
        <v>29</v>
      </c>
      <c r="M32" s="15">
        <f t="shared" si="1"/>
        <v>232</v>
      </c>
      <c r="N32" s="34"/>
      <c r="O32" s="91"/>
      <c r="P32" s="11"/>
      <c r="AT32" s="4" t="s">
        <v>33</v>
      </c>
    </row>
    <row r="33" spans="1:46">
      <c r="A33" s="36"/>
      <c r="B33" s="51">
        <v>28</v>
      </c>
      <c r="C33" s="52" t="s">
        <v>181</v>
      </c>
      <c r="D33" s="53">
        <v>8</v>
      </c>
      <c r="E33" s="54" t="s">
        <v>163</v>
      </c>
      <c r="F33" s="52" t="s">
        <v>210</v>
      </c>
      <c r="G33" s="97"/>
      <c r="H33" s="100"/>
      <c r="I33" s="103"/>
      <c r="J33" s="55">
        <v>54</v>
      </c>
      <c r="K33" s="56" t="str">
        <f t="shared" si="0"/>
        <v>OK</v>
      </c>
      <c r="L33" s="14">
        <v>29</v>
      </c>
      <c r="M33" s="15">
        <f t="shared" si="1"/>
        <v>232</v>
      </c>
      <c r="N33" s="34"/>
      <c r="O33" s="91"/>
      <c r="P33" s="11"/>
      <c r="AT33" s="4" t="s">
        <v>34</v>
      </c>
    </row>
    <row r="34" spans="1:46">
      <c r="A34" s="36"/>
      <c r="B34" s="51">
        <v>29</v>
      </c>
      <c r="C34" s="52" t="s">
        <v>181</v>
      </c>
      <c r="D34" s="53">
        <v>8</v>
      </c>
      <c r="E34" s="54" t="s">
        <v>163</v>
      </c>
      <c r="F34" s="52" t="s">
        <v>211</v>
      </c>
      <c r="G34" s="97"/>
      <c r="H34" s="100"/>
      <c r="I34" s="103"/>
      <c r="J34" s="55">
        <v>54</v>
      </c>
      <c r="K34" s="50" t="str">
        <f t="shared" si="0"/>
        <v>OK</v>
      </c>
      <c r="L34" s="14">
        <v>29</v>
      </c>
      <c r="M34" s="15">
        <f t="shared" si="1"/>
        <v>232</v>
      </c>
      <c r="N34" s="34"/>
      <c r="O34" s="91"/>
      <c r="P34" s="11"/>
      <c r="AT34" s="4" t="s">
        <v>35</v>
      </c>
    </row>
    <row r="35" spans="1:46">
      <c r="A35" s="36"/>
      <c r="B35" s="51">
        <v>30</v>
      </c>
      <c r="C35" s="52" t="s">
        <v>181</v>
      </c>
      <c r="D35" s="53">
        <v>8</v>
      </c>
      <c r="E35" s="54" t="s">
        <v>163</v>
      </c>
      <c r="F35" s="52" t="s">
        <v>212</v>
      </c>
      <c r="G35" s="97"/>
      <c r="H35" s="100"/>
      <c r="I35" s="103"/>
      <c r="J35" s="55">
        <v>54</v>
      </c>
      <c r="K35" s="56" t="str">
        <f t="shared" si="0"/>
        <v>OK</v>
      </c>
      <c r="L35" s="14">
        <v>29</v>
      </c>
      <c r="M35" s="15">
        <f t="shared" si="1"/>
        <v>232</v>
      </c>
      <c r="N35" s="34"/>
      <c r="O35" s="91"/>
      <c r="P35" s="11"/>
      <c r="AT35" s="4" t="s">
        <v>36</v>
      </c>
    </row>
    <row r="36" spans="1:46" ht="15.75" thickBot="1">
      <c r="A36" s="36"/>
      <c r="B36" s="57">
        <v>31</v>
      </c>
      <c r="C36" s="68" t="s">
        <v>213</v>
      </c>
      <c r="D36" s="69">
        <v>1</v>
      </c>
      <c r="E36" s="70" t="s">
        <v>160</v>
      </c>
      <c r="F36" s="68" t="s">
        <v>213</v>
      </c>
      <c r="G36" s="98"/>
      <c r="H36" s="101"/>
      <c r="I36" s="104"/>
      <c r="J36" s="61">
        <v>90</v>
      </c>
      <c r="K36" s="62" t="str">
        <f t="shared" si="0"/>
        <v>OK</v>
      </c>
      <c r="L36" s="27">
        <v>60</v>
      </c>
      <c r="M36" s="26">
        <f t="shared" si="1"/>
        <v>60</v>
      </c>
      <c r="N36" s="34"/>
      <c r="O36" s="91"/>
      <c r="P36" s="11"/>
      <c r="AT36" s="4" t="s">
        <v>37</v>
      </c>
    </row>
    <row r="37" spans="1:46" ht="16.5" hidden="1" thickTop="1" thickBot="1">
      <c r="A37" s="36"/>
      <c r="B37" s="73">
        <v>35</v>
      </c>
      <c r="C37" s="74"/>
      <c r="D37" s="75"/>
      <c r="E37" s="76"/>
      <c r="F37" s="74"/>
      <c r="G37" s="74"/>
      <c r="H37" s="77"/>
      <c r="I37" s="77"/>
      <c r="J37" s="78"/>
      <c r="K37" s="78"/>
      <c r="L37" s="34"/>
      <c r="M37" s="79"/>
      <c r="N37" s="11"/>
      <c r="O37" s="11"/>
      <c r="P37" s="11"/>
      <c r="AT37" s="4" t="s">
        <v>38</v>
      </c>
    </row>
    <row r="38" spans="1:46" ht="16.5" hidden="1" thickTop="1" thickBot="1">
      <c r="A38" s="36"/>
      <c r="B38" s="73">
        <v>36</v>
      </c>
      <c r="C38" s="74"/>
      <c r="D38" s="75"/>
      <c r="E38" s="76"/>
      <c r="F38" s="74"/>
      <c r="G38" s="74"/>
      <c r="H38" s="77"/>
      <c r="I38" s="77"/>
      <c r="J38" s="36"/>
      <c r="K38" s="36"/>
      <c r="L38" s="34"/>
      <c r="M38" s="79"/>
      <c r="N38" s="11"/>
      <c r="O38" s="11"/>
      <c r="P38" s="11"/>
      <c r="AT38" s="4" t="s">
        <v>39</v>
      </c>
    </row>
    <row r="39" spans="1:46" ht="16.5" hidden="1" thickTop="1" thickBot="1">
      <c r="A39" s="36"/>
      <c r="B39" s="73">
        <v>37</v>
      </c>
      <c r="C39" s="74"/>
      <c r="D39" s="75"/>
      <c r="E39" s="76"/>
      <c r="F39" s="74"/>
      <c r="G39" s="74"/>
      <c r="H39" s="77"/>
      <c r="I39" s="77"/>
      <c r="J39" s="78"/>
      <c r="K39" s="78"/>
      <c r="L39" s="34"/>
      <c r="M39" s="79"/>
      <c r="N39" s="11"/>
      <c r="O39" s="11"/>
      <c r="P39" s="11"/>
      <c r="AT39" s="4" t="s">
        <v>40</v>
      </c>
    </row>
    <row r="40" spans="1:46" ht="16.5" hidden="1" thickTop="1" thickBot="1">
      <c r="A40" s="36"/>
      <c r="B40" s="73">
        <v>38</v>
      </c>
      <c r="C40" s="74"/>
      <c r="D40" s="75"/>
      <c r="E40" s="76"/>
      <c r="F40" s="74"/>
      <c r="G40" s="74"/>
      <c r="H40" s="77"/>
      <c r="I40" s="77"/>
      <c r="J40" s="36"/>
      <c r="K40" s="36"/>
      <c r="L40" s="34"/>
      <c r="M40" s="79"/>
      <c r="N40" s="11"/>
      <c r="O40" s="11"/>
      <c r="P40" s="11"/>
      <c r="AT40" s="4" t="s">
        <v>41</v>
      </c>
    </row>
    <row r="41" spans="1:46" ht="16.5" hidden="1" thickTop="1" thickBot="1">
      <c r="A41" s="36"/>
      <c r="B41" s="73">
        <v>39</v>
      </c>
      <c r="C41" s="74"/>
      <c r="D41" s="75"/>
      <c r="E41" s="76"/>
      <c r="F41" s="74"/>
      <c r="G41" s="74"/>
      <c r="H41" s="77"/>
      <c r="I41" s="77"/>
      <c r="J41" s="78"/>
      <c r="K41" s="78"/>
      <c r="L41" s="34"/>
      <c r="M41" s="79"/>
      <c r="N41" s="11"/>
      <c r="O41" s="11"/>
      <c r="P41" s="11"/>
      <c r="AT41" s="4" t="s">
        <v>42</v>
      </c>
    </row>
    <row r="42" spans="1:46" ht="16.5" hidden="1" thickTop="1" thickBot="1">
      <c r="A42" s="36"/>
      <c r="B42" s="73">
        <v>40</v>
      </c>
      <c r="C42" s="74"/>
      <c r="D42" s="75"/>
      <c r="E42" s="76"/>
      <c r="F42" s="74"/>
      <c r="G42" s="74"/>
      <c r="H42" s="77"/>
      <c r="I42" s="77"/>
      <c r="J42" s="36"/>
      <c r="K42" s="36"/>
      <c r="L42" s="34"/>
      <c r="M42" s="79"/>
      <c r="N42" s="11"/>
      <c r="O42" s="11"/>
      <c r="P42" s="11"/>
      <c r="AT42" s="4" t="s">
        <v>43</v>
      </c>
    </row>
    <row r="43" spans="1:46" ht="16.5" hidden="1" thickTop="1" thickBot="1">
      <c r="A43" s="36"/>
      <c r="B43" s="73"/>
      <c r="C43" s="74"/>
      <c r="D43" s="75"/>
      <c r="E43" s="76"/>
      <c r="F43" s="74"/>
      <c r="G43" s="74"/>
      <c r="H43" s="77"/>
      <c r="I43" s="77"/>
      <c r="J43" s="78"/>
      <c r="K43" s="78"/>
      <c r="L43" s="34"/>
      <c r="M43" s="79"/>
      <c r="N43" s="11"/>
      <c r="O43" s="11"/>
      <c r="P43" s="11"/>
      <c r="AT43" s="4" t="s">
        <v>44</v>
      </c>
    </row>
    <row r="44" spans="1:46" ht="16.5" hidden="1" thickTop="1" thickBot="1">
      <c r="A44" s="36"/>
      <c r="B44" s="73"/>
      <c r="C44" s="74"/>
      <c r="D44" s="75"/>
      <c r="E44" s="76"/>
      <c r="F44" s="74"/>
      <c r="G44" s="74"/>
      <c r="H44" s="77"/>
      <c r="I44" s="77"/>
      <c r="J44" s="36"/>
      <c r="K44" s="36"/>
      <c r="L44" s="34"/>
      <c r="M44" s="79"/>
      <c r="N44" s="11"/>
      <c r="O44" s="11"/>
      <c r="P44" s="11"/>
      <c r="AT44" s="4" t="s">
        <v>45</v>
      </c>
    </row>
    <row r="45" spans="1:46" ht="16.5" hidden="1" thickTop="1" thickBot="1">
      <c r="A45" s="36"/>
      <c r="B45" s="73"/>
      <c r="C45" s="74"/>
      <c r="D45" s="75"/>
      <c r="E45" s="76"/>
      <c r="F45" s="74"/>
      <c r="G45" s="74"/>
      <c r="H45" s="77"/>
      <c r="I45" s="77"/>
      <c r="J45" s="78"/>
      <c r="K45" s="78"/>
      <c r="L45" s="34"/>
      <c r="M45" s="79"/>
      <c r="N45" s="11"/>
      <c r="O45" s="11"/>
      <c r="P45" s="11"/>
      <c r="AT45" s="4" t="s">
        <v>46</v>
      </c>
    </row>
    <row r="46" spans="1:46" ht="16.5" hidden="1" thickTop="1" thickBot="1">
      <c r="A46" s="36"/>
      <c r="B46" s="73"/>
      <c r="C46" s="74"/>
      <c r="D46" s="75"/>
      <c r="E46" s="76"/>
      <c r="F46" s="74"/>
      <c r="G46" s="74"/>
      <c r="H46" s="77"/>
      <c r="I46" s="77"/>
      <c r="J46" s="36"/>
      <c r="K46" s="36"/>
      <c r="L46" s="34"/>
      <c r="M46" s="79"/>
      <c r="N46" s="11"/>
      <c r="O46" s="11"/>
      <c r="P46" s="11"/>
      <c r="AT46" s="4" t="s">
        <v>47</v>
      </c>
    </row>
    <row r="47" spans="1:46" ht="16.5" hidden="1" thickTop="1" thickBot="1">
      <c r="A47" s="36"/>
      <c r="B47" s="73"/>
      <c r="C47" s="74"/>
      <c r="D47" s="75"/>
      <c r="E47" s="76"/>
      <c r="F47" s="74"/>
      <c r="G47" s="74"/>
      <c r="H47" s="77"/>
      <c r="I47" s="77"/>
      <c r="J47" s="78"/>
      <c r="K47" s="78"/>
      <c r="L47" s="34"/>
      <c r="M47" s="79"/>
      <c r="N47" s="11"/>
      <c r="O47" s="11"/>
      <c r="P47" s="11"/>
      <c r="AT47" s="4" t="s">
        <v>48</v>
      </c>
    </row>
    <row r="48" spans="1:46" ht="16.5" hidden="1" thickTop="1" thickBot="1">
      <c r="A48" s="36"/>
      <c r="B48" s="73"/>
      <c r="C48" s="74"/>
      <c r="D48" s="75"/>
      <c r="E48" s="76"/>
      <c r="F48" s="74"/>
      <c r="G48" s="74"/>
      <c r="H48" s="77"/>
      <c r="I48" s="77"/>
      <c r="J48" s="36"/>
      <c r="K48" s="36"/>
      <c r="L48" s="34"/>
      <c r="M48" s="79"/>
      <c r="N48" s="11"/>
      <c r="O48" s="11"/>
      <c r="P48" s="11"/>
      <c r="AT48" s="4" t="s">
        <v>49</v>
      </c>
    </row>
    <row r="49" spans="1:46" ht="16.5" hidden="1" thickTop="1" thickBot="1">
      <c r="A49" s="36"/>
      <c r="B49" s="73"/>
      <c r="C49" s="74"/>
      <c r="D49" s="75"/>
      <c r="E49" s="76"/>
      <c r="F49" s="74"/>
      <c r="G49" s="74"/>
      <c r="H49" s="77"/>
      <c r="I49" s="77"/>
      <c r="J49" s="78"/>
      <c r="K49" s="78"/>
      <c r="L49" s="34"/>
      <c r="M49" s="79"/>
      <c r="N49" s="11"/>
      <c r="O49" s="11"/>
      <c r="P49" s="11"/>
      <c r="AT49" s="4" t="s">
        <v>50</v>
      </c>
    </row>
    <row r="50" spans="1:46" ht="16.5" hidden="1" thickTop="1" thickBot="1">
      <c r="A50" s="36"/>
      <c r="B50" s="73"/>
      <c r="C50" s="74"/>
      <c r="D50" s="75"/>
      <c r="E50" s="76"/>
      <c r="F50" s="74"/>
      <c r="G50" s="74"/>
      <c r="H50" s="77"/>
      <c r="I50" s="77"/>
      <c r="J50" s="36"/>
      <c r="K50" s="36"/>
      <c r="L50" s="34"/>
      <c r="M50" s="79"/>
      <c r="N50" s="11"/>
      <c r="O50" s="11"/>
      <c r="P50" s="11"/>
      <c r="AT50" s="4" t="s">
        <v>51</v>
      </c>
    </row>
    <row r="51" spans="1:46" ht="16.5" hidden="1" thickTop="1" thickBot="1">
      <c r="A51" s="34"/>
      <c r="B51" s="80"/>
      <c r="C51" s="74"/>
      <c r="D51" s="75"/>
      <c r="E51" s="76"/>
      <c r="F51" s="74"/>
      <c r="G51" s="74"/>
      <c r="H51" s="81"/>
      <c r="I51" s="81"/>
      <c r="J51" s="82"/>
      <c r="K51" s="82"/>
      <c r="L51" s="34"/>
      <c r="M51" s="79"/>
      <c r="N51" s="11"/>
      <c r="O51" s="11"/>
      <c r="P51" s="11"/>
      <c r="AT51" s="5" t="s">
        <v>52</v>
      </c>
    </row>
    <row r="52" spans="1:46" ht="16.5" hidden="1" thickTop="1" thickBot="1">
      <c r="A52" s="34"/>
      <c r="B52" s="80"/>
      <c r="C52" s="74"/>
      <c r="D52" s="75"/>
      <c r="E52" s="76"/>
      <c r="F52" s="74"/>
      <c r="G52" s="74"/>
      <c r="H52" s="81"/>
      <c r="I52" s="81"/>
      <c r="J52" s="34"/>
      <c r="K52" s="34"/>
      <c r="L52" s="34"/>
      <c r="M52" s="79"/>
      <c r="N52" s="11"/>
      <c r="O52" s="11"/>
      <c r="P52" s="11"/>
      <c r="AT52" s="5" t="s">
        <v>53</v>
      </c>
    </row>
    <row r="53" spans="1:46" ht="16.5" hidden="1" thickTop="1" thickBot="1">
      <c r="A53" s="34"/>
      <c r="B53" s="80"/>
      <c r="C53" s="74"/>
      <c r="D53" s="75"/>
      <c r="E53" s="76"/>
      <c r="F53" s="74"/>
      <c r="G53" s="74"/>
      <c r="H53" s="81"/>
      <c r="I53" s="81"/>
      <c r="J53" s="82"/>
      <c r="K53" s="82"/>
      <c r="L53" s="34"/>
      <c r="M53" s="79"/>
      <c r="N53" s="11"/>
      <c r="O53" s="11"/>
      <c r="P53" s="11"/>
      <c r="AT53" s="5" t="s">
        <v>54</v>
      </c>
    </row>
    <row r="54" spans="1:46" ht="16.5" hidden="1" thickTop="1" thickBot="1">
      <c r="A54" s="34"/>
      <c r="B54" s="80"/>
      <c r="C54" s="74"/>
      <c r="D54" s="75"/>
      <c r="E54" s="76"/>
      <c r="F54" s="74"/>
      <c r="G54" s="74"/>
      <c r="H54" s="81"/>
      <c r="I54" s="81"/>
      <c r="J54" s="34"/>
      <c r="K54" s="34"/>
      <c r="L54" s="34"/>
      <c r="M54" s="79"/>
      <c r="N54" s="11"/>
      <c r="O54" s="11"/>
      <c r="P54" s="11"/>
      <c r="AT54" s="5" t="s">
        <v>55</v>
      </c>
    </row>
    <row r="55" spans="1:46" ht="16.5" hidden="1" thickTop="1" thickBot="1">
      <c r="A55" s="34"/>
      <c r="B55" s="80"/>
      <c r="C55" s="74"/>
      <c r="D55" s="75"/>
      <c r="E55" s="76"/>
      <c r="F55" s="74"/>
      <c r="G55" s="74"/>
      <c r="H55" s="81"/>
      <c r="I55" s="81"/>
      <c r="J55" s="82"/>
      <c r="K55" s="82"/>
      <c r="L55" s="34"/>
      <c r="M55" s="79"/>
      <c r="N55" s="11"/>
      <c r="O55" s="11"/>
      <c r="P55" s="11"/>
      <c r="AT55" s="5" t="s">
        <v>56</v>
      </c>
    </row>
    <row r="56" spans="1:46" ht="16.5" hidden="1" thickTop="1" thickBot="1">
      <c r="A56" s="34"/>
      <c r="B56" s="80"/>
      <c r="C56" s="74"/>
      <c r="D56" s="75"/>
      <c r="E56" s="76"/>
      <c r="F56" s="74"/>
      <c r="G56" s="74"/>
      <c r="H56" s="81"/>
      <c r="I56" s="81"/>
      <c r="J56" s="34"/>
      <c r="K56" s="34"/>
      <c r="L56" s="34"/>
      <c r="M56" s="79"/>
      <c r="N56" s="11"/>
      <c r="O56" s="11"/>
      <c r="P56" s="11"/>
      <c r="AT56" s="4" t="s">
        <v>57</v>
      </c>
    </row>
    <row r="57" spans="1:46" ht="16.5" hidden="1" thickTop="1" thickBot="1">
      <c r="A57" s="34"/>
      <c r="B57" s="80"/>
      <c r="C57" s="74"/>
      <c r="D57" s="75"/>
      <c r="E57" s="76"/>
      <c r="F57" s="74"/>
      <c r="G57" s="74"/>
      <c r="H57" s="81"/>
      <c r="I57" s="81"/>
      <c r="J57" s="82"/>
      <c r="K57" s="82"/>
      <c r="L57" s="34"/>
      <c r="M57" s="79"/>
      <c r="N57" s="11"/>
      <c r="O57" s="11"/>
      <c r="P57" s="11"/>
      <c r="AT57" s="5" t="s">
        <v>58</v>
      </c>
    </row>
    <row r="58" spans="1:46" ht="16.5" hidden="1" thickTop="1" thickBot="1">
      <c r="A58" s="34"/>
      <c r="B58" s="80"/>
      <c r="C58" s="74"/>
      <c r="D58" s="75"/>
      <c r="E58" s="76"/>
      <c r="F58" s="74"/>
      <c r="G58" s="74"/>
      <c r="H58" s="81"/>
      <c r="I58" s="81"/>
      <c r="J58" s="34"/>
      <c r="K58" s="34"/>
      <c r="L58" s="34"/>
      <c r="M58" s="79"/>
      <c r="N58" s="11"/>
      <c r="O58" s="11"/>
      <c r="P58" s="11"/>
      <c r="AT58" s="5" t="s">
        <v>59</v>
      </c>
    </row>
    <row r="59" spans="1:46" ht="16.5" hidden="1" thickTop="1" thickBot="1">
      <c r="A59" s="34"/>
      <c r="B59" s="80"/>
      <c r="C59" s="74"/>
      <c r="D59" s="75"/>
      <c r="E59" s="76"/>
      <c r="F59" s="74"/>
      <c r="G59" s="74"/>
      <c r="H59" s="81"/>
      <c r="I59" s="81"/>
      <c r="J59" s="82"/>
      <c r="K59" s="82"/>
      <c r="L59" s="34"/>
      <c r="M59" s="79"/>
      <c r="N59" s="11"/>
      <c r="O59" s="11"/>
      <c r="P59" s="11"/>
      <c r="AT59" s="5" t="s">
        <v>60</v>
      </c>
    </row>
    <row r="60" spans="1:46" ht="16.5" hidden="1" thickTop="1" thickBot="1">
      <c r="A60" s="34"/>
      <c r="B60" s="80"/>
      <c r="C60" s="74"/>
      <c r="D60" s="75"/>
      <c r="E60" s="76"/>
      <c r="F60" s="74"/>
      <c r="G60" s="74"/>
      <c r="H60" s="81"/>
      <c r="I60" s="81"/>
      <c r="J60" s="34"/>
      <c r="K60" s="34"/>
      <c r="L60" s="34"/>
      <c r="M60" s="79"/>
      <c r="N60" s="11"/>
      <c r="O60" s="11"/>
      <c r="P60" s="11"/>
      <c r="AT60" s="4" t="s">
        <v>61</v>
      </c>
    </row>
    <row r="61" spans="1:46" ht="16.5" hidden="1" thickTop="1" thickBot="1">
      <c r="A61" s="34"/>
      <c r="B61" s="80"/>
      <c r="C61" s="74"/>
      <c r="D61" s="75"/>
      <c r="E61" s="76"/>
      <c r="F61" s="74"/>
      <c r="G61" s="74"/>
      <c r="H61" s="81"/>
      <c r="I61" s="81"/>
      <c r="J61" s="82"/>
      <c r="K61" s="82"/>
      <c r="L61" s="34"/>
      <c r="M61" s="79"/>
      <c r="N61" s="11"/>
      <c r="O61" s="11"/>
      <c r="P61" s="11"/>
      <c r="AT61" s="5" t="s">
        <v>62</v>
      </c>
    </row>
    <row r="62" spans="1:46" ht="16.5" hidden="1" thickTop="1" thickBot="1">
      <c r="A62" s="34"/>
      <c r="B62" s="80"/>
      <c r="C62" s="74"/>
      <c r="D62" s="75"/>
      <c r="E62" s="76"/>
      <c r="F62" s="74"/>
      <c r="G62" s="74"/>
      <c r="H62" s="81"/>
      <c r="I62" s="81"/>
      <c r="J62" s="34"/>
      <c r="K62" s="34"/>
      <c r="L62" s="34"/>
      <c r="M62" s="79"/>
      <c r="N62" s="11"/>
      <c r="O62" s="11"/>
      <c r="P62" s="11"/>
      <c r="AT62" s="5" t="s">
        <v>63</v>
      </c>
    </row>
    <row r="63" spans="1:46" ht="16.5" hidden="1" thickTop="1" thickBot="1">
      <c r="A63" s="34"/>
      <c r="B63" s="80"/>
      <c r="C63" s="74"/>
      <c r="D63" s="75"/>
      <c r="E63" s="76"/>
      <c r="F63" s="74"/>
      <c r="G63" s="74"/>
      <c r="H63" s="81"/>
      <c r="I63" s="81"/>
      <c r="J63" s="82"/>
      <c r="K63" s="82"/>
      <c r="L63" s="34"/>
      <c r="M63" s="79"/>
      <c r="N63" s="11"/>
      <c r="O63" s="11"/>
      <c r="P63" s="11"/>
      <c r="AT63" s="5" t="s">
        <v>64</v>
      </c>
    </row>
    <row r="64" spans="1:46" ht="16.5" hidden="1" thickTop="1" thickBot="1">
      <c r="A64" s="34"/>
      <c r="B64" s="83"/>
      <c r="C64" s="84"/>
      <c r="D64" s="85"/>
      <c r="E64" s="86"/>
      <c r="F64" s="84"/>
      <c r="G64" s="84"/>
      <c r="H64" s="87"/>
      <c r="I64" s="87"/>
      <c r="J64" s="34"/>
      <c r="K64" s="34"/>
      <c r="L64" s="34"/>
      <c r="M64" s="79"/>
      <c r="N64" s="11"/>
      <c r="O64" s="11"/>
      <c r="P64" s="11"/>
      <c r="AT64" s="5" t="s">
        <v>65</v>
      </c>
    </row>
    <row r="65" spans="1:46" ht="28.9" customHeight="1" thickTop="1" thickBot="1">
      <c r="A65" s="34"/>
      <c r="B65" s="105" t="s">
        <v>226</v>
      </c>
      <c r="C65" s="106"/>
      <c r="D65" s="106"/>
      <c r="E65" s="106"/>
      <c r="F65" s="106"/>
      <c r="G65" s="106"/>
      <c r="H65" s="106"/>
      <c r="I65" s="107"/>
      <c r="J65" s="108">
        <f>SUM(M6:M36)</f>
        <v>17747.809999999998</v>
      </c>
      <c r="K65" s="109"/>
      <c r="L65" s="110"/>
      <c r="M65" s="111"/>
      <c r="N65" s="11"/>
      <c r="O65" s="92"/>
      <c r="P65" s="11"/>
      <c r="AT65" s="4" t="s">
        <v>66</v>
      </c>
    </row>
    <row r="66" spans="1:46" ht="16.5" thickTop="1" thickBot="1">
      <c r="A66" s="34"/>
      <c r="B66" s="33"/>
      <c r="C66" s="23"/>
      <c r="D66" s="28"/>
      <c r="E66" s="29"/>
      <c r="F66" s="23"/>
      <c r="G66" s="23"/>
      <c r="H66" s="11"/>
      <c r="I66" s="11"/>
      <c r="J66" s="11"/>
      <c r="K66" s="11"/>
      <c r="L66" s="11"/>
      <c r="M66" s="11"/>
      <c r="N66" s="11"/>
      <c r="O66" s="11"/>
      <c r="P66" s="11"/>
      <c r="AT66" s="4" t="s">
        <v>67</v>
      </c>
    </row>
    <row r="67" spans="1:46" ht="26.45" customHeight="1" thickBot="1">
      <c r="A67" s="34"/>
      <c r="B67" s="94"/>
      <c r="C67" s="23"/>
      <c r="D67" s="28"/>
      <c r="E67" s="29"/>
      <c r="F67" s="23"/>
      <c r="G67" s="23"/>
      <c r="H67" s="11"/>
      <c r="I67" s="88" t="s">
        <v>235</v>
      </c>
      <c r="J67" s="89">
        <v>29500</v>
      </c>
      <c r="K67" s="30" t="str">
        <f t="shared" ref="K67" si="2">IF(L67&gt;J67,"NEVYHOVUJE","OK")</f>
        <v>OK</v>
      </c>
      <c r="L67" s="89">
        <f>J65</f>
        <v>17747.809999999998</v>
      </c>
      <c r="M67" s="93" t="s">
        <v>234</v>
      </c>
      <c r="N67" s="11"/>
      <c r="O67" s="11"/>
      <c r="P67" s="11"/>
      <c r="AT67" s="4" t="s">
        <v>68</v>
      </c>
    </row>
    <row r="68" spans="1:46">
      <c r="A68" s="34"/>
      <c r="B68" s="112" t="s">
        <v>230</v>
      </c>
      <c r="C68" s="112"/>
      <c r="D68" s="28"/>
      <c r="E68" s="29"/>
      <c r="F68" s="23"/>
      <c r="G68" s="23"/>
      <c r="H68" s="11"/>
      <c r="I68" s="11"/>
      <c r="J68" s="88"/>
      <c r="K68" s="90"/>
      <c r="L68" s="31"/>
      <c r="M68" s="90"/>
      <c r="N68" s="11"/>
      <c r="O68" s="11"/>
      <c r="P68" s="11"/>
      <c r="AT68" s="4"/>
    </row>
    <row r="69" spans="1:46">
      <c r="A69" s="34"/>
      <c r="B69" s="32" t="s">
        <v>233</v>
      </c>
      <c r="C69" s="32"/>
      <c r="D69" s="32"/>
      <c r="E69" s="32"/>
      <c r="F69" s="32"/>
      <c r="G69" s="32"/>
      <c r="H69" s="11"/>
      <c r="I69" s="11"/>
      <c r="J69" s="11"/>
      <c r="K69" s="11"/>
      <c r="L69" s="11"/>
      <c r="M69" s="11"/>
      <c r="N69" s="11"/>
      <c r="O69" s="11"/>
      <c r="P69" s="11"/>
      <c r="AT69" s="5" t="s">
        <v>69</v>
      </c>
    </row>
    <row r="70" spans="1:46">
      <c r="A70" s="34"/>
      <c r="B70" s="95" t="s">
        <v>231</v>
      </c>
      <c r="C70" s="95"/>
      <c r="D70" s="95"/>
      <c r="E70" s="95"/>
      <c r="F70" s="95"/>
      <c r="G70" s="95"/>
      <c r="H70" s="95"/>
      <c r="I70" s="95"/>
      <c r="J70" s="11"/>
      <c r="K70" s="11"/>
      <c r="L70" s="11"/>
      <c r="M70" s="11"/>
      <c r="N70" s="11"/>
      <c r="O70" s="11"/>
      <c r="P70" s="11"/>
      <c r="AT70" s="5" t="s">
        <v>70</v>
      </c>
    </row>
    <row r="71" spans="1:46">
      <c r="A71" s="34"/>
      <c r="B71" s="95"/>
      <c r="C71" s="95"/>
      <c r="D71" s="95"/>
      <c r="E71" s="95"/>
      <c r="F71" s="95"/>
      <c r="G71" s="95"/>
      <c r="H71" s="95"/>
      <c r="I71" s="95"/>
      <c r="J71" s="11"/>
      <c r="K71" s="11"/>
      <c r="L71" s="11"/>
      <c r="M71" s="11"/>
      <c r="N71" s="11"/>
      <c r="O71" s="11"/>
      <c r="P71" s="11"/>
      <c r="AT71" s="5" t="s">
        <v>71</v>
      </c>
    </row>
    <row r="72" spans="1:46">
      <c r="A72" s="34"/>
      <c r="B72" s="33"/>
      <c r="C72" s="23"/>
      <c r="D72" s="28"/>
      <c r="E72" s="29"/>
      <c r="F72" s="23"/>
      <c r="G72" s="23"/>
      <c r="H72" s="11"/>
      <c r="I72" s="11"/>
      <c r="J72" s="11"/>
      <c r="K72" s="11"/>
      <c r="L72" s="11"/>
      <c r="M72" s="11"/>
      <c r="N72" s="11"/>
      <c r="O72" s="11"/>
      <c r="P72" s="11"/>
      <c r="AT72" s="5" t="s">
        <v>72</v>
      </c>
    </row>
    <row r="73" spans="1:46">
      <c r="A73" s="34"/>
      <c r="B73" s="33"/>
      <c r="C73" s="23"/>
      <c r="D73" s="28"/>
      <c r="E73" s="29"/>
      <c r="F73" s="23"/>
      <c r="G73" s="23"/>
      <c r="H73" s="11"/>
      <c r="I73" s="11"/>
      <c r="J73" s="11"/>
      <c r="K73" s="11"/>
      <c r="L73" s="11"/>
      <c r="M73" s="11"/>
      <c r="N73" s="11"/>
      <c r="O73" s="11"/>
      <c r="P73" s="11"/>
      <c r="AT73" s="5" t="s">
        <v>73</v>
      </c>
    </row>
    <row r="74" spans="1:46">
      <c r="A74" s="34"/>
      <c r="B74" s="33"/>
      <c r="C74" s="23"/>
      <c r="D74" s="28"/>
      <c r="E74" s="29"/>
      <c r="F74" s="23"/>
      <c r="G74" s="23"/>
      <c r="H74" s="11"/>
      <c r="I74" s="11"/>
      <c r="J74" s="11"/>
      <c r="K74" s="11"/>
      <c r="L74" s="11"/>
      <c r="M74" s="11"/>
      <c r="N74" s="11"/>
      <c r="O74" s="11"/>
      <c r="P74" s="11"/>
      <c r="AT74" s="5" t="s">
        <v>74</v>
      </c>
    </row>
    <row r="75" spans="1:46">
      <c r="A75" s="11"/>
      <c r="B75" s="33"/>
      <c r="C75" s="23"/>
      <c r="D75" s="28"/>
      <c r="E75" s="29"/>
      <c r="F75" s="23"/>
      <c r="G75" s="23"/>
      <c r="H75" s="11"/>
      <c r="I75" s="11"/>
      <c r="J75" s="11"/>
      <c r="K75" s="11"/>
      <c r="L75" s="11"/>
      <c r="M75" s="11"/>
      <c r="N75" s="11"/>
      <c r="O75" s="11"/>
      <c r="P75" s="11"/>
      <c r="AT75" s="5" t="s">
        <v>75</v>
      </c>
    </row>
    <row r="76" spans="1:46">
      <c r="A76" s="11"/>
      <c r="B76" s="33"/>
      <c r="C76" s="23"/>
      <c r="D76" s="28"/>
      <c r="E76" s="29"/>
      <c r="F76" s="23"/>
      <c r="G76" s="23"/>
      <c r="H76" s="11"/>
      <c r="I76" s="11"/>
      <c r="J76" s="11"/>
      <c r="K76" s="11"/>
      <c r="L76" s="11"/>
      <c r="M76" s="11"/>
      <c r="N76" s="11"/>
      <c r="O76" s="11"/>
      <c r="P76" s="11"/>
      <c r="AT76" s="5" t="s">
        <v>76</v>
      </c>
    </row>
    <row r="77" spans="1:46">
      <c r="A77" s="11"/>
      <c r="B77" s="33"/>
      <c r="C77" s="23"/>
      <c r="D77" s="28"/>
      <c r="E77" s="29"/>
      <c r="F77" s="23"/>
      <c r="G77" s="23"/>
      <c r="H77" s="11"/>
      <c r="I77" s="11"/>
      <c r="J77" s="11"/>
      <c r="K77" s="11"/>
      <c r="L77" s="11"/>
      <c r="M77" s="11"/>
      <c r="N77" s="11"/>
      <c r="O77" s="11"/>
      <c r="P77" s="11"/>
      <c r="AT77" s="5" t="s">
        <v>77</v>
      </c>
    </row>
    <row r="78" spans="1:46">
      <c r="A78" s="11"/>
      <c r="B78" s="33"/>
      <c r="C78" s="23"/>
      <c r="D78" s="28"/>
      <c r="E78" s="29"/>
      <c r="F78" s="23"/>
      <c r="G78" s="23"/>
      <c r="H78" s="11"/>
      <c r="I78" s="11"/>
      <c r="J78" s="11"/>
      <c r="K78" s="11"/>
      <c r="L78" s="11"/>
      <c r="M78" s="11"/>
      <c r="N78" s="11"/>
      <c r="O78" s="11"/>
      <c r="P78" s="11"/>
      <c r="AT78" s="5" t="s">
        <v>78</v>
      </c>
    </row>
    <row r="79" spans="1:46">
      <c r="A79" s="11"/>
      <c r="B79" s="33"/>
      <c r="C79" s="23"/>
      <c r="D79" s="28"/>
      <c r="E79" s="29"/>
      <c r="F79" s="23"/>
      <c r="G79" s="23"/>
      <c r="H79" s="11"/>
      <c r="I79" s="11"/>
      <c r="J79" s="11"/>
      <c r="K79" s="11"/>
      <c r="L79" s="11"/>
      <c r="M79" s="11"/>
      <c r="N79" s="11"/>
      <c r="O79" s="11"/>
      <c r="AT79" s="5" t="s">
        <v>79</v>
      </c>
    </row>
    <row r="80" spans="1:46">
      <c r="AT80" s="4" t="s">
        <v>80</v>
      </c>
    </row>
    <row r="81" spans="46:46">
      <c r="AT81" s="5" t="s">
        <v>81</v>
      </c>
    </row>
    <row r="82" spans="46:46">
      <c r="AT82" s="5" t="s">
        <v>82</v>
      </c>
    </row>
    <row r="83" spans="46:46">
      <c r="AT83" s="4" t="s">
        <v>83</v>
      </c>
    </row>
    <row r="84" spans="46:46">
      <c r="AT84" s="5" t="s">
        <v>84</v>
      </c>
    </row>
    <row r="85" spans="46:46">
      <c r="AT85" s="5" t="s">
        <v>85</v>
      </c>
    </row>
    <row r="86" spans="46:46">
      <c r="AT86" s="5" t="s">
        <v>86</v>
      </c>
    </row>
    <row r="87" spans="46:46">
      <c r="AT87" s="5" t="s">
        <v>87</v>
      </c>
    </row>
    <row r="88" spans="46:46">
      <c r="AT88" s="5" t="s">
        <v>88</v>
      </c>
    </row>
    <row r="89" spans="46:46">
      <c r="AT89" s="5" t="s">
        <v>89</v>
      </c>
    </row>
    <row r="90" spans="46:46">
      <c r="AT90" s="5" t="s">
        <v>90</v>
      </c>
    </row>
    <row r="91" spans="46:46">
      <c r="AT91" s="5" t="s">
        <v>91</v>
      </c>
    </row>
    <row r="92" spans="46:46">
      <c r="AT92" s="5" t="s">
        <v>92</v>
      </c>
    </row>
    <row r="93" spans="46:46">
      <c r="AT93" s="5" t="s">
        <v>93</v>
      </c>
    </row>
    <row r="94" spans="46:46">
      <c r="AT94" s="5" t="s">
        <v>94</v>
      </c>
    </row>
    <row r="95" spans="46:46">
      <c r="AT95" s="4" t="s">
        <v>95</v>
      </c>
    </row>
    <row r="96" spans="46:46">
      <c r="AT96" s="4" t="s">
        <v>96</v>
      </c>
    </row>
    <row r="97" spans="46:46">
      <c r="AT97" s="4" t="s">
        <v>97</v>
      </c>
    </row>
    <row r="98" spans="46:46">
      <c r="AT98" s="4" t="s">
        <v>98</v>
      </c>
    </row>
    <row r="99" spans="46:46">
      <c r="AT99" s="4" t="s">
        <v>99</v>
      </c>
    </row>
    <row r="100" spans="46:46">
      <c r="AT100" s="4" t="s">
        <v>100</v>
      </c>
    </row>
    <row r="101" spans="46:46">
      <c r="AT101" s="4" t="s">
        <v>101</v>
      </c>
    </row>
    <row r="102" spans="46:46">
      <c r="AT102" s="4" t="s">
        <v>102</v>
      </c>
    </row>
    <row r="103" spans="46:46">
      <c r="AT103" s="4" t="s">
        <v>103</v>
      </c>
    </row>
    <row r="104" spans="46:46">
      <c r="AT104" s="4" t="s">
        <v>104</v>
      </c>
    </row>
    <row r="105" spans="46:46">
      <c r="AT105" s="4" t="s">
        <v>105</v>
      </c>
    </row>
    <row r="106" spans="46:46">
      <c r="AT106" s="4" t="s">
        <v>106</v>
      </c>
    </row>
    <row r="107" spans="46:46">
      <c r="AT107" s="4" t="s">
        <v>107</v>
      </c>
    </row>
    <row r="108" spans="46:46">
      <c r="AT108" s="4" t="s">
        <v>108</v>
      </c>
    </row>
    <row r="109" spans="46:46">
      <c r="AT109" s="4" t="s">
        <v>109</v>
      </c>
    </row>
    <row r="110" spans="46:46">
      <c r="AT110" s="4" t="s">
        <v>110</v>
      </c>
    </row>
    <row r="111" spans="46:46">
      <c r="AT111" s="4" t="s">
        <v>111</v>
      </c>
    </row>
    <row r="112" spans="46:46">
      <c r="AT112" s="4" t="s">
        <v>112</v>
      </c>
    </row>
    <row r="113" spans="46:46">
      <c r="AT113" s="4" t="s">
        <v>113</v>
      </c>
    </row>
    <row r="114" spans="46:46">
      <c r="AT114" s="4" t="s">
        <v>114</v>
      </c>
    </row>
    <row r="115" spans="46:46">
      <c r="AT115" s="4" t="s">
        <v>115</v>
      </c>
    </row>
    <row r="116" spans="46:46">
      <c r="AT116" s="4" t="s">
        <v>116</v>
      </c>
    </row>
    <row r="117" spans="46:46">
      <c r="AT117" s="4" t="s">
        <v>117</v>
      </c>
    </row>
    <row r="118" spans="46:46">
      <c r="AT118" s="4" t="s">
        <v>118</v>
      </c>
    </row>
    <row r="119" spans="46:46">
      <c r="AT119" s="5" t="s">
        <v>119</v>
      </c>
    </row>
    <row r="120" spans="46:46">
      <c r="AT120" s="4" t="s">
        <v>120</v>
      </c>
    </row>
    <row r="121" spans="46:46">
      <c r="AT121" s="4" t="s">
        <v>121</v>
      </c>
    </row>
    <row r="122" spans="46:46">
      <c r="AT122" s="4" t="s">
        <v>122</v>
      </c>
    </row>
    <row r="123" spans="46:46">
      <c r="AT123" s="4" t="s">
        <v>123</v>
      </c>
    </row>
    <row r="124" spans="46:46">
      <c r="AT124" s="4" t="s">
        <v>124</v>
      </c>
    </row>
    <row r="125" spans="46:46">
      <c r="AT125" s="4" t="s">
        <v>125</v>
      </c>
    </row>
    <row r="126" spans="46:46">
      <c r="AT126" s="4" t="s">
        <v>126</v>
      </c>
    </row>
    <row r="127" spans="46:46">
      <c r="AT127" s="4" t="s">
        <v>127</v>
      </c>
    </row>
    <row r="128" spans="46:46">
      <c r="AT128" s="4" t="s">
        <v>128</v>
      </c>
    </row>
    <row r="129" spans="46:46">
      <c r="AT129" s="4" t="s">
        <v>129</v>
      </c>
    </row>
    <row r="130" spans="46:46">
      <c r="AT130" s="4" t="s">
        <v>130</v>
      </c>
    </row>
    <row r="131" spans="46:46">
      <c r="AT131" s="4" t="s">
        <v>131</v>
      </c>
    </row>
    <row r="132" spans="46:46">
      <c r="AT132" s="4" t="s">
        <v>132</v>
      </c>
    </row>
    <row r="133" spans="46:46">
      <c r="AT133" s="4" t="s">
        <v>133</v>
      </c>
    </row>
    <row r="134" spans="46:46">
      <c r="AT134" s="4" t="s">
        <v>134</v>
      </c>
    </row>
    <row r="135" spans="46:46">
      <c r="AT135" s="4" t="s">
        <v>135</v>
      </c>
    </row>
    <row r="136" spans="46:46">
      <c r="AT136" s="4" t="s">
        <v>136</v>
      </c>
    </row>
    <row r="137" spans="46:46">
      <c r="AT137" s="4" t="s">
        <v>137</v>
      </c>
    </row>
    <row r="138" spans="46:46">
      <c r="AT138" s="4" t="s">
        <v>138</v>
      </c>
    </row>
    <row r="139" spans="46:46">
      <c r="AT139" s="4" t="s">
        <v>139</v>
      </c>
    </row>
    <row r="140" spans="46:46">
      <c r="AT140" s="4" t="s">
        <v>140</v>
      </c>
    </row>
    <row r="141" spans="46:46">
      <c r="AT141" s="4" t="s">
        <v>141</v>
      </c>
    </row>
    <row r="142" spans="46:46">
      <c r="AT142" s="4" t="s">
        <v>142</v>
      </c>
    </row>
    <row r="143" spans="46:46">
      <c r="AT143" s="4" t="s">
        <v>143</v>
      </c>
    </row>
    <row r="144" spans="46:46">
      <c r="AT144" s="4" t="s">
        <v>144</v>
      </c>
    </row>
    <row r="145" spans="46:46">
      <c r="AT145" s="4" t="s">
        <v>145</v>
      </c>
    </row>
    <row r="146" spans="46:46">
      <c r="AT146" s="4" t="s">
        <v>146</v>
      </c>
    </row>
    <row r="147" spans="46:46">
      <c r="AT147" s="4" t="s">
        <v>147</v>
      </c>
    </row>
    <row r="148" spans="46:46">
      <c r="AT148" s="4" t="s">
        <v>148</v>
      </c>
    </row>
    <row r="149" spans="46:46">
      <c r="AT149" s="4" t="s">
        <v>149</v>
      </c>
    </row>
    <row r="150" spans="46:46">
      <c r="AT150" s="5" t="s">
        <v>150</v>
      </c>
    </row>
    <row r="151" spans="46:46">
      <c r="AT151" s="4" t="s">
        <v>151</v>
      </c>
    </row>
    <row r="152" spans="46:46">
      <c r="AT152" s="4" t="s">
        <v>152</v>
      </c>
    </row>
    <row r="153" spans="46:46">
      <c r="AT153" s="4" t="s">
        <v>153</v>
      </c>
    </row>
    <row r="154" spans="46:46">
      <c r="AT154" s="4" t="s">
        <v>154</v>
      </c>
    </row>
    <row r="155" spans="46:46">
      <c r="AT155" s="4" t="s">
        <v>155</v>
      </c>
    </row>
    <row r="156" spans="46:46">
      <c r="AT156" s="4" t="s">
        <v>156</v>
      </c>
    </row>
    <row r="157" spans="46:46">
      <c r="AT157" s="4" t="s">
        <v>157</v>
      </c>
    </row>
    <row r="158" spans="46:46">
      <c r="AT158" s="4"/>
    </row>
    <row r="159" spans="46:46">
      <c r="AT159" s="4"/>
    </row>
    <row r="160" spans="46:46">
      <c r="AT160" s="4"/>
    </row>
    <row r="161" spans="46:46">
      <c r="AT161" s="4"/>
    </row>
    <row r="162" spans="46:46">
      <c r="AT162" s="4"/>
    </row>
    <row r="163" spans="46:46">
      <c r="AT163" s="4"/>
    </row>
    <row r="164" spans="46:46">
      <c r="AT164" s="4"/>
    </row>
    <row r="165" spans="46:46">
      <c r="AT165" s="4"/>
    </row>
    <row r="166" spans="46:46">
      <c r="AT166" s="4"/>
    </row>
    <row r="167" spans="46:46">
      <c r="AT167" s="4"/>
    </row>
    <row r="168" spans="46:46">
      <c r="AT168" s="4"/>
    </row>
    <row r="169" spans="46:46">
      <c r="AT169" s="4"/>
    </row>
    <row r="170" spans="46:46">
      <c r="AT170" s="4"/>
    </row>
    <row r="171" spans="46:46">
      <c r="AT171" s="4"/>
    </row>
    <row r="172" spans="46:46">
      <c r="AT172" s="4"/>
    </row>
    <row r="173" spans="46:46">
      <c r="AT173" s="4"/>
    </row>
    <row r="174" spans="46:46">
      <c r="AT174" s="4"/>
    </row>
    <row r="175" spans="46:46">
      <c r="AT175" s="4"/>
    </row>
    <row r="176" spans="46:46">
      <c r="AT176" s="4"/>
    </row>
    <row r="177" spans="46:46">
      <c r="AT177" s="4"/>
    </row>
    <row r="178" spans="46:46">
      <c r="AT178" s="4"/>
    </row>
    <row r="179" spans="46:46">
      <c r="AT179" s="4"/>
    </row>
    <row r="180" spans="46:46">
      <c r="AT180" s="4"/>
    </row>
    <row r="181" spans="46:46">
      <c r="AT181" s="4"/>
    </row>
    <row r="182" spans="46:46">
      <c r="AT182" s="4"/>
    </row>
    <row r="183" spans="46:46">
      <c r="AT183" s="4"/>
    </row>
    <row r="184" spans="46:46">
      <c r="AT184" s="4"/>
    </row>
    <row r="185" spans="46:46">
      <c r="AT185" s="4"/>
    </row>
    <row r="186" spans="46:46">
      <c r="AT186" s="4"/>
    </row>
    <row r="187" spans="46:46">
      <c r="AT187" s="4"/>
    </row>
    <row r="188" spans="46:46">
      <c r="AT188" s="4"/>
    </row>
    <row r="189" spans="46:46">
      <c r="AT189" s="4"/>
    </row>
    <row r="190" spans="46:46">
      <c r="AT190" s="4"/>
    </row>
    <row r="191" spans="46:46">
      <c r="AT191" s="4"/>
    </row>
    <row r="192" spans="46:46">
      <c r="AT192" s="4"/>
    </row>
    <row r="193" spans="46:46">
      <c r="AT193" s="4"/>
    </row>
    <row r="194" spans="46:46">
      <c r="AT194" s="4"/>
    </row>
    <row r="195" spans="46:46">
      <c r="AT195" s="4"/>
    </row>
    <row r="196" spans="46:46">
      <c r="AT196" s="4"/>
    </row>
    <row r="197" spans="46:46">
      <c r="AT197" s="4"/>
    </row>
    <row r="198" spans="46:46">
      <c r="AT198" s="4"/>
    </row>
    <row r="199" spans="46:46">
      <c r="AT199" s="4"/>
    </row>
    <row r="200" spans="46:46">
      <c r="AT200" s="4"/>
    </row>
    <row r="201" spans="46:46">
      <c r="AT201" s="4"/>
    </row>
    <row r="202" spans="46:46">
      <c r="AT202" s="4"/>
    </row>
    <row r="203" spans="46:46">
      <c r="AT203" s="4"/>
    </row>
    <row r="204" spans="46:46">
      <c r="AT204" s="4"/>
    </row>
    <row r="205" spans="46:46">
      <c r="AT205" s="4"/>
    </row>
    <row r="206" spans="46:46">
      <c r="AT206" s="4"/>
    </row>
    <row r="207" spans="46:46">
      <c r="AT207" s="4"/>
    </row>
    <row r="208" spans="46:46">
      <c r="AT208" s="4"/>
    </row>
    <row r="209" spans="46:46">
      <c r="AT209" s="4"/>
    </row>
    <row r="210" spans="46:46">
      <c r="AT210" s="4"/>
    </row>
    <row r="211" spans="46:46">
      <c r="AT211" s="4"/>
    </row>
    <row r="212" spans="46:46">
      <c r="AT212" s="4"/>
    </row>
    <row r="213" spans="46:46">
      <c r="AT213" s="4"/>
    </row>
    <row r="214" spans="46:46">
      <c r="AT214" s="4"/>
    </row>
    <row r="215" spans="46:46">
      <c r="AT215" s="4"/>
    </row>
    <row r="216" spans="46:46">
      <c r="AT216" s="4"/>
    </row>
    <row r="217" spans="46:46">
      <c r="AT217" s="4"/>
    </row>
    <row r="218" spans="46:46">
      <c r="AT218" s="4"/>
    </row>
    <row r="219" spans="46:46">
      <c r="AT219" s="4"/>
    </row>
    <row r="220" spans="46:46">
      <c r="AT220" s="4"/>
    </row>
    <row r="221" spans="46:46">
      <c r="AT221" s="4"/>
    </row>
    <row r="222" spans="46:46">
      <c r="AT222" s="4"/>
    </row>
    <row r="223" spans="46:46">
      <c r="AT223" s="4"/>
    </row>
    <row r="224" spans="46:46">
      <c r="AT224" s="4"/>
    </row>
    <row r="225" spans="46:46">
      <c r="AT225" s="4"/>
    </row>
    <row r="226" spans="46:46">
      <c r="AT226" s="4"/>
    </row>
    <row r="227" spans="46:46">
      <c r="AT227" s="4"/>
    </row>
    <row r="228" spans="46:46">
      <c r="AT228" s="4"/>
    </row>
    <row r="229" spans="46:46">
      <c r="AT229" s="4"/>
    </row>
    <row r="230" spans="46:46">
      <c r="AT230" s="4"/>
    </row>
    <row r="231" spans="46:46">
      <c r="AT231" s="4"/>
    </row>
    <row r="232" spans="46:46">
      <c r="AT232" s="4"/>
    </row>
    <row r="233" spans="46:46">
      <c r="AT233" s="4"/>
    </row>
    <row r="234" spans="46:46">
      <c r="AT234" s="4"/>
    </row>
    <row r="235" spans="46:46">
      <c r="AT235" s="4"/>
    </row>
    <row r="236" spans="46:46">
      <c r="AT236" s="4"/>
    </row>
    <row r="237" spans="46:46">
      <c r="AT237" s="4"/>
    </row>
    <row r="238" spans="46:46">
      <c r="AT238" s="4"/>
    </row>
    <row r="239" spans="46:46">
      <c r="AT239" s="4"/>
    </row>
    <row r="240" spans="46:46">
      <c r="AT240" s="4"/>
    </row>
    <row r="241" spans="46:46">
      <c r="AT241" s="4"/>
    </row>
    <row r="242" spans="46:46">
      <c r="AT242" s="4"/>
    </row>
    <row r="243" spans="46:46">
      <c r="AT243" s="4"/>
    </row>
    <row r="244" spans="46:46">
      <c r="AT244" s="4"/>
    </row>
    <row r="245" spans="46:46">
      <c r="AT245" s="4"/>
    </row>
    <row r="246" spans="46:46">
      <c r="AT246" s="4"/>
    </row>
    <row r="247" spans="46:46">
      <c r="AT247" s="4"/>
    </row>
    <row r="248" spans="46:46">
      <c r="AT248" s="4"/>
    </row>
    <row r="249" spans="46:46">
      <c r="AT249" s="4"/>
    </row>
    <row r="250" spans="46:46">
      <c r="AT250" s="4"/>
    </row>
    <row r="251" spans="46:46">
      <c r="AT251" s="4"/>
    </row>
    <row r="252" spans="46:46">
      <c r="AT252" s="4"/>
    </row>
  </sheetData>
  <sheetProtection password="F79C" sheet="1" objects="1" scenarios="1" selectLockedCells="1"/>
  <mergeCells count="15">
    <mergeCell ref="J65:M65"/>
    <mergeCell ref="B68:C68"/>
    <mergeCell ref="D2:E2"/>
    <mergeCell ref="F2:H2"/>
    <mergeCell ref="G7:G9"/>
    <mergeCell ref="H7:H9"/>
    <mergeCell ref="I7:I9"/>
    <mergeCell ref="G10:G11"/>
    <mergeCell ref="H10:H11"/>
    <mergeCell ref="I10:I11"/>
    <mergeCell ref="B70:I71"/>
    <mergeCell ref="G12:G36"/>
    <mergeCell ref="H12:H36"/>
    <mergeCell ref="I12:I36"/>
    <mergeCell ref="B65:I65"/>
  </mergeCells>
  <dataValidations disablePrompts="1" count="1">
    <dataValidation type="list" allowBlank="1" showInputMessage="1" showErrorMessage="1" sqref="G67:G68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5d0T70uyZ54QWZxemtHQm4JFY7c=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EHuLR3z/a3iUx0kVZ6QXBD1kQgNJAZAMp1+2Sd51eA5c7lTH7pvWtsmcjwQlUa7Een060wGH
    FkMN8K+zo1rDuofJblGBj41AUYKhz7k0VZ+f+qdkZ848/b2/+yPOW5HNCsIsJ3StliD0ssfI
    OGhcUCu90WFR4Wk4OUmOoZ1TCPxA5WoI6eHaxwZQtMU3lUN1isjDIRIvMZ8XvYeRI8s7BNA0
    LN0IlAHg73I83LCG23zV2PvHkZJtZoj774zWneCSexRRkYjr4f1DdbYfXfU9ZZBmc6DJDtu0
    T389CPgV81JUABmOPvgLSsfIpJH9OOxLjldtoLTb39BxkCaAdK7xpA==
  </SignatureValue>
  <KeyInfo>
    <KeyValue>
      <RSAKeyValue>
        <Modulus>
            orijiezbeDglGMtXkJ00YcFqYft0mDFxnLbaz6S8Rni7BjF1LSr2apVkMRxuDfjVbwuVvioM
            ar3zvEOR2IOoW9gQQdmVAeI3MMquoEfmlBXSzUfyuvtQhq9voLN31Rc7nRvZTpfh1d3Qj0OY
            Kx26wZUgVHvNSF09P6SKod/9iHe9W9P1lU3Ds7JnmodVYMaiQDhl3ZLa3WjlHe3EzfmBbUWy
            FxCCInaN7cNJmkN5Z14hQNaiavd/xeQDMSUjEknlVuskMYx/bYCyXH+TUyhDs5LhcN/25iMf
            KLySqrkhd1Fnny3JM+hu+7Hw2SkZCVsaBMB/XMzmRtI4ZbHAaz4IkQ==
          </Modulus>
        <Exponent>AQAB</Exponent>
      </RSAKeyValue>
    </KeyValue>
    <X509Data>
      <X509Certificate>
          MIIGjjCCBXagAwIBAgIDGoQ4MA0GCSqGSIb3DQEBCwUAMF8xCzAJBgNVBAYTAkNaMSwwKgYD
          VQQKDCPEjGVza8OhIHBvxaF0YSwgcy5wLiBbScSMIDQ3MTE0OTgzXTEiMCAGA1UEAxMZUG9z
          dFNpZ251bSBRdWFsaWZpZWQgQ0EgMjAeFw0xNTAxMDcwNzAwMjNaFw0xNjAxMjcwNzAwMjNa
          MHExCzAJBgNVBAYTAkNaMS4wLAYDVQQKDCVURUNIRFJBVyBPRkZJQ0Ugcy5yLm8uIFtJxIwg
          MjcxNjA1NTZdMQowCAYDVQQLEwE2MRQwEgYDVQQDDAtQZXRyIMWgcm91YjEQMA4GA1UEBRMH
          UDI5ODY4MTCCASIwDQYJKoZIhvcNAQEBBQADggEPADCCAQoCggEBAKK4o4ns23g4JRjLV5Cd
          NGHBamH7dJgxcZy22s+kvEZ4uwYxdS0q9mqVZDEcbg341W8Llb4qDGq987xDkdiDqFvYEEHZ
          lQHiNzDKrqBH5pQV0s1H8rr7UIavb6Czd9UXO50b2U6X4dXd0I9DmCsdusGVIFR7zUhdPT+k
          iqHf/Yh3vVvT9ZVNw7OyZ5qHVWDGokA4Zd2S2t1o5R3txM35gW1FshcQgiJ2je3DSZpDeWde
          IUDWomr3f8XkAzElIxJJ5VbrJDGMf22Aslx/k1MoQ7OS4XDf9uYjHyi8kqq5IXdRZ58tyTPo
          bvux8NkpGQlbGgTAf1zM5kbSOGWxwGs+CJECAwEAAaOCAz8wggM7MD4GA1UdEQQ3MDWBDXBz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Y3ovY3JsL3BzcXVhbGlmaWVkY2EyLmNybDAdBgNVHQ4EFgQUBkzX7elmsTSr7igYLuzhBJmO
          zDQwDQYJKoZIhvcNAQELBQADggEBAGMHWSz7n7TuWr9fr8+EoEtvM01AQqkJc+XpE3Iq+SoJ
          /kmLYkvYd3erdwpGjEsMOpjKEtn0sMAafxGOOpDz4MgKqTQb/25jgAPtCFM4+mcpNqgREs8m
          O5NL888D4Dc018MPwQAKop/jDA1+kI2Ctbtd0uj0r3JUd2ol7zVB6xMn8re9x5/oov/+NpWS
          WTwo0pFuyUU32DyAxPe8sCE4mse3nUw8czguUZ2AEGxyIGKjoV+d4Q6rulT15Wjck0IrVVgP
          NLMFIYDFFt9Az3GBb3+GHuMuYJG9oibbBAYQkk9+rkTjNSOrs5FpFj3J5uIjGRFMm+BXAo8r
          pSKRUKwDfKY=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m+6dgglZ/vsR9Y/ayq1P+FqkDpg=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v/NU6SNdBUwhtiB485wedIYQEcY=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Etx/zHbk0yAHUEb/E7w4zHtP/5E=</DigestValue>
      </Reference>
      <Reference URI="/xl/sharedStrings.xml?ContentType=application/vnd.openxmlformats-officedocument.spreadsheetml.sharedStrings+xml">
        <DigestMethod Algorithm="http://www.w3.org/2000/09/xmldsig#sha1"/>
        <DigestValue>c3HVMmb7BYSsfdXsTqFXMLAi9BI=</DigestValue>
      </Reference>
      <Reference URI="/xl/styles.xml?ContentType=application/vnd.openxmlformats-officedocument.spreadsheetml.styles+xml">
        <DigestMethod Algorithm="http://www.w3.org/2000/09/xmldsig#sha1"/>
        <DigestValue>CJxRvord4lUfysu/5m+g0dnU3ss=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H+HutNuvJBPXHutHzcbtTDLHB/8=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xcVflNKPBCavHH9Ym2+C9kI7dp4=</DigestValue>
      </Reference>
    </Manifest>
    <SignatureProperties>
      <SignatureProperty Id="idSignatureTime" Target="#idPackageSignature">
        <mdssi:SignatureTime>
          <mdssi:Format>YYYY-MM-DDThh:mm:ssTZD</mdssi:Format>
          <mdssi:Value>2015-01-29T09:48:56Z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2014-08-22T08:44:13Z</cp:lastPrinted>
  <dcterms:created xsi:type="dcterms:W3CDTF">2014-03-05T12:43:32Z</dcterms:created>
  <dcterms:modified xsi:type="dcterms:W3CDTF">2015-01-29T08:34:03Z</dcterms:modified>
</cp:coreProperties>
</file>