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updateLinks="never" defaultThemeVersion="124226"/>
  <bookViews>
    <workbookView xWindow="3408" yWindow="2508" windowWidth="14400" windowHeight="3612" tabRatio="939" activeTab="0"/>
  </bookViews>
  <sheets>
    <sheet name="Kancelářské potřeby" sheetId="22" r:id="rId1"/>
  </sheets>
  <definedNames>
    <definedName name="_xlnm.Print_Area" localSheetId="0">'Kancelářské potřeby'!$B$1:$R$90</definedName>
  </definedNames>
  <calcPr calcId="145621"/>
</workbook>
</file>

<file path=xl/sharedStrings.xml><?xml version="1.0" encoding="utf-8"?>
<sst xmlns="http://schemas.openxmlformats.org/spreadsheetml/2006/main" count="276" uniqueCount="185">
  <si>
    <t>Množství</t>
  </si>
  <si>
    <t>Položka</t>
  </si>
  <si>
    <t>[DOPLNÍ UCHAZEČ]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</si>
  <si>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</si>
  <si>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</si>
  <si>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</si>
  <si>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</si>
  <si>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</si>
  <si>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</si>
  <si>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</si>
  <si>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</si>
  <si>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</si>
  <si>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</si>
  <si>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</si>
  <si>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</si>
  <si>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t>Odkladač dokumentů stohovatelný - barevný</t>
  </si>
  <si>
    <t>Pořadač pákový A4 - 7,5 cm - modrý</t>
  </si>
  <si>
    <t>Pořadač pákový A4 - 7,5 cm - zelený</t>
  </si>
  <si>
    <t>Pořadač pákový A4 - 7,5 cm - žlutý</t>
  </si>
  <si>
    <t>Štítky k pořadačům</t>
  </si>
  <si>
    <t>Blok lepený bílý -  špalík 8-9 x 8-9 cm</t>
  </si>
  <si>
    <t>Krabička na poznámkový špalíček</t>
  </si>
  <si>
    <t>Taška obchodní - obálka A4/dno</t>
  </si>
  <si>
    <t>Taška obchodní textil- obálka A4/dno</t>
  </si>
  <si>
    <t>Lepicí páska 50mm x 66m transparentní</t>
  </si>
  <si>
    <t>Lepicí páska 76mm x 66m hnědá</t>
  </si>
  <si>
    <t>Lepicí páska krepová 38mmx50m</t>
  </si>
  <si>
    <t>Lepicí tyčinka  min. 20g</t>
  </si>
  <si>
    <t>Tužka HB 2 s pryží</t>
  </si>
  <si>
    <t xml:space="preserve">Pastelky  - 12 barev </t>
  </si>
  <si>
    <t>Propisovací tužka</t>
  </si>
  <si>
    <t>Kuličkové pero - modrá náplň</t>
  </si>
  <si>
    <t>Kalíšek na tužky</t>
  </si>
  <si>
    <t>Kovový koš na papír</t>
  </si>
  <si>
    <t xml:space="preserve">Datumovka samobarvící </t>
  </si>
  <si>
    <t xml:space="preserve">Rozešívačka </t>
  </si>
  <si>
    <t>Spony popisovací plast</t>
  </si>
  <si>
    <t>Magnetický zásobník na dopisní spony</t>
  </si>
  <si>
    <t>Klip kovový 19</t>
  </si>
  <si>
    <t>Klip kovový 25</t>
  </si>
  <si>
    <t xml:space="preserve">Kalkulátor </t>
  </si>
  <si>
    <t>Korekční strojek 4,2 + náplň</t>
  </si>
  <si>
    <t xml:space="preserve">Motouz trikolora </t>
  </si>
  <si>
    <t>Nůžky kancelářské malé</t>
  </si>
  <si>
    <t>Nůžky střední velké</t>
  </si>
  <si>
    <t xml:space="preserve">Pryž </t>
  </si>
  <si>
    <t>Ořezávátko dvojité se zásobníkem</t>
  </si>
  <si>
    <t>ks</t>
  </si>
  <si>
    <t>bal</t>
  </si>
  <si>
    <t>sada</t>
  </si>
  <si>
    <t>Délka 106,8 mm, extra tenký hrot, plastová trubička.</t>
  </si>
  <si>
    <t>zasunovací papírové štítky, vhodné do pořadačů s hřbetní kapsou, šířka 70 mm, barva bílá, 10 ks/ balení.</t>
  </si>
  <si>
    <t>formát A4, plast, kovový klip.</t>
  </si>
  <si>
    <t>Desky odkládací A4, 3 klopy, ekokarton - žlutá</t>
  </si>
  <si>
    <t>Rozlišovač papírový ("jazyk") - mix 5 barev</t>
  </si>
  <si>
    <t>Pořadač pákový A4 - 5 cm, prešpán - modrý</t>
  </si>
  <si>
    <t>Pořadač pákový A4 - 5 cm, prešpán - zelený</t>
  </si>
  <si>
    <t>Pořadač pákový A4 - 5 cm, prešpán - červený</t>
  </si>
  <si>
    <t>Pořadač pákový A4 - 5 cm, prešpán - žlutý</t>
  </si>
  <si>
    <t>Pořadač pákový A4 - 7,5 cm, prešpán - modrý</t>
  </si>
  <si>
    <t>Pořadač pákový A4 - 7,5 cm, prešpán - zelený</t>
  </si>
  <si>
    <t>Pořadač pákový A4 - 7,5 cm, prešpán - červený</t>
  </si>
  <si>
    <t>Pořadač pákový A4 - 7,5 cm, prešpán - žlutý</t>
  </si>
  <si>
    <t>karton z vnější strany potažený prešpánem, z vnitřní strany hladký papír, uzavírací kroužky proti náhodnému otevření, kovová ochranná lišta pro delší životnost, hřbetní kroužek.</t>
  </si>
  <si>
    <t xml:space="preserve"> vnějšek plast, vnitřek hladký papír.</t>
  </si>
  <si>
    <t xml:space="preserve">karton z vnější strany potažený prešpánem, z vnitřní strany hladký papír, uzavírací kroužky proti náhodnému otevření, kovová ochranná lišta. </t>
  </si>
  <si>
    <t>Pořadač pákový A4 - 7,5 cm - červený</t>
  </si>
  <si>
    <t>oddělování stránek v pořadačích všech typů,
rozměr 10,5x24 cm, 100 ks /balení.</t>
  </si>
  <si>
    <t>pro vkládání dokumentů do velikosti A4, ekokarton min.250g</t>
  </si>
  <si>
    <t>čiré, min. 45 mic., balení 100 ks.</t>
  </si>
  <si>
    <t>čiré, obal otevřený z boční strany s klopou, polypropylen, euroděrování, min. 100 mic., balení 10 ks.</t>
  </si>
  <si>
    <t>formát A4 rozšířený na 220 mm , typ otvírání „U“, rozměr 220 x 300 mm, kapacita až 70 listů, polypropylen,  tloušťka min. 50 mic., balení 50 ks.</t>
  </si>
  <si>
    <t>odkladač dokumentů, pro dokumenty do formátu A4+, transparentní materiál, stohování kolmo i dvěma způsoby předsazeně, rozměry 255 x 70 x 360 mm (š x v x h).</t>
  </si>
  <si>
    <t>Desky s klipem A4 - zelená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</si>
  <si>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</si>
  <si>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 xml:space="preserve">Podložka A4 s klipem jednoduchá </t>
  </si>
  <si>
    <t>drátěná krabička na volné papírové lístky rozměru 9 x 9 cm.</t>
  </si>
  <si>
    <t xml:space="preserve">Samolepící bločky 38 x 51 mm,  4 x neon  </t>
  </si>
  <si>
    <t>Samolepicí bločky 38 x 51 mm, 3 x žlutý</t>
  </si>
  <si>
    <t>popisovatelné proužky, plastové, možnost opakované aplikace, neslepují se a nekroutí, 8 neon.barev x 25ks.</t>
  </si>
  <si>
    <t>bloček samolepící indexový . Neonové průhledné barvy. Proužky  4 x 25 lístků. Šipky 4x 25 lístků</t>
  </si>
  <si>
    <t>Samolepící záložky 12 x 45 mm  - 8 x neon</t>
  </si>
  <si>
    <t>Samolepící záložky - neon:
proužky 12 x 45 mm + šipky  12 x 42 mm</t>
  </si>
  <si>
    <t>blok na flipchart - bílý</t>
  </si>
  <si>
    <t>bílý papír s děrováním pro zavěšení do všech typů flipchartů. V bloku min. 25 listů.</t>
  </si>
  <si>
    <t xml:space="preserve">Papír xerox A3 kvalita"B"  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</si>
  <si>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</si>
  <si>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</si>
  <si>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</si>
  <si>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>Kopírovací karton bílý A4 100g</t>
  </si>
  <si>
    <t xml:space="preserve">vhodný pro tisk, speciálně hlazený bílý karton, 1 bal/500 list. </t>
  </si>
  <si>
    <t>samolepící, 1 bal/ 50ks</t>
  </si>
  <si>
    <t>Obálky C6 114 x 162 mm</t>
  </si>
  <si>
    <t>Obálky DL 110 x 220 mm - bez okénka</t>
  </si>
  <si>
    <t>samolepicí, 1 bal/50ks.</t>
  </si>
  <si>
    <t>obálky bílé samolepící se dnem A4.</t>
  </si>
  <si>
    <t>obálky se dnem vyztužené /textil/samolepící.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</si>
  <si>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</si>
  <si>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Lepicí guma - snímatelné čtverečky</t>
  </si>
  <si>
    <t>kvalitní lepicí páska průhledná.</t>
  </si>
  <si>
    <t>kvalitní balicí páska hnědá.</t>
  </si>
  <si>
    <t>papírová páska, pro ochranu povrchů před potřísněním ploch nebo mechanickým poškozením, snímatelná bez zanechání lepidla.</t>
  </si>
  <si>
    <t>Vhodné na  papír, karton, nevysychá, neobsahuje rozpouštědla.</t>
  </si>
  <si>
    <t>klasická tužka s pryží, tvrdost HB.</t>
  </si>
  <si>
    <t>klasické šestihranné pastelky, barevně lakované.</t>
  </si>
  <si>
    <t>kuličkové pero s vyměnitelnou náplní, plastové neprůhledné tělo s ergonomickým pogumovaným úchopem, stiskací mechanismus, kovový hrot s extra tenkou stopou písma, jehličkový hrot 0,5 mm, různé barvy.</t>
  </si>
  <si>
    <t>Náplň do kuličkového pera Solidly - modrá/ 10ks</t>
  </si>
  <si>
    <t>Popisovač - 0,3 mm - sada 4ks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</si>
  <si>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</si>
  <si>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</si>
  <si>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CD/DVD  2 mm</t>
  </si>
  <si>
    <t xml:space="preserve">permanentní popisovač, kulatý hrot, šíře stopy 2 mm, popisovač se speciálním inkoustem pro popis CD a DVD. </t>
  </si>
  <si>
    <t>Popisovač na flipchart 2,5 mm - sada 4ks</t>
  </si>
  <si>
    <t>odolný proti vyschnutí, kulatý hrot, šíře stopy 2,5 mm, na flipchartové tabule, nepropíjí se papírem, ventilační uzávěr. Sada 4 ks, barva modrý, zelený, červený, černý.</t>
  </si>
  <si>
    <t>stíratelný, světlostálý, kulatý, vláknový hrot, šíře stopy 2,5 mm, ventilační uzávěr. Na bílé tabule, sklo, PVC, porcelán. Sada 4 ks.</t>
  </si>
  <si>
    <t xml:space="preserve">vyměnitelná náplň F- 411, modrý inkoust, jehlový hrot 0,5 mm pro extra jemné psaní, plastové tělo, pogumovaný úchop pro příjemnější držení, stiskací mechanismus, kovový hrot. </t>
  </si>
  <si>
    <t>jemný plastický hrot, šíře stopy 0,3 mm, sada barvy černá, zelená červená, modrá.</t>
  </si>
  <si>
    <t>Popisovač tabulový 2,5 mm - sada 4ks</t>
  </si>
  <si>
    <t>Zvýrazňovač 1-4 mm, sada 4ks</t>
  </si>
  <si>
    <t>klínový hrot, šíře stopy 1-4 mm, ventilační uzávěr , vhodný i na faxový papír. 4 ks v balení.</t>
  </si>
  <si>
    <t>drátěná krabička na tužky a propisky, průměr cca 75 mm, výška min 90mm.</t>
  </si>
  <si>
    <t>drátěný koš na papír, obsah 10 l - 12 l.</t>
  </si>
  <si>
    <t>archy formátu A4 , pro tisk v kopírkách, laserových a inkoustových tiskárnách. 100listů/ bal.</t>
  </si>
  <si>
    <t>Samolepicí etikety 98x38 mm</t>
  </si>
  <si>
    <t>Tabule korková 90x120</t>
  </si>
  <si>
    <t xml:space="preserve">kvalitní hrubozrnný korek, dřevěný rám dřevo s opracovanými hranami, oboustranný korek - možnost  používat tabuli z obou stran, vrstvení korku 7 mm. </t>
  </si>
  <si>
    <t>s bočním raménkem pro nastavení formátu, s ukazatelem středu,rozteč děr 8cm, kapac. děrování min.20 listů současně.</t>
  </si>
  <si>
    <t>Děrovačka - min.20 listů</t>
  </si>
  <si>
    <t>odstranění sešívacích drátků,kovové provedení+ plast.</t>
  </si>
  <si>
    <t>Sešívačka min.20listů</t>
  </si>
  <si>
    <t>sešití min.20 listů, spojovače 24/6, celokovová nebo kovová + pevný plast.</t>
  </si>
  <si>
    <t xml:space="preserve">Spojovače 24/6  </t>
  </si>
  <si>
    <t xml:space="preserve"> vysoce kvalitní pozinkované spojovače, min.1000 ks v balení.</t>
  </si>
  <si>
    <t xml:space="preserve">rozměr 32 mm, pozinkované,lesklé, min. 75ks v balení.  </t>
  </si>
  <si>
    <t>rozměr 50mm, pozinkované , lesklé, min. 75ks v balení.</t>
  </si>
  <si>
    <t xml:space="preserve">rozměr 75mm, pozinkované , lesklé, min. 25ks v balení. </t>
  </si>
  <si>
    <t>Spony kancelářské  32</t>
  </si>
  <si>
    <t>Spony aktové 50</t>
  </si>
  <si>
    <t>Spony aktové 75</t>
  </si>
  <si>
    <t>rozměr 40 mm, barevný mix plastových spon, 5 ks v balení.</t>
  </si>
  <si>
    <t>magnetický zásobník, 
dodávka včetně 100 ks pozinkovaných sponek 32 mm .</t>
  </si>
  <si>
    <t xml:space="preserve">kovové, mnohonásobně použitelné, 12 ks v balení. </t>
  </si>
  <si>
    <t>připínáčky s barevnou plastovou hlavou "špulka" ,mix barev, min.100ks v balení.</t>
  </si>
  <si>
    <t>Připínáčky  pro nástěnky (špulky)</t>
  </si>
  <si>
    <t>stolní kalkulačka, jednořádkový 12-ti místný nakloněný dispej, zákl. funkce (výpočet % , výpočet DPH, odmocnina), automatické vypínání kalkulačky při delším nepoužívání, tlačítko pro opravu zadané hodnoty. Napájení baterií a solárním panelem.</t>
  </si>
  <si>
    <t>korekční strojek pro opakované použití, korekce na běžném i faxovém papíře, náplň kryje okamžitě, nezanechává stopy či skvrny na fotokopiích.</t>
  </si>
  <si>
    <t>min 40 g, pro kancelář i domácnost.</t>
  </si>
  <si>
    <t>kvalitní nůžky z nerez oceli, ergonomické úchopy z nelámavé plastické hmoty, délka min 25mm.</t>
  </si>
  <si>
    <t>vysoce kvalitní nůžky, nožnice vyrobené z tvrzené japonské oceli s nerezovou úpravou, ergonomické držení - měkký dotek, délka nůžek min 15cm.</t>
  </si>
  <si>
    <t xml:space="preserve">na grafitové tužky. </t>
  </si>
  <si>
    <t>pro silnou i tenkou tužku, plastové se zásobníkem na odpad.</t>
  </si>
  <si>
    <t>Pravítko 30cm</t>
  </si>
  <si>
    <t xml:space="preserve"> transparentní.</t>
  </si>
  <si>
    <t>Řezačka páková  - min 8 listů</t>
  </si>
  <si>
    <t xml:space="preserve">pro kancelářské využití, min.kapacita 8 listů, délka řezu min.325 mm, pracovní stůl s předtištěnými formáty a měřítky rozměr stolu cca 180 x 420 mm, maximální formát A4, automatický přítlak, hmotnost do 2 kg.  </t>
  </si>
  <si>
    <t>Samobarvící mechanické razítko, vhodné pro každodení používání v kancelářích , měsíc číslem, výška znaků 3,8 - 4,2 mm.</t>
  </si>
  <si>
    <t>pouze pro razítkové podušky a pásková razítka, nevhodné pro samobarvící razítka.</t>
  </si>
  <si>
    <t>Euroobal A4 - hladký</t>
  </si>
  <si>
    <t xml:space="preserve">Euroobal A4 - klopa </t>
  </si>
  <si>
    <t>Euroobal A4 - rozšířený</t>
  </si>
  <si>
    <r>
      <t xml:space="preserve">Místo dodání 
</t>
    </r>
    <r>
      <rPr>
        <i/>
        <sz val="11"/>
        <rFont val="Calibri"/>
        <family val="2"/>
      </rPr>
      <t>(ulice, čp., město, budova, místnost...)</t>
    </r>
  </si>
  <si>
    <t>ANO</t>
  </si>
  <si>
    <t xml:space="preserve">slepený špalíček bílých papírů. </t>
  </si>
  <si>
    <t>samolepicí blok, každý lístek má podél jedné strany lepivý pásek, 4 barvy po 50 listech v balení. Preferováno z recyklovaného materiálu</t>
  </si>
  <si>
    <t>samolepicí blok, žlutá barva, každý lístek má podél jedné delší strany lepivý pásek, 3 ks po 100 listech v balení. Preferován z recyklovaného materiálu</t>
  </si>
  <si>
    <t xml:space="preserve">Třídící desky s barevnými listy </t>
  </si>
  <si>
    <t>třídící desky s barevnými listy, uzavírání na gumičku, formát A4, 7 oddílů, mix barev</t>
  </si>
  <si>
    <t>Razítková barva 50g černá</t>
  </si>
  <si>
    <t>Klip kovový 51</t>
  </si>
  <si>
    <t>Obálky C5 162 x 229 mm</t>
  </si>
  <si>
    <t>Fakturace</t>
  </si>
  <si>
    <t xml:space="preserve">Název </t>
  </si>
  <si>
    <t xml:space="preserve">Měrná jednotka [MJ] </t>
  </si>
  <si>
    <t xml:space="preserve">Popis </t>
  </si>
  <si>
    <t xml:space="preserve">Financováno
 z projektových finančních prostředků </t>
  </si>
  <si>
    <t>Kateřina Podaná, 
tel. 377 634 763</t>
  </si>
  <si>
    <t>CVM Riegrova 17, 
RS 304,Plzeň</t>
  </si>
  <si>
    <t>Podmínka Zadavatele: UCHAZEČ (DODAVATEL)  uvede na fakturu: NÁZEV A ČÍSLO DOTAČNÍHO PROJEKTU</t>
  </si>
  <si>
    <t xml:space="preserve">PŘEDPOKLÁDANÁ CENA za měrnou jednotku (MJ) 
v Kč BEZ DPH </t>
  </si>
  <si>
    <t>Priloha_1_KS_technicka_specifikace_KP-023-2016</t>
  </si>
  <si>
    <t>Kancelářské potřeby - 023 - 2016 (KP 023-2016)</t>
  </si>
  <si>
    <t>Požadavek Zadavatele:     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</si>
  <si>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</si>
  <si>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>samostatná faktura</t>
  </si>
  <si>
    <t>Sousední světy - Nachbarwelten, 
SN 100251051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</si>
</sst>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2"/>
      <name val="Calibri"/>
      <family val="2"/>
    </font>
    <font>
      <sz val="11.5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ck"/>
      <bottom style="thick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13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6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164" fontId="3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4" fontId="5" fillId="0" borderId="0" xfId="0" applyNumberFormat="1" applyFon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1" xfId="21" applyNumberFormat="1" applyFont="1" applyFill="1" applyBorder="1" applyAlignment="1" applyProtection="1">
      <alignment horizontal="left" vertical="center" wrapText="1"/>
      <protection/>
    </xf>
    <xf numFmtId="0" fontId="3" fillId="0" borderId="1" xfId="21" applyFont="1" applyFill="1" applyBorder="1" applyAlignment="1" applyProtection="1">
      <alignment horizontal="left" vertical="center" wrapText="1"/>
      <protection/>
    </xf>
    <xf numFmtId="0" fontId="5" fillId="0" borderId="1" xfId="20" applyNumberFormat="1" applyFont="1" applyFill="1" applyBorder="1" applyAlignment="1" applyProtection="1">
      <alignment horizontal="left" vertical="center" wrapText="1"/>
      <protection/>
    </xf>
    <xf numFmtId="0" fontId="5" fillId="0" borderId="1" xfId="20" applyFont="1" applyFill="1" applyBorder="1" applyAlignment="1" applyProtection="1">
      <alignment horizontal="left" vertical="center" wrapText="1"/>
      <protection/>
    </xf>
    <xf numFmtId="0" fontId="5" fillId="0" borderId="1" xfId="21" applyNumberFormat="1" applyFont="1" applyFill="1" applyBorder="1" applyAlignment="1" applyProtection="1">
      <alignment horizontal="left" vertical="center" wrapText="1"/>
      <protection/>
    </xf>
    <xf numFmtId="0" fontId="5" fillId="0" borderId="1" xfId="21" applyFont="1" applyFill="1" applyBorder="1" applyAlignment="1" applyProtection="1">
      <alignment horizontal="left" vertical="center" wrapText="1"/>
      <protection/>
    </xf>
    <xf numFmtId="0" fontId="3" fillId="0" borderId="4" xfId="21" applyNumberFormat="1" applyFont="1" applyFill="1" applyBorder="1" applyAlignment="1" applyProtection="1">
      <alignment horizontal="left" vertical="center" wrapTex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164" fontId="3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2" fontId="0" fillId="0" borderId="13" xfId="0" applyNumberFormat="1" applyFill="1" applyBorder="1" applyAlignment="1" applyProtection="1">
      <alignment horizontal="center" vertical="center" wrapText="1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21" applyFont="1" applyFill="1" applyBorder="1" applyAlignment="1" applyProtection="1">
      <alignment horizontal="center" vertical="center"/>
      <protection/>
    </xf>
    <xf numFmtId="44" fontId="5" fillId="0" borderId="1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0" fontId="3" fillId="0" borderId="1" xfId="21" applyFont="1" applyFill="1" applyBorder="1" applyAlignment="1" applyProtection="1">
      <alignment horizontal="left" vertical="center" wrapText="1"/>
      <protection/>
    </xf>
    <xf numFmtId="4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0" fontId="12" fillId="0" borderId="1" xfId="2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2" fontId="0" fillId="0" borderId="14" xfId="0" applyNumberFormat="1" applyFill="1" applyBorder="1" applyAlignment="1" applyProtection="1">
      <alignment horizontal="center" vertical="center" wrapText="1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ont="1" applyFill="1" applyAlignment="1" applyProtection="1">
      <alignment horizontal="left" vertical="center" wrapText="1"/>
      <protection/>
    </xf>
    <xf numFmtId="164" fontId="6" fillId="0" borderId="5" xfId="0" applyNumberFormat="1" applyFont="1" applyFill="1" applyBorder="1" applyAlignment="1" applyProtection="1">
      <alignment horizontal="center" vertical="center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 vertical="center"/>
      <protection/>
    </xf>
    <xf numFmtId="164" fontId="6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left" vertical="center" wrapText="1"/>
      <protection/>
    </xf>
    <xf numFmtId="0" fontId="0" fillId="2" borderId="17" xfId="0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49" fontId="0" fillId="0" borderId="19" xfId="0" applyNumberFormat="1" applyFill="1" applyBorder="1" applyAlignment="1" applyProtection="1">
      <alignment horizontal="left" vertical="center" indent="1"/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0" fillId="3" borderId="5" xfId="0" applyNumberFormat="1" applyFill="1" applyBorder="1" applyAlignment="1" applyProtection="1">
      <alignment vertical="center" wrapText="1"/>
      <protection/>
    </xf>
    <xf numFmtId="0" fontId="0" fillId="3" borderId="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61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9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180975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625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81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00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38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57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76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95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14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53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91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10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10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67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67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86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05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24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00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00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19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38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125</xdr:row>
      <xdr:rowOff>180975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578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76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95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14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7101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625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101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815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102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006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104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38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76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95250</xdr:colOff>
      <xdr:row>107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958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149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339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110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53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111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720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111</xdr:row>
      <xdr:rowOff>180975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911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101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82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95250</xdr:colOff>
      <xdr:row>116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673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86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118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054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24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625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123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00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19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19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95250</xdr:colOff>
      <xdr:row>127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768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95250</xdr:colOff>
      <xdr:row>127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768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959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149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95250</xdr:colOff>
      <xdr:row>135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292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483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67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864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05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139</xdr:row>
      <xdr:rowOff>180975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245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435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98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98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101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91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7101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625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81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00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38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76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95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14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33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53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720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111</xdr:row>
      <xdr:rowOff>180975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911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10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8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67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86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05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24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62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00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19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19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76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76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95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14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10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10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29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483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67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86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05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139</xdr:row>
      <xdr:rowOff>180975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245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43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7101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7101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7101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91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7101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7101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625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81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00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38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76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95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14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33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53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720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111</xdr:row>
      <xdr:rowOff>180975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911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10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8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67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86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05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24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62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00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19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19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76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76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95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14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10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10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29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483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67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86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05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139</xdr:row>
      <xdr:rowOff>180975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245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43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7101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7101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91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71011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91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71011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9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625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81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57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76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95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14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33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53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720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111</xdr:row>
      <xdr:rowOff>180975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911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29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8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67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86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05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43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81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00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00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57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57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76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95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14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91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91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10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29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483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67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86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05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139</xdr:row>
      <xdr:rowOff>180975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245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9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9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9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9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9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9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9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9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9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9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9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9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89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4574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5234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101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96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625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81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00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38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76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95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14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33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53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720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111</xdr:row>
      <xdr:rowOff>180975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911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10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8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67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86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05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24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62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00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19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19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76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76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95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14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10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10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29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483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67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86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05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245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43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98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625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101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815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95250</xdr:colOff>
      <xdr:row>103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103</xdr:row>
      <xdr:rowOff>180975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38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95250</xdr:colOff>
      <xdr:row>105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577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76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95250</xdr:colOff>
      <xdr:row>107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958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149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339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101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95250</xdr:colOff>
      <xdr:row>114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29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82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95250</xdr:colOff>
      <xdr:row>116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673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86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24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435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625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816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124</xdr:row>
      <xdr:rowOff>180975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387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95250</xdr:colOff>
      <xdr:row>127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768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149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530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721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95250</xdr:colOff>
      <xdr:row>133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911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95250</xdr:colOff>
      <xdr:row>135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292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67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864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138</xdr:row>
      <xdr:rowOff>180975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054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245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626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81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00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95250</xdr:colOff>
      <xdr:row>145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197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145</xdr:row>
      <xdr:rowOff>180975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388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95250</xdr:colOff>
      <xdr:row>147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578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959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340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53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152</xdr:row>
      <xdr:rowOff>180975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721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95250</xdr:colOff>
      <xdr:row>154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91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102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95250</xdr:colOff>
      <xdr:row>156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293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48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674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95250</xdr:colOff>
      <xdr:row>159</xdr:row>
      <xdr:rowOff>180975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055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245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436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95250</xdr:colOff>
      <xdr:row>163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62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95250</xdr:colOff>
      <xdr:row>164</xdr:row>
      <xdr:rowOff>0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81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95250</xdr:colOff>
      <xdr:row>166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19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95250</xdr:colOff>
      <xdr:row>168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579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769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769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34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34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95250</xdr:colOff>
      <xdr:row>173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531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173</xdr:row>
      <xdr:rowOff>180975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722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95250</xdr:colOff>
      <xdr:row>175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912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95250</xdr:colOff>
      <xdr:row>179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67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95250</xdr:colOff>
      <xdr:row>179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67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95250</xdr:colOff>
      <xdr:row>180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865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95250</xdr:colOff>
      <xdr:row>180</xdr:row>
      <xdr:rowOff>180975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055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95250</xdr:colOff>
      <xdr:row>182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246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95250</xdr:colOff>
      <xdr:row>183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43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62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95250</xdr:colOff>
      <xdr:row>185</xdr:row>
      <xdr:rowOff>0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817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95250</xdr:colOff>
      <xdr:row>186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600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98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98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101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625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81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38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57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76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95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14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33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10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29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8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67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86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24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43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62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81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387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76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14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53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180975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721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91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10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29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67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86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05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139</xdr:row>
      <xdr:rowOff>180975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245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62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81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00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19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38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57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95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340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53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72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153</xdr:row>
      <xdr:rowOff>180975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912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10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29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48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67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05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160</xdr:row>
      <xdr:rowOff>180975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245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43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62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81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19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57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76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76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34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34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53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72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91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67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67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86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05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24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43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62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817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600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625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81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38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57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76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95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14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33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10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29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8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67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86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24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43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62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81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387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76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14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53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180975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721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91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10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29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67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86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05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81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38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57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14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33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53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720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10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8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86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05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24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62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19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387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76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14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53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91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625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81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38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57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76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95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14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33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10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29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8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67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86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24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43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62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81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387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76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14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53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180975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721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91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10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29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67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86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05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139</xdr:row>
      <xdr:rowOff>180975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245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62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81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00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19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38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57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95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340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53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72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153</xdr:row>
      <xdr:rowOff>180975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912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10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29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48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67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05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160</xdr:row>
      <xdr:rowOff>180975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245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43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62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81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19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57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76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76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34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34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53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72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91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67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67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86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05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24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43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62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817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600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625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00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387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104</xdr:row>
      <xdr:rowOff>180975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577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768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95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149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91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10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29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8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67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05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24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43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62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19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125</xdr:row>
      <xdr:rowOff>180975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578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95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149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53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72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132</xdr:row>
      <xdr:rowOff>180975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911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10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483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67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864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05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43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62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81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007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19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38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76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15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340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53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72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91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10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29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48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86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05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245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43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62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00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38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57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57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15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15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341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53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722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48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48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67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865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05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181</xdr:row>
      <xdr:rowOff>180975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246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43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62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817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102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104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62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81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38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57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76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095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14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133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10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29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48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67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286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24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43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62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381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38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768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14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34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53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180975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721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591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10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29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67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686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05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139</xdr:row>
      <xdr:rowOff>180975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245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62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781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007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19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38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57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895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34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53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72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153</xdr:row>
      <xdr:rowOff>180975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9912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10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29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48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067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05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24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43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62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181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19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57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76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276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34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34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53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72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391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67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67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486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05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24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43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62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581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6600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98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101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100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43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943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190500</xdr:colOff>
      <xdr:row>99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9025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190500</xdr:colOff>
      <xdr:row>99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98</xdr:row>
      <xdr:rowOff>0</xdr:rowOff>
    </xdr:from>
    <xdr:to>
      <xdr:col>1</xdr:col>
      <xdr:colOff>238125</xdr:colOff>
      <xdr:row>99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91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101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91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101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96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96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101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96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96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101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96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101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96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96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101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96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101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96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96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101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96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96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101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96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91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1011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91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1011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96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8710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943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190500</xdr:colOff>
      <xdr:row>99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9025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98</xdr:row>
      <xdr:rowOff>0</xdr:rowOff>
    </xdr:from>
    <xdr:to>
      <xdr:col>2</xdr:col>
      <xdr:colOff>190500</xdr:colOff>
      <xdr:row>99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9434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190500</xdr:colOff>
      <xdr:row>99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9025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190500</xdr:colOff>
      <xdr:row>99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98</xdr:row>
      <xdr:rowOff>0</xdr:rowOff>
    </xdr:from>
    <xdr:to>
      <xdr:col>1</xdr:col>
      <xdr:colOff>238125</xdr:colOff>
      <xdr:row>99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943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93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2536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93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25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200025</xdr:colOff>
      <xdr:row>91</xdr:row>
      <xdr:rowOff>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253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253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253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253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253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253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253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89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93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2536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93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82536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25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91</xdr:row>
      <xdr:rowOff>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6177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98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907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914400</xdr:colOff>
      <xdr:row>91</xdr:row>
      <xdr:rowOff>171450</xdr:rowOff>
    </xdr:from>
    <xdr:to>
      <xdr:col>14</xdr:col>
      <xdr:colOff>1104900</xdr:colOff>
      <xdr:row>92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78175" y="47272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596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92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92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92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92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92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92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90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596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92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92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92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92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92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92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92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92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92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92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92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92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92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92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596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596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596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596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596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596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596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5963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90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65963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92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4734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866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8667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8667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8667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8667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8667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8667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247650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3</xdr:row>
      <xdr:rowOff>247650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8667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200025</xdr:rowOff>
    </xdr:to>
    <xdr:pic>
      <xdr:nvPicPr>
        <xdr:cNvPr id="4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200025</xdr:rowOff>
    </xdr:to>
    <xdr:pic>
      <xdr:nvPicPr>
        <xdr:cNvPr id="4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3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3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3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3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3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3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3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3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3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3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3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200025</xdr:rowOff>
    </xdr:to>
    <xdr:pic>
      <xdr:nvPicPr>
        <xdr:cNvPr id="43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200025</xdr:rowOff>
    </xdr:to>
    <xdr:pic>
      <xdr:nvPicPr>
        <xdr:cNvPr id="43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200025</xdr:rowOff>
    </xdr:to>
    <xdr:pic>
      <xdr:nvPicPr>
        <xdr:cNvPr id="43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3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3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3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3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3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3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3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3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3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3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3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3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3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3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3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3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3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4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4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4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4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4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4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95250</xdr:rowOff>
    </xdr:to>
    <xdr:pic>
      <xdr:nvPicPr>
        <xdr:cNvPr id="44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4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4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561975</xdr:rowOff>
    </xdr:to>
    <xdr:pic>
      <xdr:nvPicPr>
        <xdr:cNvPr id="44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95250</xdr:rowOff>
    </xdr:to>
    <xdr:pic>
      <xdr:nvPicPr>
        <xdr:cNvPr id="44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4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4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561975</xdr:rowOff>
    </xdr:to>
    <xdr:pic>
      <xdr:nvPicPr>
        <xdr:cNvPr id="44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45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4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561975</xdr:rowOff>
    </xdr:to>
    <xdr:pic>
      <xdr:nvPicPr>
        <xdr:cNvPr id="44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4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4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95250</xdr:rowOff>
    </xdr:to>
    <xdr:pic>
      <xdr:nvPicPr>
        <xdr:cNvPr id="44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4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4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561975</xdr:rowOff>
    </xdr:to>
    <xdr:pic>
      <xdr:nvPicPr>
        <xdr:cNvPr id="44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4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561975</xdr:rowOff>
    </xdr:to>
    <xdr:pic>
      <xdr:nvPicPr>
        <xdr:cNvPr id="44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95250</xdr:rowOff>
    </xdr:to>
    <xdr:pic>
      <xdr:nvPicPr>
        <xdr:cNvPr id="44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4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4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95250</xdr:rowOff>
    </xdr:to>
    <xdr:pic>
      <xdr:nvPicPr>
        <xdr:cNvPr id="45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5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5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561975</xdr:rowOff>
    </xdr:to>
    <xdr:pic>
      <xdr:nvPicPr>
        <xdr:cNvPr id="45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95250</xdr:rowOff>
    </xdr:to>
    <xdr:pic>
      <xdr:nvPicPr>
        <xdr:cNvPr id="4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561975</xdr:rowOff>
    </xdr:to>
    <xdr:pic>
      <xdr:nvPicPr>
        <xdr:cNvPr id="45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200025</xdr:rowOff>
    </xdr:to>
    <xdr:pic>
      <xdr:nvPicPr>
        <xdr:cNvPr id="45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200025</xdr:rowOff>
    </xdr:to>
    <xdr:pic>
      <xdr:nvPicPr>
        <xdr:cNvPr id="45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200025</xdr:rowOff>
    </xdr:to>
    <xdr:pic>
      <xdr:nvPicPr>
        <xdr:cNvPr id="45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200025</xdr:rowOff>
    </xdr:to>
    <xdr:pic>
      <xdr:nvPicPr>
        <xdr:cNvPr id="4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200025</xdr:rowOff>
    </xdr:to>
    <xdr:pic>
      <xdr:nvPicPr>
        <xdr:cNvPr id="4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200025</xdr:rowOff>
    </xdr:to>
    <xdr:pic>
      <xdr:nvPicPr>
        <xdr:cNvPr id="45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200025</xdr:rowOff>
    </xdr:to>
    <xdr:pic>
      <xdr:nvPicPr>
        <xdr:cNvPr id="45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200025</xdr:rowOff>
    </xdr:to>
    <xdr:pic>
      <xdr:nvPicPr>
        <xdr:cNvPr id="45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7</xdr:row>
      <xdr:rowOff>180975</xdr:rowOff>
    </xdr:to>
    <xdr:pic>
      <xdr:nvPicPr>
        <xdr:cNvPr id="4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5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95250</xdr:rowOff>
    </xdr:to>
    <xdr:pic>
      <xdr:nvPicPr>
        <xdr:cNvPr id="46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6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6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561975</xdr:rowOff>
    </xdr:to>
    <xdr:pic>
      <xdr:nvPicPr>
        <xdr:cNvPr id="46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95250</xdr:rowOff>
    </xdr:to>
    <xdr:pic>
      <xdr:nvPicPr>
        <xdr:cNvPr id="46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6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6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561975</xdr:rowOff>
    </xdr:to>
    <xdr:pic>
      <xdr:nvPicPr>
        <xdr:cNvPr id="46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63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63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561975</xdr:rowOff>
    </xdr:to>
    <xdr:pic>
      <xdr:nvPicPr>
        <xdr:cNvPr id="46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6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6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95250</xdr:rowOff>
    </xdr:to>
    <xdr:pic>
      <xdr:nvPicPr>
        <xdr:cNvPr id="46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6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6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561975</xdr:rowOff>
    </xdr:to>
    <xdr:pic>
      <xdr:nvPicPr>
        <xdr:cNvPr id="46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65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561975</xdr:rowOff>
    </xdr:to>
    <xdr:pic>
      <xdr:nvPicPr>
        <xdr:cNvPr id="46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6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6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95250</xdr:rowOff>
    </xdr:to>
    <xdr:pic>
      <xdr:nvPicPr>
        <xdr:cNvPr id="46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6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6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6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6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95250</xdr:rowOff>
    </xdr:to>
    <xdr:pic>
      <xdr:nvPicPr>
        <xdr:cNvPr id="46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6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6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561975</xdr:rowOff>
    </xdr:to>
    <xdr:pic>
      <xdr:nvPicPr>
        <xdr:cNvPr id="46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6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6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180975</xdr:rowOff>
    </xdr:to>
    <xdr:pic>
      <xdr:nvPicPr>
        <xdr:cNvPr id="4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95250</xdr:rowOff>
    </xdr:to>
    <xdr:pic>
      <xdr:nvPicPr>
        <xdr:cNvPr id="4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561975</xdr:rowOff>
    </xdr:to>
    <xdr:pic>
      <xdr:nvPicPr>
        <xdr:cNvPr id="4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200025</xdr:rowOff>
    </xdr:to>
    <xdr:pic>
      <xdr:nvPicPr>
        <xdr:cNvPr id="47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200025</xdr:rowOff>
    </xdr:to>
    <xdr:pic>
      <xdr:nvPicPr>
        <xdr:cNvPr id="47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200025</xdr:rowOff>
    </xdr:to>
    <xdr:pic>
      <xdr:nvPicPr>
        <xdr:cNvPr id="4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581025</xdr:rowOff>
    </xdr:to>
    <xdr:pic>
      <xdr:nvPicPr>
        <xdr:cNvPr id="47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381000</xdr:rowOff>
    </xdr:to>
    <xdr:pic>
      <xdr:nvPicPr>
        <xdr:cNvPr id="47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6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47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47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47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47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47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47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581025</xdr:rowOff>
    </xdr:to>
    <xdr:pic>
      <xdr:nvPicPr>
        <xdr:cNvPr id="47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381000</xdr:rowOff>
    </xdr:to>
    <xdr:pic>
      <xdr:nvPicPr>
        <xdr:cNvPr id="47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581025</xdr:rowOff>
    </xdr:to>
    <xdr:pic>
      <xdr:nvPicPr>
        <xdr:cNvPr id="47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381000</xdr:rowOff>
    </xdr:to>
    <xdr:pic>
      <xdr:nvPicPr>
        <xdr:cNvPr id="47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800100</xdr:rowOff>
    </xdr:to>
    <xdr:pic>
      <xdr:nvPicPr>
        <xdr:cNvPr id="4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581025</xdr:rowOff>
    </xdr:to>
    <xdr:pic>
      <xdr:nvPicPr>
        <xdr:cNvPr id="4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381000</xdr:rowOff>
    </xdr:to>
    <xdr:pic>
      <xdr:nvPicPr>
        <xdr:cNvPr id="4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561975</xdr:rowOff>
    </xdr:to>
    <xdr:pic>
      <xdr:nvPicPr>
        <xdr:cNvPr id="4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581025</xdr:rowOff>
    </xdr:to>
    <xdr:pic>
      <xdr:nvPicPr>
        <xdr:cNvPr id="47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381000</xdr:rowOff>
    </xdr:to>
    <xdr:pic>
      <xdr:nvPicPr>
        <xdr:cNvPr id="47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7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800100</xdr:rowOff>
    </xdr:to>
    <xdr:pic>
      <xdr:nvPicPr>
        <xdr:cNvPr id="48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581025</xdr:rowOff>
    </xdr:to>
    <xdr:pic>
      <xdr:nvPicPr>
        <xdr:cNvPr id="48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381000</xdr:rowOff>
    </xdr:to>
    <xdr:pic>
      <xdr:nvPicPr>
        <xdr:cNvPr id="48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561975</xdr:rowOff>
    </xdr:to>
    <xdr:pic>
      <xdr:nvPicPr>
        <xdr:cNvPr id="48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581025</xdr:rowOff>
    </xdr:to>
    <xdr:pic>
      <xdr:nvPicPr>
        <xdr:cNvPr id="480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381000</xdr:rowOff>
    </xdr:to>
    <xdr:pic>
      <xdr:nvPicPr>
        <xdr:cNvPr id="480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561975</xdr:rowOff>
    </xdr:to>
    <xdr:pic>
      <xdr:nvPicPr>
        <xdr:cNvPr id="48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581025</xdr:rowOff>
    </xdr:to>
    <xdr:pic>
      <xdr:nvPicPr>
        <xdr:cNvPr id="48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381000</xdr:rowOff>
    </xdr:to>
    <xdr:pic>
      <xdr:nvPicPr>
        <xdr:cNvPr id="48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800100</xdr:rowOff>
    </xdr:to>
    <xdr:pic>
      <xdr:nvPicPr>
        <xdr:cNvPr id="4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581025</xdr:rowOff>
    </xdr:to>
    <xdr:pic>
      <xdr:nvPicPr>
        <xdr:cNvPr id="4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381000</xdr:rowOff>
    </xdr:to>
    <xdr:pic>
      <xdr:nvPicPr>
        <xdr:cNvPr id="4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561975</xdr:rowOff>
    </xdr:to>
    <xdr:pic>
      <xdr:nvPicPr>
        <xdr:cNvPr id="4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381000</xdr:rowOff>
    </xdr:to>
    <xdr:pic>
      <xdr:nvPicPr>
        <xdr:cNvPr id="482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561975</xdr:rowOff>
    </xdr:to>
    <xdr:pic>
      <xdr:nvPicPr>
        <xdr:cNvPr id="48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581025</xdr:rowOff>
    </xdr:to>
    <xdr:pic>
      <xdr:nvPicPr>
        <xdr:cNvPr id="48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381000</xdr:rowOff>
    </xdr:to>
    <xdr:pic>
      <xdr:nvPicPr>
        <xdr:cNvPr id="48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800100</xdr:rowOff>
    </xdr:to>
    <xdr:pic>
      <xdr:nvPicPr>
        <xdr:cNvPr id="48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581025</xdr:rowOff>
    </xdr:to>
    <xdr:pic>
      <xdr:nvPicPr>
        <xdr:cNvPr id="48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381000</xdr:rowOff>
    </xdr:to>
    <xdr:pic>
      <xdr:nvPicPr>
        <xdr:cNvPr id="48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581025</xdr:rowOff>
    </xdr:to>
    <xdr:pic>
      <xdr:nvPicPr>
        <xdr:cNvPr id="4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381000</xdr:rowOff>
    </xdr:to>
    <xdr:pic>
      <xdr:nvPicPr>
        <xdr:cNvPr id="4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800100</xdr:rowOff>
    </xdr:to>
    <xdr:pic>
      <xdr:nvPicPr>
        <xdr:cNvPr id="48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581025</xdr:rowOff>
    </xdr:to>
    <xdr:pic>
      <xdr:nvPicPr>
        <xdr:cNvPr id="48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381000</xdr:rowOff>
    </xdr:to>
    <xdr:pic>
      <xdr:nvPicPr>
        <xdr:cNvPr id="48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561975</xdr:rowOff>
    </xdr:to>
    <xdr:pic>
      <xdr:nvPicPr>
        <xdr:cNvPr id="48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581025</xdr:rowOff>
    </xdr:to>
    <xdr:pic>
      <xdr:nvPicPr>
        <xdr:cNvPr id="4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381000</xdr:rowOff>
    </xdr:to>
    <xdr:pic>
      <xdr:nvPicPr>
        <xdr:cNvPr id="4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180975</xdr:rowOff>
    </xdr:to>
    <xdr:pic>
      <xdr:nvPicPr>
        <xdr:cNvPr id="48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800100</xdr:rowOff>
    </xdr:to>
    <xdr:pic>
      <xdr:nvPicPr>
        <xdr:cNvPr id="48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581025</xdr:rowOff>
    </xdr:to>
    <xdr:pic>
      <xdr:nvPicPr>
        <xdr:cNvPr id="48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381000</xdr:rowOff>
    </xdr:to>
    <xdr:pic>
      <xdr:nvPicPr>
        <xdr:cNvPr id="48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561975</xdr:rowOff>
    </xdr:to>
    <xdr:pic>
      <xdr:nvPicPr>
        <xdr:cNvPr id="48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48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48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200025</xdr:rowOff>
    </xdr:to>
    <xdr:pic>
      <xdr:nvPicPr>
        <xdr:cNvPr id="48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581025</xdr:rowOff>
    </xdr:to>
    <xdr:pic>
      <xdr:nvPicPr>
        <xdr:cNvPr id="48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10490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933450</xdr:colOff>
      <xdr:row>30</xdr:row>
      <xdr:rowOff>790575</xdr:rowOff>
    </xdr:from>
    <xdr:to>
      <xdr:col>18</xdr:col>
      <xdr:colOff>190500</xdr:colOff>
      <xdr:row>31</xdr:row>
      <xdr:rowOff>333375</xdr:rowOff>
    </xdr:to>
    <xdr:pic>
      <xdr:nvPicPr>
        <xdr:cNvPr id="48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70307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48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48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8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8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8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8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8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8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49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49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49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23</xdr:row>
      <xdr:rowOff>180975</xdr:rowOff>
    </xdr:to>
    <xdr:pic>
      <xdr:nvPicPr>
        <xdr:cNvPr id="4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66675</xdr:rowOff>
    </xdr:to>
    <xdr:pic>
      <xdr:nvPicPr>
        <xdr:cNvPr id="49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381000</xdr:rowOff>
    </xdr:to>
    <xdr:pic>
      <xdr:nvPicPr>
        <xdr:cNvPr id="49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66675</xdr:rowOff>
    </xdr:to>
    <xdr:pic>
      <xdr:nvPicPr>
        <xdr:cNvPr id="49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381000</xdr:rowOff>
    </xdr:to>
    <xdr:pic>
      <xdr:nvPicPr>
        <xdr:cNvPr id="49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285750</xdr:rowOff>
    </xdr:to>
    <xdr:pic>
      <xdr:nvPicPr>
        <xdr:cNvPr id="4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66675</xdr:rowOff>
    </xdr:to>
    <xdr:pic>
      <xdr:nvPicPr>
        <xdr:cNvPr id="4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381000</xdr:rowOff>
    </xdr:to>
    <xdr:pic>
      <xdr:nvPicPr>
        <xdr:cNvPr id="4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47625</xdr:rowOff>
    </xdr:to>
    <xdr:pic>
      <xdr:nvPicPr>
        <xdr:cNvPr id="4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66675</xdr:rowOff>
    </xdr:to>
    <xdr:pic>
      <xdr:nvPicPr>
        <xdr:cNvPr id="49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381000</xdr:rowOff>
    </xdr:to>
    <xdr:pic>
      <xdr:nvPicPr>
        <xdr:cNvPr id="49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285750</xdr:rowOff>
    </xdr:to>
    <xdr:pic>
      <xdr:nvPicPr>
        <xdr:cNvPr id="49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66675</xdr:rowOff>
    </xdr:to>
    <xdr:pic>
      <xdr:nvPicPr>
        <xdr:cNvPr id="49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381000</xdr:rowOff>
    </xdr:to>
    <xdr:pic>
      <xdr:nvPicPr>
        <xdr:cNvPr id="49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47625</xdr:rowOff>
    </xdr:to>
    <xdr:pic>
      <xdr:nvPicPr>
        <xdr:cNvPr id="49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66675</xdr:rowOff>
    </xdr:to>
    <xdr:pic>
      <xdr:nvPicPr>
        <xdr:cNvPr id="498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381000</xdr:rowOff>
    </xdr:to>
    <xdr:pic>
      <xdr:nvPicPr>
        <xdr:cNvPr id="498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47625</xdr:rowOff>
    </xdr:to>
    <xdr:pic>
      <xdr:nvPicPr>
        <xdr:cNvPr id="49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66675</xdr:rowOff>
    </xdr:to>
    <xdr:pic>
      <xdr:nvPicPr>
        <xdr:cNvPr id="49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381000</xdr:rowOff>
    </xdr:to>
    <xdr:pic>
      <xdr:nvPicPr>
        <xdr:cNvPr id="49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49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285750</xdr:rowOff>
    </xdr:to>
    <xdr:pic>
      <xdr:nvPicPr>
        <xdr:cNvPr id="50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66675</xdr:rowOff>
    </xdr:to>
    <xdr:pic>
      <xdr:nvPicPr>
        <xdr:cNvPr id="50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381000</xdr:rowOff>
    </xdr:to>
    <xdr:pic>
      <xdr:nvPicPr>
        <xdr:cNvPr id="50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47625</xdr:rowOff>
    </xdr:to>
    <xdr:pic>
      <xdr:nvPicPr>
        <xdr:cNvPr id="50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381000</xdr:rowOff>
    </xdr:to>
    <xdr:pic>
      <xdr:nvPicPr>
        <xdr:cNvPr id="500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47625</xdr:rowOff>
    </xdr:to>
    <xdr:pic>
      <xdr:nvPicPr>
        <xdr:cNvPr id="50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66675</xdr:rowOff>
    </xdr:to>
    <xdr:pic>
      <xdr:nvPicPr>
        <xdr:cNvPr id="5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381000</xdr:rowOff>
    </xdr:to>
    <xdr:pic>
      <xdr:nvPicPr>
        <xdr:cNvPr id="5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285750</xdr:rowOff>
    </xdr:to>
    <xdr:pic>
      <xdr:nvPicPr>
        <xdr:cNvPr id="50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66675</xdr:rowOff>
    </xdr:to>
    <xdr:pic>
      <xdr:nvPicPr>
        <xdr:cNvPr id="50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381000</xdr:rowOff>
    </xdr:to>
    <xdr:pic>
      <xdr:nvPicPr>
        <xdr:cNvPr id="50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66675</xdr:rowOff>
    </xdr:to>
    <xdr:pic>
      <xdr:nvPicPr>
        <xdr:cNvPr id="5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381000</xdr:rowOff>
    </xdr:to>
    <xdr:pic>
      <xdr:nvPicPr>
        <xdr:cNvPr id="5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285750</xdr:rowOff>
    </xdr:to>
    <xdr:pic>
      <xdr:nvPicPr>
        <xdr:cNvPr id="50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66675</xdr:rowOff>
    </xdr:to>
    <xdr:pic>
      <xdr:nvPicPr>
        <xdr:cNvPr id="50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381000</xdr:rowOff>
    </xdr:to>
    <xdr:pic>
      <xdr:nvPicPr>
        <xdr:cNvPr id="50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47625</xdr:rowOff>
    </xdr:to>
    <xdr:pic>
      <xdr:nvPicPr>
        <xdr:cNvPr id="50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66675</xdr:rowOff>
    </xdr:to>
    <xdr:pic>
      <xdr:nvPicPr>
        <xdr:cNvPr id="50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381000</xdr:rowOff>
    </xdr:to>
    <xdr:pic>
      <xdr:nvPicPr>
        <xdr:cNvPr id="50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180975</xdr:rowOff>
    </xdr:to>
    <xdr:pic>
      <xdr:nvPicPr>
        <xdr:cNvPr id="50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285750</xdr:rowOff>
    </xdr:to>
    <xdr:pic>
      <xdr:nvPicPr>
        <xdr:cNvPr id="50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66675</xdr:rowOff>
    </xdr:to>
    <xdr:pic>
      <xdr:nvPicPr>
        <xdr:cNvPr id="50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381000</xdr:rowOff>
    </xdr:to>
    <xdr:pic>
      <xdr:nvPicPr>
        <xdr:cNvPr id="50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47625</xdr:rowOff>
    </xdr:to>
    <xdr:pic>
      <xdr:nvPicPr>
        <xdr:cNvPr id="50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5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5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200025</xdr:rowOff>
    </xdr:to>
    <xdr:pic>
      <xdr:nvPicPr>
        <xdr:cNvPr id="5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66675</xdr:rowOff>
    </xdr:to>
    <xdr:pic>
      <xdr:nvPicPr>
        <xdr:cNvPr id="5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381000</xdr:rowOff>
    </xdr:to>
    <xdr:pic>
      <xdr:nvPicPr>
        <xdr:cNvPr id="5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233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200025</xdr:rowOff>
    </xdr:to>
    <xdr:pic>
      <xdr:nvPicPr>
        <xdr:cNvPr id="50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200025</xdr:rowOff>
    </xdr:to>
    <xdr:pic>
      <xdr:nvPicPr>
        <xdr:cNvPr id="50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0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0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0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0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0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0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0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0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0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0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0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0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0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0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200025</xdr:rowOff>
    </xdr:to>
    <xdr:pic>
      <xdr:nvPicPr>
        <xdr:cNvPr id="50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200025</xdr:rowOff>
    </xdr:to>
    <xdr:pic>
      <xdr:nvPicPr>
        <xdr:cNvPr id="50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200025</xdr:rowOff>
    </xdr:to>
    <xdr:pic>
      <xdr:nvPicPr>
        <xdr:cNvPr id="50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0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0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0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0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0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0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0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0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0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0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0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1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1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1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1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1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1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1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1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1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1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1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1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1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1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51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581025</xdr:rowOff>
    </xdr:to>
    <xdr:pic>
      <xdr:nvPicPr>
        <xdr:cNvPr id="51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381000</xdr:rowOff>
    </xdr:to>
    <xdr:pic>
      <xdr:nvPicPr>
        <xdr:cNvPr id="51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581025</xdr:rowOff>
    </xdr:to>
    <xdr:pic>
      <xdr:nvPicPr>
        <xdr:cNvPr id="5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381000</xdr:rowOff>
    </xdr:to>
    <xdr:pic>
      <xdr:nvPicPr>
        <xdr:cNvPr id="5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47625</xdr:rowOff>
    </xdr:to>
    <xdr:pic>
      <xdr:nvPicPr>
        <xdr:cNvPr id="5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581025</xdr:rowOff>
    </xdr:to>
    <xdr:pic>
      <xdr:nvPicPr>
        <xdr:cNvPr id="5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381000</xdr:rowOff>
    </xdr:to>
    <xdr:pic>
      <xdr:nvPicPr>
        <xdr:cNvPr id="5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561975</xdr:rowOff>
    </xdr:to>
    <xdr:pic>
      <xdr:nvPicPr>
        <xdr:cNvPr id="5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581025</xdr:rowOff>
    </xdr:to>
    <xdr:pic>
      <xdr:nvPicPr>
        <xdr:cNvPr id="51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381000</xdr:rowOff>
    </xdr:to>
    <xdr:pic>
      <xdr:nvPicPr>
        <xdr:cNvPr id="51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47625</xdr:rowOff>
    </xdr:to>
    <xdr:pic>
      <xdr:nvPicPr>
        <xdr:cNvPr id="51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581025</xdr:rowOff>
    </xdr:to>
    <xdr:pic>
      <xdr:nvPicPr>
        <xdr:cNvPr id="51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381000</xdr:rowOff>
    </xdr:to>
    <xdr:pic>
      <xdr:nvPicPr>
        <xdr:cNvPr id="51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561975</xdr:rowOff>
    </xdr:to>
    <xdr:pic>
      <xdr:nvPicPr>
        <xdr:cNvPr id="51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581025</xdr:rowOff>
    </xdr:to>
    <xdr:pic>
      <xdr:nvPicPr>
        <xdr:cNvPr id="515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381000</xdr:rowOff>
    </xdr:to>
    <xdr:pic>
      <xdr:nvPicPr>
        <xdr:cNvPr id="516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561975</xdr:rowOff>
    </xdr:to>
    <xdr:pic>
      <xdr:nvPicPr>
        <xdr:cNvPr id="51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581025</xdr:rowOff>
    </xdr:to>
    <xdr:pic>
      <xdr:nvPicPr>
        <xdr:cNvPr id="51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381000</xdr:rowOff>
    </xdr:to>
    <xdr:pic>
      <xdr:nvPicPr>
        <xdr:cNvPr id="51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47625</xdr:rowOff>
    </xdr:to>
    <xdr:pic>
      <xdr:nvPicPr>
        <xdr:cNvPr id="51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581025</xdr:rowOff>
    </xdr:to>
    <xdr:pic>
      <xdr:nvPicPr>
        <xdr:cNvPr id="51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381000</xdr:rowOff>
    </xdr:to>
    <xdr:pic>
      <xdr:nvPicPr>
        <xdr:cNvPr id="51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561975</xdr:rowOff>
    </xdr:to>
    <xdr:pic>
      <xdr:nvPicPr>
        <xdr:cNvPr id="51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381000</xdr:rowOff>
    </xdr:to>
    <xdr:pic>
      <xdr:nvPicPr>
        <xdr:cNvPr id="518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561975</xdr:rowOff>
    </xdr:to>
    <xdr:pic>
      <xdr:nvPicPr>
        <xdr:cNvPr id="51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581025</xdr:rowOff>
    </xdr:to>
    <xdr:pic>
      <xdr:nvPicPr>
        <xdr:cNvPr id="5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381000</xdr:rowOff>
    </xdr:to>
    <xdr:pic>
      <xdr:nvPicPr>
        <xdr:cNvPr id="5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1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47625</xdr:rowOff>
    </xdr:to>
    <xdr:pic>
      <xdr:nvPicPr>
        <xdr:cNvPr id="51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581025</xdr:rowOff>
    </xdr:to>
    <xdr:pic>
      <xdr:nvPicPr>
        <xdr:cNvPr id="51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381000</xdr:rowOff>
    </xdr:to>
    <xdr:pic>
      <xdr:nvPicPr>
        <xdr:cNvPr id="52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581025</xdr:rowOff>
    </xdr:to>
    <xdr:pic>
      <xdr:nvPicPr>
        <xdr:cNvPr id="52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381000</xdr:rowOff>
    </xdr:to>
    <xdr:pic>
      <xdr:nvPicPr>
        <xdr:cNvPr id="52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47625</xdr:rowOff>
    </xdr:to>
    <xdr:pic>
      <xdr:nvPicPr>
        <xdr:cNvPr id="52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581025</xdr:rowOff>
    </xdr:to>
    <xdr:pic>
      <xdr:nvPicPr>
        <xdr:cNvPr id="52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381000</xdr:rowOff>
    </xdr:to>
    <xdr:pic>
      <xdr:nvPicPr>
        <xdr:cNvPr id="52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561975</xdr:rowOff>
    </xdr:to>
    <xdr:pic>
      <xdr:nvPicPr>
        <xdr:cNvPr id="52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581025</xdr:rowOff>
    </xdr:to>
    <xdr:pic>
      <xdr:nvPicPr>
        <xdr:cNvPr id="52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381000</xdr:rowOff>
    </xdr:to>
    <xdr:pic>
      <xdr:nvPicPr>
        <xdr:cNvPr id="52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180975</xdr:rowOff>
    </xdr:to>
    <xdr:pic>
      <xdr:nvPicPr>
        <xdr:cNvPr id="52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47625</xdr:rowOff>
    </xdr:to>
    <xdr:pic>
      <xdr:nvPicPr>
        <xdr:cNvPr id="52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581025</xdr:rowOff>
    </xdr:to>
    <xdr:pic>
      <xdr:nvPicPr>
        <xdr:cNvPr id="52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381000</xdr:rowOff>
    </xdr:to>
    <xdr:pic>
      <xdr:nvPicPr>
        <xdr:cNvPr id="52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561975</xdr:rowOff>
    </xdr:to>
    <xdr:pic>
      <xdr:nvPicPr>
        <xdr:cNvPr id="52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200025</xdr:rowOff>
    </xdr:to>
    <xdr:pic>
      <xdr:nvPicPr>
        <xdr:cNvPr id="5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200025</xdr:rowOff>
    </xdr:to>
    <xdr:pic>
      <xdr:nvPicPr>
        <xdr:cNvPr id="5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200025</xdr:rowOff>
    </xdr:to>
    <xdr:pic>
      <xdr:nvPicPr>
        <xdr:cNvPr id="5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581025</xdr:rowOff>
    </xdr:to>
    <xdr:pic>
      <xdr:nvPicPr>
        <xdr:cNvPr id="52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26</xdr:row>
      <xdr:rowOff>381000</xdr:rowOff>
    </xdr:to>
    <xdr:pic>
      <xdr:nvPicPr>
        <xdr:cNvPr id="52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3849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52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52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2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2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2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2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2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2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2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2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2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2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2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2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2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2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52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52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52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180975</xdr:rowOff>
    </xdr:to>
    <xdr:pic>
      <xdr:nvPicPr>
        <xdr:cNvPr id="52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47625</xdr:rowOff>
    </xdr:to>
    <xdr:pic>
      <xdr:nvPicPr>
        <xdr:cNvPr id="52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381000</xdr:rowOff>
    </xdr:to>
    <xdr:pic>
      <xdr:nvPicPr>
        <xdr:cNvPr id="52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47625</xdr:rowOff>
    </xdr:to>
    <xdr:pic>
      <xdr:nvPicPr>
        <xdr:cNvPr id="52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381000</xdr:rowOff>
    </xdr:to>
    <xdr:pic>
      <xdr:nvPicPr>
        <xdr:cNvPr id="52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266700</xdr:rowOff>
    </xdr:to>
    <xdr:pic>
      <xdr:nvPicPr>
        <xdr:cNvPr id="5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47625</xdr:rowOff>
    </xdr:to>
    <xdr:pic>
      <xdr:nvPicPr>
        <xdr:cNvPr id="5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381000</xdr:rowOff>
    </xdr:to>
    <xdr:pic>
      <xdr:nvPicPr>
        <xdr:cNvPr id="5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28575</xdr:rowOff>
    </xdr:to>
    <xdr:pic>
      <xdr:nvPicPr>
        <xdr:cNvPr id="5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47625</xdr:rowOff>
    </xdr:to>
    <xdr:pic>
      <xdr:nvPicPr>
        <xdr:cNvPr id="53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381000</xdr:rowOff>
    </xdr:to>
    <xdr:pic>
      <xdr:nvPicPr>
        <xdr:cNvPr id="53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266700</xdr:rowOff>
    </xdr:to>
    <xdr:pic>
      <xdr:nvPicPr>
        <xdr:cNvPr id="53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47625</xdr:rowOff>
    </xdr:to>
    <xdr:pic>
      <xdr:nvPicPr>
        <xdr:cNvPr id="53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381000</xdr:rowOff>
    </xdr:to>
    <xdr:pic>
      <xdr:nvPicPr>
        <xdr:cNvPr id="5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28575</xdr:rowOff>
    </xdr:to>
    <xdr:pic>
      <xdr:nvPicPr>
        <xdr:cNvPr id="5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47625</xdr:rowOff>
    </xdr:to>
    <xdr:pic>
      <xdr:nvPicPr>
        <xdr:cNvPr id="533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381000</xdr:rowOff>
    </xdr:to>
    <xdr:pic>
      <xdr:nvPicPr>
        <xdr:cNvPr id="533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28575</xdr:rowOff>
    </xdr:to>
    <xdr:pic>
      <xdr:nvPicPr>
        <xdr:cNvPr id="5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47625</xdr:rowOff>
    </xdr:to>
    <xdr:pic>
      <xdr:nvPicPr>
        <xdr:cNvPr id="5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381000</xdr:rowOff>
    </xdr:to>
    <xdr:pic>
      <xdr:nvPicPr>
        <xdr:cNvPr id="5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266700</xdr:rowOff>
    </xdr:to>
    <xdr:pic>
      <xdr:nvPicPr>
        <xdr:cNvPr id="53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47625</xdr:rowOff>
    </xdr:to>
    <xdr:pic>
      <xdr:nvPicPr>
        <xdr:cNvPr id="53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381000</xdr:rowOff>
    </xdr:to>
    <xdr:pic>
      <xdr:nvPicPr>
        <xdr:cNvPr id="53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28575</xdr:rowOff>
    </xdr:to>
    <xdr:pic>
      <xdr:nvPicPr>
        <xdr:cNvPr id="53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381000</xdr:rowOff>
    </xdr:to>
    <xdr:pic>
      <xdr:nvPicPr>
        <xdr:cNvPr id="53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28575</xdr:rowOff>
    </xdr:to>
    <xdr:pic>
      <xdr:nvPicPr>
        <xdr:cNvPr id="53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47625</xdr:rowOff>
    </xdr:to>
    <xdr:pic>
      <xdr:nvPicPr>
        <xdr:cNvPr id="5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381000</xdr:rowOff>
    </xdr:to>
    <xdr:pic>
      <xdr:nvPicPr>
        <xdr:cNvPr id="5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266700</xdr:rowOff>
    </xdr:to>
    <xdr:pic>
      <xdr:nvPicPr>
        <xdr:cNvPr id="53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47625</xdr:rowOff>
    </xdr:to>
    <xdr:pic>
      <xdr:nvPicPr>
        <xdr:cNvPr id="53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381000</xdr:rowOff>
    </xdr:to>
    <xdr:pic>
      <xdr:nvPicPr>
        <xdr:cNvPr id="53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47625</xdr:rowOff>
    </xdr:to>
    <xdr:pic>
      <xdr:nvPicPr>
        <xdr:cNvPr id="53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381000</xdr:rowOff>
    </xdr:to>
    <xdr:pic>
      <xdr:nvPicPr>
        <xdr:cNvPr id="53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266700</xdr:rowOff>
    </xdr:to>
    <xdr:pic>
      <xdr:nvPicPr>
        <xdr:cNvPr id="53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47625</xdr:rowOff>
    </xdr:to>
    <xdr:pic>
      <xdr:nvPicPr>
        <xdr:cNvPr id="53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381000</xdr:rowOff>
    </xdr:to>
    <xdr:pic>
      <xdr:nvPicPr>
        <xdr:cNvPr id="53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28575</xdr:rowOff>
    </xdr:to>
    <xdr:pic>
      <xdr:nvPicPr>
        <xdr:cNvPr id="53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47625</xdr:rowOff>
    </xdr:to>
    <xdr:pic>
      <xdr:nvPicPr>
        <xdr:cNvPr id="53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381000</xdr:rowOff>
    </xdr:to>
    <xdr:pic>
      <xdr:nvPicPr>
        <xdr:cNvPr id="53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3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4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4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4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4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4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4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4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54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266700</xdr:rowOff>
    </xdr:to>
    <xdr:pic>
      <xdr:nvPicPr>
        <xdr:cNvPr id="54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47625</xdr:rowOff>
    </xdr:to>
    <xdr:pic>
      <xdr:nvPicPr>
        <xdr:cNvPr id="54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381000</xdr:rowOff>
    </xdr:to>
    <xdr:pic>
      <xdr:nvPicPr>
        <xdr:cNvPr id="54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28575</xdr:rowOff>
    </xdr:to>
    <xdr:pic>
      <xdr:nvPicPr>
        <xdr:cNvPr id="54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54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54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54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47625</xdr:rowOff>
    </xdr:to>
    <xdr:pic>
      <xdr:nvPicPr>
        <xdr:cNvPr id="54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381000</xdr:rowOff>
    </xdr:to>
    <xdr:pic>
      <xdr:nvPicPr>
        <xdr:cNvPr id="54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4992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200025</xdr:rowOff>
    </xdr:to>
    <xdr:pic>
      <xdr:nvPicPr>
        <xdr:cNvPr id="54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200025</xdr:rowOff>
    </xdr:to>
    <xdr:pic>
      <xdr:nvPicPr>
        <xdr:cNvPr id="54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200025</xdr:rowOff>
    </xdr:to>
    <xdr:pic>
      <xdr:nvPicPr>
        <xdr:cNvPr id="54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200025</xdr:rowOff>
    </xdr:to>
    <xdr:pic>
      <xdr:nvPicPr>
        <xdr:cNvPr id="54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200025</xdr:rowOff>
    </xdr:to>
    <xdr:pic>
      <xdr:nvPicPr>
        <xdr:cNvPr id="54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54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200025</xdr:rowOff>
    </xdr:to>
    <xdr:pic>
      <xdr:nvPicPr>
        <xdr:cNvPr id="54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54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200025</xdr:rowOff>
    </xdr:to>
    <xdr:pic>
      <xdr:nvPicPr>
        <xdr:cNvPr id="54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54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419100</xdr:rowOff>
    </xdr:to>
    <xdr:pic>
      <xdr:nvPicPr>
        <xdr:cNvPr id="54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200025</xdr:rowOff>
    </xdr:to>
    <xdr:pic>
      <xdr:nvPicPr>
        <xdr:cNvPr id="54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54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180975</xdr:rowOff>
    </xdr:to>
    <xdr:pic>
      <xdr:nvPicPr>
        <xdr:cNvPr id="54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200025</xdr:rowOff>
    </xdr:to>
    <xdr:pic>
      <xdr:nvPicPr>
        <xdr:cNvPr id="5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5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419100</xdr:rowOff>
    </xdr:to>
    <xdr:pic>
      <xdr:nvPicPr>
        <xdr:cNvPr id="5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200025</xdr:rowOff>
    </xdr:to>
    <xdr:pic>
      <xdr:nvPicPr>
        <xdr:cNvPr id="5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5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180975</xdr:rowOff>
    </xdr:to>
    <xdr:pic>
      <xdr:nvPicPr>
        <xdr:cNvPr id="5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200025</xdr:rowOff>
    </xdr:to>
    <xdr:pic>
      <xdr:nvPicPr>
        <xdr:cNvPr id="551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55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180975</xdr:rowOff>
    </xdr:to>
    <xdr:pic>
      <xdr:nvPicPr>
        <xdr:cNvPr id="55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200025</xdr:rowOff>
    </xdr:to>
    <xdr:pic>
      <xdr:nvPicPr>
        <xdr:cNvPr id="5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5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419100</xdr:rowOff>
    </xdr:to>
    <xdr:pic>
      <xdr:nvPicPr>
        <xdr:cNvPr id="55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200025</xdr:rowOff>
    </xdr:to>
    <xdr:pic>
      <xdr:nvPicPr>
        <xdr:cNvPr id="55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55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180975</xdr:rowOff>
    </xdr:to>
    <xdr:pic>
      <xdr:nvPicPr>
        <xdr:cNvPr id="55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553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180975</xdr:rowOff>
    </xdr:to>
    <xdr:pic>
      <xdr:nvPicPr>
        <xdr:cNvPr id="55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200025</xdr:rowOff>
    </xdr:to>
    <xdr:pic>
      <xdr:nvPicPr>
        <xdr:cNvPr id="55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55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419100</xdr:rowOff>
    </xdr:to>
    <xdr:pic>
      <xdr:nvPicPr>
        <xdr:cNvPr id="55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200025</xdr:rowOff>
    </xdr:to>
    <xdr:pic>
      <xdr:nvPicPr>
        <xdr:cNvPr id="55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55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200025</xdr:rowOff>
    </xdr:to>
    <xdr:pic>
      <xdr:nvPicPr>
        <xdr:cNvPr id="55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55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419100</xdr:rowOff>
    </xdr:to>
    <xdr:pic>
      <xdr:nvPicPr>
        <xdr:cNvPr id="55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200025</xdr:rowOff>
    </xdr:to>
    <xdr:pic>
      <xdr:nvPicPr>
        <xdr:cNvPr id="55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55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180975</xdr:rowOff>
    </xdr:to>
    <xdr:pic>
      <xdr:nvPicPr>
        <xdr:cNvPr id="55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200025</xdr:rowOff>
    </xdr:to>
    <xdr:pic>
      <xdr:nvPicPr>
        <xdr:cNvPr id="5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55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5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419100</xdr:rowOff>
    </xdr:to>
    <xdr:pic>
      <xdr:nvPicPr>
        <xdr:cNvPr id="55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200025</xdr:rowOff>
    </xdr:to>
    <xdr:pic>
      <xdr:nvPicPr>
        <xdr:cNvPr id="55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55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180975</xdr:rowOff>
    </xdr:to>
    <xdr:pic>
      <xdr:nvPicPr>
        <xdr:cNvPr id="55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200025</xdr:rowOff>
    </xdr:to>
    <xdr:pic>
      <xdr:nvPicPr>
        <xdr:cNvPr id="5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200025</xdr:rowOff>
    </xdr:to>
    <xdr:pic>
      <xdr:nvPicPr>
        <xdr:cNvPr id="5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200025</xdr:rowOff>
    </xdr:to>
    <xdr:pic>
      <xdr:nvPicPr>
        <xdr:cNvPr id="55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200025</xdr:rowOff>
    </xdr:to>
    <xdr:pic>
      <xdr:nvPicPr>
        <xdr:cNvPr id="5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5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211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200025</xdr:rowOff>
    </xdr:to>
    <xdr:pic>
      <xdr:nvPicPr>
        <xdr:cNvPr id="55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200025</xdr:rowOff>
    </xdr:to>
    <xdr:pic>
      <xdr:nvPicPr>
        <xdr:cNvPr id="55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200025</xdr:rowOff>
    </xdr:to>
    <xdr:pic>
      <xdr:nvPicPr>
        <xdr:cNvPr id="56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200025</xdr:rowOff>
    </xdr:to>
    <xdr:pic>
      <xdr:nvPicPr>
        <xdr:cNvPr id="56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200025</xdr:rowOff>
    </xdr:to>
    <xdr:pic>
      <xdr:nvPicPr>
        <xdr:cNvPr id="56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180975</xdr:rowOff>
    </xdr:to>
    <xdr:pic>
      <xdr:nvPicPr>
        <xdr:cNvPr id="56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581025</xdr:rowOff>
    </xdr:to>
    <xdr:pic>
      <xdr:nvPicPr>
        <xdr:cNvPr id="56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381000</xdr:rowOff>
    </xdr:to>
    <xdr:pic>
      <xdr:nvPicPr>
        <xdr:cNvPr id="56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581025</xdr:rowOff>
    </xdr:to>
    <xdr:pic>
      <xdr:nvPicPr>
        <xdr:cNvPr id="56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381000</xdr:rowOff>
    </xdr:to>
    <xdr:pic>
      <xdr:nvPicPr>
        <xdr:cNvPr id="56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800100</xdr:rowOff>
    </xdr:to>
    <xdr:pic>
      <xdr:nvPicPr>
        <xdr:cNvPr id="56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581025</xdr:rowOff>
    </xdr:to>
    <xdr:pic>
      <xdr:nvPicPr>
        <xdr:cNvPr id="56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381000</xdr:rowOff>
    </xdr:to>
    <xdr:pic>
      <xdr:nvPicPr>
        <xdr:cNvPr id="56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561975</xdr:rowOff>
    </xdr:to>
    <xdr:pic>
      <xdr:nvPicPr>
        <xdr:cNvPr id="56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581025</xdr:rowOff>
    </xdr:to>
    <xdr:pic>
      <xdr:nvPicPr>
        <xdr:cNvPr id="56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381000</xdr:rowOff>
    </xdr:to>
    <xdr:pic>
      <xdr:nvPicPr>
        <xdr:cNvPr id="56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800100</xdr:rowOff>
    </xdr:to>
    <xdr:pic>
      <xdr:nvPicPr>
        <xdr:cNvPr id="56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581025</xdr:rowOff>
    </xdr:to>
    <xdr:pic>
      <xdr:nvPicPr>
        <xdr:cNvPr id="56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381000</xdr:rowOff>
    </xdr:to>
    <xdr:pic>
      <xdr:nvPicPr>
        <xdr:cNvPr id="56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561975</xdr:rowOff>
    </xdr:to>
    <xdr:pic>
      <xdr:nvPicPr>
        <xdr:cNvPr id="56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581025</xdr:rowOff>
    </xdr:to>
    <xdr:pic>
      <xdr:nvPicPr>
        <xdr:cNvPr id="56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381000</xdr:rowOff>
    </xdr:to>
    <xdr:pic>
      <xdr:nvPicPr>
        <xdr:cNvPr id="56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561975</xdr:rowOff>
    </xdr:to>
    <xdr:pic>
      <xdr:nvPicPr>
        <xdr:cNvPr id="56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581025</xdr:rowOff>
    </xdr:to>
    <xdr:pic>
      <xdr:nvPicPr>
        <xdr:cNvPr id="56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381000</xdr:rowOff>
    </xdr:to>
    <xdr:pic>
      <xdr:nvPicPr>
        <xdr:cNvPr id="56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6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800100</xdr:rowOff>
    </xdr:to>
    <xdr:pic>
      <xdr:nvPicPr>
        <xdr:cNvPr id="57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581025</xdr:rowOff>
    </xdr:to>
    <xdr:pic>
      <xdr:nvPicPr>
        <xdr:cNvPr id="57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381000</xdr:rowOff>
    </xdr:to>
    <xdr:pic>
      <xdr:nvPicPr>
        <xdr:cNvPr id="57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561975</xdr:rowOff>
    </xdr:to>
    <xdr:pic>
      <xdr:nvPicPr>
        <xdr:cNvPr id="57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381000</xdr:rowOff>
    </xdr:to>
    <xdr:pic>
      <xdr:nvPicPr>
        <xdr:cNvPr id="57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561975</xdr:rowOff>
    </xdr:to>
    <xdr:pic>
      <xdr:nvPicPr>
        <xdr:cNvPr id="57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581025</xdr:rowOff>
    </xdr:to>
    <xdr:pic>
      <xdr:nvPicPr>
        <xdr:cNvPr id="57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381000</xdr:rowOff>
    </xdr:to>
    <xdr:pic>
      <xdr:nvPicPr>
        <xdr:cNvPr id="57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800100</xdr:rowOff>
    </xdr:to>
    <xdr:pic>
      <xdr:nvPicPr>
        <xdr:cNvPr id="57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581025</xdr:rowOff>
    </xdr:to>
    <xdr:pic>
      <xdr:nvPicPr>
        <xdr:cNvPr id="57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381000</xdr:rowOff>
    </xdr:to>
    <xdr:pic>
      <xdr:nvPicPr>
        <xdr:cNvPr id="57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581025</xdr:rowOff>
    </xdr:to>
    <xdr:pic>
      <xdr:nvPicPr>
        <xdr:cNvPr id="57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381000</xdr:rowOff>
    </xdr:to>
    <xdr:pic>
      <xdr:nvPicPr>
        <xdr:cNvPr id="57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800100</xdr:rowOff>
    </xdr:to>
    <xdr:pic>
      <xdr:nvPicPr>
        <xdr:cNvPr id="57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581025</xdr:rowOff>
    </xdr:to>
    <xdr:pic>
      <xdr:nvPicPr>
        <xdr:cNvPr id="57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381000</xdr:rowOff>
    </xdr:to>
    <xdr:pic>
      <xdr:nvPicPr>
        <xdr:cNvPr id="57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561975</xdr:rowOff>
    </xdr:to>
    <xdr:pic>
      <xdr:nvPicPr>
        <xdr:cNvPr id="57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581025</xdr:rowOff>
    </xdr:to>
    <xdr:pic>
      <xdr:nvPicPr>
        <xdr:cNvPr id="57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381000</xdr:rowOff>
    </xdr:to>
    <xdr:pic>
      <xdr:nvPicPr>
        <xdr:cNvPr id="57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180975</xdr:rowOff>
    </xdr:to>
    <xdr:pic>
      <xdr:nvPicPr>
        <xdr:cNvPr id="57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800100</xdr:rowOff>
    </xdr:to>
    <xdr:pic>
      <xdr:nvPicPr>
        <xdr:cNvPr id="57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581025</xdr:rowOff>
    </xdr:to>
    <xdr:pic>
      <xdr:nvPicPr>
        <xdr:cNvPr id="57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381000</xdr:rowOff>
    </xdr:to>
    <xdr:pic>
      <xdr:nvPicPr>
        <xdr:cNvPr id="57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561975</xdr:rowOff>
    </xdr:to>
    <xdr:pic>
      <xdr:nvPicPr>
        <xdr:cNvPr id="57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200025</xdr:rowOff>
    </xdr:to>
    <xdr:pic>
      <xdr:nvPicPr>
        <xdr:cNvPr id="57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200025</xdr:rowOff>
    </xdr:to>
    <xdr:pic>
      <xdr:nvPicPr>
        <xdr:cNvPr id="57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200025</xdr:rowOff>
    </xdr:to>
    <xdr:pic>
      <xdr:nvPicPr>
        <xdr:cNvPr id="57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581025</xdr:rowOff>
    </xdr:to>
    <xdr:pic>
      <xdr:nvPicPr>
        <xdr:cNvPr id="57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381000</xdr:rowOff>
    </xdr:to>
    <xdr:pic>
      <xdr:nvPicPr>
        <xdr:cNvPr id="57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18592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200025</xdr:rowOff>
    </xdr:to>
    <xdr:pic>
      <xdr:nvPicPr>
        <xdr:cNvPr id="57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200025</xdr:rowOff>
    </xdr:to>
    <xdr:pic>
      <xdr:nvPicPr>
        <xdr:cNvPr id="57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7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7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7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7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7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7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7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7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7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200025</xdr:rowOff>
    </xdr:to>
    <xdr:pic>
      <xdr:nvPicPr>
        <xdr:cNvPr id="57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200025</xdr:rowOff>
    </xdr:to>
    <xdr:pic>
      <xdr:nvPicPr>
        <xdr:cNvPr id="57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200025</xdr:rowOff>
    </xdr:to>
    <xdr:pic>
      <xdr:nvPicPr>
        <xdr:cNvPr id="57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7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7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7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7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7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7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7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7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7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37</xdr:row>
      <xdr:rowOff>180975</xdr:rowOff>
    </xdr:to>
    <xdr:pic>
      <xdr:nvPicPr>
        <xdr:cNvPr id="58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257175</xdr:rowOff>
    </xdr:to>
    <xdr:pic>
      <xdr:nvPicPr>
        <xdr:cNvPr id="5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57150</xdr:rowOff>
    </xdr:to>
    <xdr:pic>
      <xdr:nvPicPr>
        <xdr:cNvPr id="5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257175</xdr:rowOff>
    </xdr:to>
    <xdr:pic>
      <xdr:nvPicPr>
        <xdr:cNvPr id="58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57150</xdr:rowOff>
    </xdr:to>
    <xdr:pic>
      <xdr:nvPicPr>
        <xdr:cNvPr id="58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39</xdr:row>
      <xdr:rowOff>161925</xdr:rowOff>
    </xdr:to>
    <xdr:pic>
      <xdr:nvPicPr>
        <xdr:cNvPr id="58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257175</xdr:rowOff>
    </xdr:to>
    <xdr:pic>
      <xdr:nvPicPr>
        <xdr:cNvPr id="58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57150</xdr:rowOff>
    </xdr:to>
    <xdr:pic>
      <xdr:nvPicPr>
        <xdr:cNvPr id="58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238125</xdr:rowOff>
    </xdr:to>
    <xdr:pic>
      <xdr:nvPicPr>
        <xdr:cNvPr id="58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257175</xdr:rowOff>
    </xdr:to>
    <xdr:pic>
      <xdr:nvPicPr>
        <xdr:cNvPr id="58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57150</xdr:rowOff>
    </xdr:to>
    <xdr:pic>
      <xdr:nvPicPr>
        <xdr:cNvPr id="58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39</xdr:row>
      <xdr:rowOff>161925</xdr:rowOff>
    </xdr:to>
    <xdr:pic>
      <xdr:nvPicPr>
        <xdr:cNvPr id="58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257175</xdr:rowOff>
    </xdr:to>
    <xdr:pic>
      <xdr:nvPicPr>
        <xdr:cNvPr id="58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57150</xdr:rowOff>
    </xdr:to>
    <xdr:pic>
      <xdr:nvPicPr>
        <xdr:cNvPr id="58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238125</xdr:rowOff>
    </xdr:to>
    <xdr:pic>
      <xdr:nvPicPr>
        <xdr:cNvPr id="58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257175</xdr:rowOff>
    </xdr:to>
    <xdr:pic>
      <xdr:nvPicPr>
        <xdr:cNvPr id="58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57150</xdr:rowOff>
    </xdr:to>
    <xdr:pic>
      <xdr:nvPicPr>
        <xdr:cNvPr id="58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238125</xdr:rowOff>
    </xdr:to>
    <xdr:pic>
      <xdr:nvPicPr>
        <xdr:cNvPr id="5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257175</xdr:rowOff>
    </xdr:to>
    <xdr:pic>
      <xdr:nvPicPr>
        <xdr:cNvPr id="58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57150</xdr:rowOff>
    </xdr:to>
    <xdr:pic>
      <xdr:nvPicPr>
        <xdr:cNvPr id="58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39</xdr:row>
      <xdr:rowOff>161925</xdr:rowOff>
    </xdr:to>
    <xdr:pic>
      <xdr:nvPicPr>
        <xdr:cNvPr id="5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257175</xdr:rowOff>
    </xdr:to>
    <xdr:pic>
      <xdr:nvPicPr>
        <xdr:cNvPr id="5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57150</xdr:rowOff>
    </xdr:to>
    <xdr:pic>
      <xdr:nvPicPr>
        <xdr:cNvPr id="5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238125</xdr:rowOff>
    </xdr:to>
    <xdr:pic>
      <xdr:nvPicPr>
        <xdr:cNvPr id="5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57150</xdr:rowOff>
    </xdr:to>
    <xdr:pic>
      <xdr:nvPicPr>
        <xdr:cNvPr id="588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238125</xdr:rowOff>
    </xdr:to>
    <xdr:pic>
      <xdr:nvPicPr>
        <xdr:cNvPr id="58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257175</xdr:rowOff>
    </xdr:to>
    <xdr:pic>
      <xdr:nvPicPr>
        <xdr:cNvPr id="58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57150</xdr:rowOff>
    </xdr:to>
    <xdr:pic>
      <xdr:nvPicPr>
        <xdr:cNvPr id="58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8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39</xdr:row>
      <xdr:rowOff>161925</xdr:rowOff>
    </xdr:to>
    <xdr:pic>
      <xdr:nvPicPr>
        <xdr:cNvPr id="59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257175</xdr:rowOff>
    </xdr:to>
    <xdr:pic>
      <xdr:nvPicPr>
        <xdr:cNvPr id="59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57150</xdr:rowOff>
    </xdr:to>
    <xdr:pic>
      <xdr:nvPicPr>
        <xdr:cNvPr id="59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257175</xdr:rowOff>
    </xdr:to>
    <xdr:pic>
      <xdr:nvPicPr>
        <xdr:cNvPr id="59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57150</xdr:rowOff>
    </xdr:to>
    <xdr:pic>
      <xdr:nvPicPr>
        <xdr:cNvPr id="59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39</xdr:row>
      <xdr:rowOff>161925</xdr:rowOff>
    </xdr:to>
    <xdr:pic>
      <xdr:nvPicPr>
        <xdr:cNvPr id="5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257175</xdr:rowOff>
    </xdr:to>
    <xdr:pic>
      <xdr:nvPicPr>
        <xdr:cNvPr id="5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57150</xdr:rowOff>
    </xdr:to>
    <xdr:pic>
      <xdr:nvPicPr>
        <xdr:cNvPr id="5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238125</xdr:rowOff>
    </xdr:to>
    <xdr:pic>
      <xdr:nvPicPr>
        <xdr:cNvPr id="5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257175</xdr:rowOff>
    </xdr:to>
    <xdr:pic>
      <xdr:nvPicPr>
        <xdr:cNvPr id="59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57150</xdr:rowOff>
    </xdr:to>
    <xdr:pic>
      <xdr:nvPicPr>
        <xdr:cNvPr id="59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180975</xdr:rowOff>
    </xdr:to>
    <xdr:pic>
      <xdr:nvPicPr>
        <xdr:cNvPr id="59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39</xdr:row>
      <xdr:rowOff>161925</xdr:rowOff>
    </xdr:to>
    <xdr:pic>
      <xdr:nvPicPr>
        <xdr:cNvPr id="59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257175</xdr:rowOff>
    </xdr:to>
    <xdr:pic>
      <xdr:nvPicPr>
        <xdr:cNvPr id="59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57150</xdr:rowOff>
    </xdr:to>
    <xdr:pic>
      <xdr:nvPicPr>
        <xdr:cNvPr id="59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238125</xdr:rowOff>
    </xdr:to>
    <xdr:pic>
      <xdr:nvPicPr>
        <xdr:cNvPr id="59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200025</xdr:rowOff>
    </xdr:to>
    <xdr:pic>
      <xdr:nvPicPr>
        <xdr:cNvPr id="59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200025</xdr:rowOff>
    </xdr:to>
    <xdr:pic>
      <xdr:nvPicPr>
        <xdr:cNvPr id="59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37</xdr:row>
      <xdr:rowOff>200025</xdr:rowOff>
    </xdr:to>
    <xdr:pic>
      <xdr:nvPicPr>
        <xdr:cNvPr id="5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257175</xdr:rowOff>
    </xdr:to>
    <xdr:pic>
      <xdr:nvPicPr>
        <xdr:cNvPr id="59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57150</xdr:rowOff>
    </xdr:to>
    <xdr:pic>
      <xdr:nvPicPr>
        <xdr:cNvPr id="59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15741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200025</xdr:rowOff>
    </xdr:to>
    <xdr:pic>
      <xdr:nvPicPr>
        <xdr:cNvPr id="59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200025</xdr:rowOff>
    </xdr:to>
    <xdr:pic>
      <xdr:nvPicPr>
        <xdr:cNvPr id="59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5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5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5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5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5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5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5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5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5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5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5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5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5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59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200025</xdr:rowOff>
    </xdr:to>
    <xdr:pic>
      <xdr:nvPicPr>
        <xdr:cNvPr id="59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200025</xdr:rowOff>
    </xdr:to>
    <xdr:pic>
      <xdr:nvPicPr>
        <xdr:cNvPr id="59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200025</xdr:rowOff>
    </xdr:to>
    <xdr:pic>
      <xdr:nvPicPr>
        <xdr:cNvPr id="59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180975</xdr:rowOff>
    </xdr:to>
    <xdr:pic>
      <xdr:nvPicPr>
        <xdr:cNvPr id="59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209550</xdr:rowOff>
    </xdr:to>
    <xdr:pic>
      <xdr:nvPicPr>
        <xdr:cNvPr id="59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60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209550</xdr:rowOff>
    </xdr:to>
    <xdr:pic>
      <xdr:nvPicPr>
        <xdr:cNvPr id="60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60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800100</xdr:rowOff>
    </xdr:to>
    <xdr:pic>
      <xdr:nvPicPr>
        <xdr:cNvPr id="60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209550</xdr:rowOff>
    </xdr:to>
    <xdr:pic>
      <xdr:nvPicPr>
        <xdr:cNvPr id="60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60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190500</xdr:rowOff>
    </xdr:to>
    <xdr:pic>
      <xdr:nvPicPr>
        <xdr:cNvPr id="60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209550</xdr:rowOff>
    </xdr:to>
    <xdr:pic>
      <xdr:nvPicPr>
        <xdr:cNvPr id="6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6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800100</xdr:rowOff>
    </xdr:to>
    <xdr:pic>
      <xdr:nvPicPr>
        <xdr:cNvPr id="60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209550</xdr:rowOff>
    </xdr:to>
    <xdr:pic>
      <xdr:nvPicPr>
        <xdr:cNvPr id="60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60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190500</xdr:rowOff>
    </xdr:to>
    <xdr:pic>
      <xdr:nvPicPr>
        <xdr:cNvPr id="60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209550</xdr:rowOff>
    </xdr:to>
    <xdr:pic>
      <xdr:nvPicPr>
        <xdr:cNvPr id="603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6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190500</xdr:rowOff>
    </xdr:to>
    <xdr:pic>
      <xdr:nvPicPr>
        <xdr:cNvPr id="6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209550</xdr:rowOff>
    </xdr:to>
    <xdr:pic>
      <xdr:nvPicPr>
        <xdr:cNvPr id="6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6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800100</xdr:rowOff>
    </xdr:to>
    <xdr:pic>
      <xdr:nvPicPr>
        <xdr:cNvPr id="60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209550</xdr:rowOff>
    </xdr:to>
    <xdr:pic>
      <xdr:nvPicPr>
        <xdr:cNvPr id="60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60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190500</xdr:rowOff>
    </xdr:to>
    <xdr:pic>
      <xdr:nvPicPr>
        <xdr:cNvPr id="60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60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190500</xdr:rowOff>
    </xdr:to>
    <xdr:pic>
      <xdr:nvPicPr>
        <xdr:cNvPr id="60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209550</xdr:rowOff>
    </xdr:to>
    <xdr:pic>
      <xdr:nvPicPr>
        <xdr:cNvPr id="6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6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800100</xdr:rowOff>
    </xdr:to>
    <xdr:pic>
      <xdr:nvPicPr>
        <xdr:cNvPr id="60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209550</xdr:rowOff>
    </xdr:to>
    <xdr:pic>
      <xdr:nvPicPr>
        <xdr:cNvPr id="60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60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209550</xdr:rowOff>
    </xdr:to>
    <xdr:pic>
      <xdr:nvPicPr>
        <xdr:cNvPr id="6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6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800100</xdr:rowOff>
    </xdr:to>
    <xdr:pic>
      <xdr:nvPicPr>
        <xdr:cNvPr id="60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209550</xdr:rowOff>
    </xdr:to>
    <xdr:pic>
      <xdr:nvPicPr>
        <xdr:cNvPr id="60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60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190500</xdr:rowOff>
    </xdr:to>
    <xdr:pic>
      <xdr:nvPicPr>
        <xdr:cNvPr id="60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209550</xdr:rowOff>
    </xdr:to>
    <xdr:pic>
      <xdr:nvPicPr>
        <xdr:cNvPr id="6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6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1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1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1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1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1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1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1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1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1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1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1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1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180975</xdr:rowOff>
    </xdr:to>
    <xdr:pic>
      <xdr:nvPicPr>
        <xdr:cNvPr id="61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800100</xdr:rowOff>
    </xdr:to>
    <xdr:pic>
      <xdr:nvPicPr>
        <xdr:cNvPr id="61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209550</xdr:rowOff>
    </xdr:to>
    <xdr:pic>
      <xdr:nvPicPr>
        <xdr:cNvPr id="61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61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190500</xdr:rowOff>
    </xdr:to>
    <xdr:pic>
      <xdr:nvPicPr>
        <xdr:cNvPr id="61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200025</xdr:rowOff>
    </xdr:to>
    <xdr:pic>
      <xdr:nvPicPr>
        <xdr:cNvPr id="61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200025</xdr:rowOff>
    </xdr:to>
    <xdr:pic>
      <xdr:nvPicPr>
        <xdr:cNvPr id="61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200025</xdr:rowOff>
    </xdr:to>
    <xdr:pic>
      <xdr:nvPicPr>
        <xdr:cNvPr id="61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983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209550</xdr:rowOff>
    </xdr:to>
    <xdr:pic>
      <xdr:nvPicPr>
        <xdr:cNvPr id="61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61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2212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6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6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6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6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6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6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381000</xdr:rowOff>
    </xdr:to>
    <xdr:pic>
      <xdr:nvPicPr>
        <xdr:cNvPr id="6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180975</xdr:rowOff>
    </xdr:to>
    <xdr:pic>
      <xdr:nvPicPr>
        <xdr:cNvPr id="6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381000</xdr:rowOff>
    </xdr:to>
    <xdr:pic>
      <xdr:nvPicPr>
        <xdr:cNvPr id="6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180975</xdr:rowOff>
    </xdr:to>
    <xdr:pic>
      <xdr:nvPicPr>
        <xdr:cNvPr id="6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49</xdr:row>
      <xdr:rowOff>28575</xdr:rowOff>
    </xdr:to>
    <xdr:pic>
      <xdr:nvPicPr>
        <xdr:cNvPr id="61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381000</xdr:rowOff>
    </xdr:to>
    <xdr:pic>
      <xdr:nvPicPr>
        <xdr:cNvPr id="61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180975</xdr:rowOff>
    </xdr:to>
    <xdr:pic>
      <xdr:nvPicPr>
        <xdr:cNvPr id="61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361950</xdr:rowOff>
    </xdr:to>
    <xdr:pic>
      <xdr:nvPicPr>
        <xdr:cNvPr id="61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381000</xdr:rowOff>
    </xdr:to>
    <xdr:pic>
      <xdr:nvPicPr>
        <xdr:cNvPr id="61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180975</xdr:rowOff>
    </xdr:to>
    <xdr:pic>
      <xdr:nvPicPr>
        <xdr:cNvPr id="61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1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49</xdr:row>
      <xdr:rowOff>28575</xdr:rowOff>
    </xdr:to>
    <xdr:pic>
      <xdr:nvPicPr>
        <xdr:cNvPr id="62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381000</xdr:rowOff>
    </xdr:to>
    <xdr:pic>
      <xdr:nvPicPr>
        <xdr:cNvPr id="62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180975</xdr:rowOff>
    </xdr:to>
    <xdr:pic>
      <xdr:nvPicPr>
        <xdr:cNvPr id="62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361950</xdr:rowOff>
    </xdr:to>
    <xdr:pic>
      <xdr:nvPicPr>
        <xdr:cNvPr id="62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381000</xdr:rowOff>
    </xdr:to>
    <xdr:pic>
      <xdr:nvPicPr>
        <xdr:cNvPr id="621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180975</xdr:rowOff>
    </xdr:to>
    <xdr:pic>
      <xdr:nvPicPr>
        <xdr:cNvPr id="621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361950</xdr:rowOff>
    </xdr:to>
    <xdr:pic>
      <xdr:nvPicPr>
        <xdr:cNvPr id="62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381000</xdr:rowOff>
    </xdr:to>
    <xdr:pic>
      <xdr:nvPicPr>
        <xdr:cNvPr id="62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180975</xdr:rowOff>
    </xdr:to>
    <xdr:pic>
      <xdr:nvPicPr>
        <xdr:cNvPr id="62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49</xdr:row>
      <xdr:rowOff>28575</xdr:rowOff>
    </xdr:to>
    <xdr:pic>
      <xdr:nvPicPr>
        <xdr:cNvPr id="623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381000</xdr:rowOff>
    </xdr:to>
    <xdr:pic>
      <xdr:nvPicPr>
        <xdr:cNvPr id="623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180975</xdr:rowOff>
    </xdr:to>
    <xdr:pic>
      <xdr:nvPicPr>
        <xdr:cNvPr id="623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361950</xdr:rowOff>
    </xdr:to>
    <xdr:pic>
      <xdr:nvPicPr>
        <xdr:cNvPr id="623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180975</xdr:rowOff>
    </xdr:to>
    <xdr:pic>
      <xdr:nvPicPr>
        <xdr:cNvPr id="623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361950</xdr:rowOff>
    </xdr:to>
    <xdr:pic>
      <xdr:nvPicPr>
        <xdr:cNvPr id="62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381000</xdr:rowOff>
    </xdr:to>
    <xdr:pic>
      <xdr:nvPicPr>
        <xdr:cNvPr id="6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180975</xdr:rowOff>
    </xdr:to>
    <xdr:pic>
      <xdr:nvPicPr>
        <xdr:cNvPr id="6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49</xdr:row>
      <xdr:rowOff>28575</xdr:rowOff>
    </xdr:to>
    <xdr:pic>
      <xdr:nvPicPr>
        <xdr:cNvPr id="62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381000</xdr:rowOff>
    </xdr:to>
    <xdr:pic>
      <xdr:nvPicPr>
        <xdr:cNvPr id="62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180975</xdr:rowOff>
    </xdr:to>
    <xdr:pic>
      <xdr:nvPicPr>
        <xdr:cNvPr id="62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381000</xdr:rowOff>
    </xdr:to>
    <xdr:pic>
      <xdr:nvPicPr>
        <xdr:cNvPr id="6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180975</xdr:rowOff>
    </xdr:to>
    <xdr:pic>
      <xdr:nvPicPr>
        <xdr:cNvPr id="6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49</xdr:row>
      <xdr:rowOff>28575</xdr:rowOff>
    </xdr:to>
    <xdr:pic>
      <xdr:nvPicPr>
        <xdr:cNvPr id="62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381000</xdr:rowOff>
    </xdr:to>
    <xdr:pic>
      <xdr:nvPicPr>
        <xdr:cNvPr id="62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180975</xdr:rowOff>
    </xdr:to>
    <xdr:pic>
      <xdr:nvPicPr>
        <xdr:cNvPr id="62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361950</xdr:rowOff>
    </xdr:to>
    <xdr:pic>
      <xdr:nvPicPr>
        <xdr:cNvPr id="62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381000</xdr:rowOff>
    </xdr:to>
    <xdr:pic>
      <xdr:nvPicPr>
        <xdr:cNvPr id="62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180975</xdr:rowOff>
    </xdr:to>
    <xdr:pic>
      <xdr:nvPicPr>
        <xdr:cNvPr id="62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47</xdr:row>
      <xdr:rowOff>180975</xdr:rowOff>
    </xdr:to>
    <xdr:pic>
      <xdr:nvPicPr>
        <xdr:cNvPr id="62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49</xdr:row>
      <xdr:rowOff>28575</xdr:rowOff>
    </xdr:to>
    <xdr:pic>
      <xdr:nvPicPr>
        <xdr:cNvPr id="62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381000</xdr:rowOff>
    </xdr:to>
    <xdr:pic>
      <xdr:nvPicPr>
        <xdr:cNvPr id="62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180975</xdr:rowOff>
    </xdr:to>
    <xdr:pic>
      <xdr:nvPicPr>
        <xdr:cNvPr id="62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361950</xdr:rowOff>
    </xdr:to>
    <xdr:pic>
      <xdr:nvPicPr>
        <xdr:cNvPr id="62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62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62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62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381000</xdr:rowOff>
    </xdr:to>
    <xdr:pic>
      <xdr:nvPicPr>
        <xdr:cNvPr id="6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180975</xdr:rowOff>
    </xdr:to>
    <xdr:pic>
      <xdr:nvPicPr>
        <xdr:cNvPr id="6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5184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200025</xdr:rowOff>
    </xdr:to>
    <xdr:pic>
      <xdr:nvPicPr>
        <xdr:cNvPr id="6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200025</xdr:rowOff>
    </xdr:to>
    <xdr:pic>
      <xdr:nvPicPr>
        <xdr:cNvPr id="6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200025</xdr:rowOff>
    </xdr:to>
    <xdr:pic>
      <xdr:nvPicPr>
        <xdr:cNvPr id="63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200025</xdr:rowOff>
    </xdr:to>
    <xdr:pic>
      <xdr:nvPicPr>
        <xdr:cNvPr id="63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200025</xdr:rowOff>
    </xdr:to>
    <xdr:pic>
      <xdr:nvPicPr>
        <xdr:cNvPr id="63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63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200025</xdr:rowOff>
    </xdr:to>
    <xdr:pic>
      <xdr:nvPicPr>
        <xdr:cNvPr id="6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381000</xdr:rowOff>
    </xdr:to>
    <xdr:pic>
      <xdr:nvPicPr>
        <xdr:cNvPr id="6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200025</xdr:rowOff>
    </xdr:to>
    <xdr:pic>
      <xdr:nvPicPr>
        <xdr:cNvPr id="63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381000</xdr:rowOff>
    </xdr:to>
    <xdr:pic>
      <xdr:nvPicPr>
        <xdr:cNvPr id="63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419100</xdr:rowOff>
    </xdr:to>
    <xdr:pic>
      <xdr:nvPicPr>
        <xdr:cNvPr id="63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200025</xdr:rowOff>
    </xdr:to>
    <xdr:pic>
      <xdr:nvPicPr>
        <xdr:cNvPr id="63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381000</xdr:rowOff>
    </xdr:to>
    <xdr:pic>
      <xdr:nvPicPr>
        <xdr:cNvPr id="63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180975</xdr:rowOff>
    </xdr:to>
    <xdr:pic>
      <xdr:nvPicPr>
        <xdr:cNvPr id="63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200025</xdr:rowOff>
    </xdr:to>
    <xdr:pic>
      <xdr:nvPicPr>
        <xdr:cNvPr id="6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381000</xdr:rowOff>
    </xdr:to>
    <xdr:pic>
      <xdr:nvPicPr>
        <xdr:cNvPr id="6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419100</xdr:rowOff>
    </xdr:to>
    <xdr:pic>
      <xdr:nvPicPr>
        <xdr:cNvPr id="63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200025</xdr:rowOff>
    </xdr:to>
    <xdr:pic>
      <xdr:nvPicPr>
        <xdr:cNvPr id="63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381000</xdr:rowOff>
    </xdr:to>
    <xdr:pic>
      <xdr:nvPicPr>
        <xdr:cNvPr id="63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180975</xdr:rowOff>
    </xdr:to>
    <xdr:pic>
      <xdr:nvPicPr>
        <xdr:cNvPr id="63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200025</xdr:rowOff>
    </xdr:to>
    <xdr:pic>
      <xdr:nvPicPr>
        <xdr:cNvPr id="639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381000</xdr:rowOff>
    </xdr:to>
    <xdr:pic>
      <xdr:nvPicPr>
        <xdr:cNvPr id="639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180975</xdr:rowOff>
    </xdr:to>
    <xdr:pic>
      <xdr:nvPicPr>
        <xdr:cNvPr id="6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200025</xdr:rowOff>
    </xdr:to>
    <xdr:pic>
      <xdr:nvPicPr>
        <xdr:cNvPr id="63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381000</xdr:rowOff>
    </xdr:to>
    <xdr:pic>
      <xdr:nvPicPr>
        <xdr:cNvPr id="63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3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419100</xdr:rowOff>
    </xdr:to>
    <xdr:pic>
      <xdr:nvPicPr>
        <xdr:cNvPr id="64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200025</xdr:rowOff>
    </xdr:to>
    <xdr:pic>
      <xdr:nvPicPr>
        <xdr:cNvPr id="64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381000</xdr:rowOff>
    </xdr:to>
    <xdr:pic>
      <xdr:nvPicPr>
        <xdr:cNvPr id="64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180975</xdr:rowOff>
    </xdr:to>
    <xdr:pic>
      <xdr:nvPicPr>
        <xdr:cNvPr id="64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381000</xdr:rowOff>
    </xdr:to>
    <xdr:pic>
      <xdr:nvPicPr>
        <xdr:cNvPr id="641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180975</xdr:rowOff>
    </xdr:to>
    <xdr:pic>
      <xdr:nvPicPr>
        <xdr:cNvPr id="6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200025</xdr:rowOff>
    </xdr:to>
    <xdr:pic>
      <xdr:nvPicPr>
        <xdr:cNvPr id="64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381000</xdr:rowOff>
    </xdr:to>
    <xdr:pic>
      <xdr:nvPicPr>
        <xdr:cNvPr id="64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419100</xdr:rowOff>
    </xdr:to>
    <xdr:pic>
      <xdr:nvPicPr>
        <xdr:cNvPr id="64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200025</xdr:rowOff>
    </xdr:to>
    <xdr:pic>
      <xdr:nvPicPr>
        <xdr:cNvPr id="64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381000</xdr:rowOff>
    </xdr:to>
    <xdr:pic>
      <xdr:nvPicPr>
        <xdr:cNvPr id="64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200025</xdr:rowOff>
    </xdr:to>
    <xdr:pic>
      <xdr:nvPicPr>
        <xdr:cNvPr id="64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381000</xdr:rowOff>
    </xdr:to>
    <xdr:pic>
      <xdr:nvPicPr>
        <xdr:cNvPr id="64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419100</xdr:rowOff>
    </xdr:to>
    <xdr:pic>
      <xdr:nvPicPr>
        <xdr:cNvPr id="64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200025</xdr:rowOff>
    </xdr:to>
    <xdr:pic>
      <xdr:nvPicPr>
        <xdr:cNvPr id="64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381000</xdr:rowOff>
    </xdr:to>
    <xdr:pic>
      <xdr:nvPicPr>
        <xdr:cNvPr id="64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180975</xdr:rowOff>
    </xdr:to>
    <xdr:pic>
      <xdr:nvPicPr>
        <xdr:cNvPr id="64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200025</xdr:rowOff>
    </xdr:to>
    <xdr:pic>
      <xdr:nvPicPr>
        <xdr:cNvPr id="64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381000</xdr:rowOff>
    </xdr:to>
    <xdr:pic>
      <xdr:nvPicPr>
        <xdr:cNvPr id="64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180975</xdr:rowOff>
    </xdr:to>
    <xdr:pic>
      <xdr:nvPicPr>
        <xdr:cNvPr id="64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419100</xdr:rowOff>
    </xdr:to>
    <xdr:pic>
      <xdr:nvPicPr>
        <xdr:cNvPr id="64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200025</xdr:rowOff>
    </xdr:to>
    <xdr:pic>
      <xdr:nvPicPr>
        <xdr:cNvPr id="64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381000</xdr:rowOff>
    </xdr:to>
    <xdr:pic>
      <xdr:nvPicPr>
        <xdr:cNvPr id="64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180975</xdr:rowOff>
    </xdr:to>
    <xdr:pic>
      <xdr:nvPicPr>
        <xdr:cNvPr id="64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200025</xdr:rowOff>
    </xdr:to>
    <xdr:pic>
      <xdr:nvPicPr>
        <xdr:cNvPr id="64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200025</xdr:rowOff>
    </xdr:to>
    <xdr:pic>
      <xdr:nvPicPr>
        <xdr:cNvPr id="64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200025</xdr:rowOff>
    </xdr:to>
    <xdr:pic>
      <xdr:nvPicPr>
        <xdr:cNvPr id="64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200025</xdr:rowOff>
    </xdr:to>
    <xdr:pic>
      <xdr:nvPicPr>
        <xdr:cNvPr id="64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53</xdr:row>
      <xdr:rowOff>381000</xdr:rowOff>
    </xdr:to>
    <xdr:pic>
      <xdr:nvPicPr>
        <xdr:cNvPr id="64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28689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200025</xdr:rowOff>
    </xdr:to>
    <xdr:pic>
      <xdr:nvPicPr>
        <xdr:cNvPr id="64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200025</xdr:rowOff>
    </xdr:to>
    <xdr:pic>
      <xdr:nvPicPr>
        <xdr:cNvPr id="64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4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4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4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4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4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4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4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4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4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4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4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4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4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4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200025</xdr:rowOff>
    </xdr:to>
    <xdr:pic>
      <xdr:nvPicPr>
        <xdr:cNvPr id="64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200025</xdr:rowOff>
    </xdr:to>
    <xdr:pic>
      <xdr:nvPicPr>
        <xdr:cNvPr id="64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200025</xdr:rowOff>
    </xdr:to>
    <xdr:pic>
      <xdr:nvPicPr>
        <xdr:cNvPr id="64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4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4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1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1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57</xdr:row>
      <xdr:rowOff>180975</xdr:rowOff>
    </xdr:to>
    <xdr:pic>
      <xdr:nvPicPr>
        <xdr:cNvPr id="6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0</xdr:rowOff>
    </xdr:to>
    <xdr:pic>
      <xdr:nvPicPr>
        <xdr:cNvPr id="65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6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0</xdr:rowOff>
    </xdr:to>
    <xdr:pic>
      <xdr:nvPicPr>
        <xdr:cNvPr id="65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65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219075</xdr:rowOff>
    </xdr:to>
    <xdr:pic>
      <xdr:nvPicPr>
        <xdr:cNvPr id="6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0</xdr:rowOff>
    </xdr:to>
    <xdr:pic>
      <xdr:nvPicPr>
        <xdr:cNvPr id="6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6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180975</xdr:rowOff>
    </xdr:to>
    <xdr:pic>
      <xdr:nvPicPr>
        <xdr:cNvPr id="6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0</xdr:rowOff>
    </xdr:to>
    <xdr:pic>
      <xdr:nvPicPr>
        <xdr:cNvPr id="65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65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219075</xdr:rowOff>
    </xdr:to>
    <xdr:pic>
      <xdr:nvPicPr>
        <xdr:cNvPr id="65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0</xdr:rowOff>
    </xdr:to>
    <xdr:pic>
      <xdr:nvPicPr>
        <xdr:cNvPr id="65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65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180975</xdr:rowOff>
    </xdr:to>
    <xdr:pic>
      <xdr:nvPicPr>
        <xdr:cNvPr id="65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0</xdr:rowOff>
    </xdr:to>
    <xdr:pic>
      <xdr:nvPicPr>
        <xdr:cNvPr id="656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656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180975</xdr:rowOff>
    </xdr:to>
    <xdr:pic>
      <xdr:nvPicPr>
        <xdr:cNvPr id="65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0</xdr:rowOff>
    </xdr:to>
    <xdr:pic>
      <xdr:nvPicPr>
        <xdr:cNvPr id="65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65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219075</xdr:rowOff>
    </xdr:to>
    <xdr:pic>
      <xdr:nvPicPr>
        <xdr:cNvPr id="65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0</xdr:rowOff>
    </xdr:to>
    <xdr:pic>
      <xdr:nvPicPr>
        <xdr:cNvPr id="65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65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180975</xdr:rowOff>
    </xdr:to>
    <xdr:pic>
      <xdr:nvPicPr>
        <xdr:cNvPr id="65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65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180975</xdr:rowOff>
    </xdr:to>
    <xdr:pic>
      <xdr:nvPicPr>
        <xdr:cNvPr id="65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0</xdr:rowOff>
    </xdr:to>
    <xdr:pic>
      <xdr:nvPicPr>
        <xdr:cNvPr id="6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6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219075</xdr:rowOff>
    </xdr:to>
    <xdr:pic>
      <xdr:nvPicPr>
        <xdr:cNvPr id="66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0</xdr:rowOff>
    </xdr:to>
    <xdr:pic>
      <xdr:nvPicPr>
        <xdr:cNvPr id="66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66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0</xdr:rowOff>
    </xdr:to>
    <xdr:pic>
      <xdr:nvPicPr>
        <xdr:cNvPr id="6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6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219075</xdr:rowOff>
    </xdr:to>
    <xdr:pic>
      <xdr:nvPicPr>
        <xdr:cNvPr id="66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0</xdr:rowOff>
    </xdr:to>
    <xdr:pic>
      <xdr:nvPicPr>
        <xdr:cNvPr id="66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66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180975</xdr:rowOff>
    </xdr:to>
    <xdr:pic>
      <xdr:nvPicPr>
        <xdr:cNvPr id="66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0</xdr:rowOff>
    </xdr:to>
    <xdr:pic>
      <xdr:nvPicPr>
        <xdr:cNvPr id="66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66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180975</xdr:rowOff>
    </xdr:to>
    <xdr:pic>
      <xdr:nvPicPr>
        <xdr:cNvPr id="66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219075</xdr:rowOff>
    </xdr:to>
    <xdr:pic>
      <xdr:nvPicPr>
        <xdr:cNvPr id="66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0</xdr:rowOff>
    </xdr:to>
    <xdr:pic>
      <xdr:nvPicPr>
        <xdr:cNvPr id="66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66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180975</xdr:rowOff>
    </xdr:to>
    <xdr:pic>
      <xdr:nvPicPr>
        <xdr:cNvPr id="66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200025</xdr:rowOff>
    </xdr:to>
    <xdr:pic>
      <xdr:nvPicPr>
        <xdr:cNvPr id="66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200025</xdr:rowOff>
    </xdr:to>
    <xdr:pic>
      <xdr:nvPicPr>
        <xdr:cNvPr id="66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57</xdr:row>
      <xdr:rowOff>200025</xdr:rowOff>
    </xdr:to>
    <xdr:pic>
      <xdr:nvPicPr>
        <xdr:cNvPr id="66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0</xdr:rowOff>
    </xdr:to>
    <xdr:pic>
      <xdr:nvPicPr>
        <xdr:cNvPr id="66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66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1337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200025</xdr:rowOff>
    </xdr:to>
    <xdr:pic>
      <xdr:nvPicPr>
        <xdr:cNvPr id="66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200025</xdr:rowOff>
    </xdr:to>
    <xdr:pic>
      <xdr:nvPicPr>
        <xdr:cNvPr id="66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6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6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6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6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6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6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6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6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6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6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6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6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6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6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200025</xdr:rowOff>
    </xdr:to>
    <xdr:pic>
      <xdr:nvPicPr>
        <xdr:cNvPr id="66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200025</xdr:rowOff>
    </xdr:to>
    <xdr:pic>
      <xdr:nvPicPr>
        <xdr:cNvPr id="66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200025</xdr:rowOff>
    </xdr:to>
    <xdr:pic>
      <xdr:nvPicPr>
        <xdr:cNvPr id="66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6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7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7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60</xdr:row>
      <xdr:rowOff>180975</xdr:rowOff>
    </xdr:to>
    <xdr:pic>
      <xdr:nvPicPr>
        <xdr:cNvPr id="67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581025</xdr:rowOff>
    </xdr:to>
    <xdr:pic>
      <xdr:nvPicPr>
        <xdr:cNvPr id="67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381000</xdr:rowOff>
    </xdr:to>
    <xdr:pic>
      <xdr:nvPicPr>
        <xdr:cNvPr id="67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581025</xdr:rowOff>
    </xdr:to>
    <xdr:pic>
      <xdr:nvPicPr>
        <xdr:cNvPr id="67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381000</xdr:rowOff>
    </xdr:to>
    <xdr:pic>
      <xdr:nvPicPr>
        <xdr:cNvPr id="67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114300</xdr:rowOff>
    </xdr:to>
    <xdr:pic>
      <xdr:nvPicPr>
        <xdr:cNvPr id="67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581025</xdr:rowOff>
    </xdr:to>
    <xdr:pic>
      <xdr:nvPicPr>
        <xdr:cNvPr id="67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381000</xdr:rowOff>
    </xdr:to>
    <xdr:pic>
      <xdr:nvPicPr>
        <xdr:cNvPr id="67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561975</xdr:rowOff>
    </xdr:to>
    <xdr:pic>
      <xdr:nvPicPr>
        <xdr:cNvPr id="67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581025</xdr:rowOff>
    </xdr:to>
    <xdr:pic>
      <xdr:nvPicPr>
        <xdr:cNvPr id="67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381000</xdr:rowOff>
    </xdr:to>
    <xdr:pic>
      <xdr:nvPicPr>
        <xdr:cNvPr id="67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114300</xdr:rowOff>
    </xdr:to>
    <xdr:pic>
      <xdr:nvPicPr>
        <xdr:cNvPr id="67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581025</xdr:rowOff>
    </xdr:to>
    <xdr:pic>
      <xdr:nvPicPr>
        <xdr:cNvPr id="67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381000</xdr:rowOff>
    </xdr:to>
    <xdr:pic>
      <xdr:nvPicPr>
        <xdr:cNvPr id="67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561975</xdr:rowOff>
    </xdr:to>
    <xdr:pic>
      <xdr:nvPicPr>
        <xdr:cNvPr id="67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581025</xdr:rowOff>
    </xdr:to>
    <xdr:pic>
      <xdr:nvPicPr>
        <xdr:cNvPr id="674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381000</xdr:rowOff>
    </xdr:to>
    <xdr:pic>
      <xdr:nvPicPr>
        <xdr:cNvPr id="674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561975</xdr:rowOff>
    </xdr:to>
    <xdr:pic>
      <xdr:nvPicPr>
        <xdr:cNvPr id="67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581025</xdr:rowOff>
    </xdr:to>
    <xdr:pic>
      <xdr:nvPicPr>
        <xdr:cNvPr id="67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381000</xdr:rowOff>
    </xdr:to>
    <xdr:pic>
      <xdr:nvPicPr>
        <xdr:cNvPr id="67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114300</xdr:rowOff>
    </xdr:to>
    <xdr:pic>
      <xdr:nvPicPr>
        <xdr:cNvPr id="67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581025</xdr:rowOff>
    </xdr:to>
    <xdr:pic>
      <xdr:nvPicPr>
        <xdr:cNvPr id="67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381000</xdr:rowOff>
    </xdr:to>
    <xdr:pic>
      <xdr:nvPicPr>
        <xdr:cNvPr id="67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561975</xdr:rowOff>
    </xdr:to>
    <xdr:pic>
      <xdr:nvPicPr>
        <xdr:cNvPr id="67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381000</xdr:rowOff>
    </xdr:to>
    <xdr:pic>
      <xdr:nvPicPr>
        <xdr:cNvPr id="6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561975</xdr:rowOff>
    </xdr:to>
    <xdr:pic>
      <xdr:nvPicPr>
        <xdr:cNvPr id="6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581025</xdr:rowOff>
    </xdr:to>
    <xdr:pic>
      <xdr:nvPicPr>
        <xdr:cNvPr id="67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381000</xdr:rowOff>
    </xdr:to>
    <xdr:pic>
      <xdr:nvPicPr>
        <xdr:cNvPr id="67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114300</xdr:rowOff>
    </xdr:to>
    <xdr:pic>
      <xdr:nvPicPr>
        <xdr:cNvPr id="67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581025</xdr:rowOff>
    </xdr:to>
    <xdr:pic>
      <xdr:nvPicPr>
        <xdr:cNvPr id="67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381000</xdr:rowOff>
    </xdr:to>
    <xdr:pic>
      <xdr:nvPicPr>
        <xdr:cNvPr id="67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581025</xdr:rowOff>
    </xdr:to>
    <xdr:pic>
      <xdr:nvPicPr>
        <xdr:cNvPr id="67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381000</xdr:rowOff>
    </xdr:to>
    <xdr:pic>
      <xdr:nvPicPr>
        <xdr:cNvPr id="67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7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114300</xdr:rowOff>
    </xdr:to>
    <xdr:pic>
      <xdr:nvPicPr>
        <xdr:cNvPr id="68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581025</xdr:rowOff>
    </xdr:to>
    <xdr:pic>
      <xdr:nvPicPr>
        <xdr:cNvPr id="68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381000</xdr:rowOff>
    </xdr:to>
    <xdr:pic>
      <xdr:nvPicPr>
        <xdr:cNvPr id="68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561975</xdr:rowOff>
    </xdr:to>
    <xdr:pic>
      <xdr:nvPicPr>
        <xdr:cNvPr id="68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581025</xdr:rowOff>
    </xdr:to>
    <xdr:pic>
      <xdr:nvPicPr>
        <xdr:cNvPr id="68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381000</xdr:rowOff>
    </xdr:to>
    <xdr:pic>
      <xdr:nvPicPr>
        <xdr:cNvPr id="68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8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8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8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8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8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8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8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180975</xdr:rowOff>
    </xdr:to>
    <xdr:pic>
      <xdr:nvPicPr>
        <xdr:cNvPr id="68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114300</xdr:rowOff>
    </xdr:to>
    <xdr:pic>
      <xdr:nvPicPr>
        <xdr:cNvPr id="681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581025</xdr:rowOff>
    </xdr:to>
    <xdr:pic>
      <xdr:nvPicPr>
        <xdr:cNvPr id="68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381000</xdr:rowOff>
    </xdr:to>
    <xdr:pic>
      <xdr:nvPicPr>
        <xdr:cNvPr id="68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561975</xdr:rowOff>
    </xdr:to>
    <xdr:pic>
      <xdr:nvPicPr>
        <xdr:cNvPr id="68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200025</xdr:rowOff>
    </xdr:to>
    <xdr:pic>
      <xdr:nvPicPr>
        <xdr:cNvPr id="6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200025</xdr:rowOff>
    </xdr:to>
    <xdr:pic>
      <xdr:nvPicPr>
        <xdr:cNvPr id="6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200025</xdr:rowOff>
    </xdr:to>
    <xdr:pic>
      <xdr:nvPicPr>
        <xdr:cNvPr id="6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581025</xdr:rowOff>
    </xdr:to>
    <xdr:pic>
      <xdr:nvPicPr>
        <xdr:cNvPr id="68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60</xdr:row>
      <xdr:rowOff>381000</xdr:rowOff>
    </xdr:to>
    <xdr:pic>
      <xdr:nvPicPr>
        <xdr:cNvPr id="68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2404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200025</xdr:rowOff>
    </xdr:to>
    <xdr:pic>
      <xdr:nvPicPr>
        <xdr:cNvPr id="68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200025</xdr:rowOff>
    </xdr:to>
    <xdr:pic>
      <xdr:nvPicPr>
        <xdr:cNvPr id="68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200025</xdr:rowOff>
    </xdr:to>
    <xdr:pic>
      <xdr:nvPicPr>
        <xdr:cNvPr id="68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200025</xdr:rowOff>
    </xdr:to>
    <xdr:pic>
      <xdr:nvPicPr>
        <xdr:cNvPr id="68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200025</xdr:rowOff>
    </xdr:to>
    <xdr:pic>
      <xdr:nvPicPr>
        <xdr:cNvPr id="68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64</xdr:row>
      <xdr:rowOff>180975</xdr:rowOff>
    </xdr:to>
    <xdr:pic>
      <xdr:nvPicPr>
        <xdr:cNvPr id="68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581025</xdr:rowOff>
    </xdr:to>
    <xdr:pic>
      <xdr:nvPicPr>
        <xdr:cNvPr id="68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381000</xdr:rowOff>
    </xdr:to>
    <xdr:pic>
      <xdr:nvPicPr>
        <xdr:cNvPr id="68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581025</xdr:rowOff>
    </xdr:to>
    <xdr:pic>
      <xdr:nvPicPr>
        <xdr:cNvPr id="68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381000</xdr:rowOff>
    </xdr:to>
    <xdr:pic>
      <xdr:nvPicPr>
        <xdr:cNvPr id="68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8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47625</xdr:rowOff>
    </xdr:to>
    <xdr:pic>
      <xdr:nvPicPr>
        <xdr:cNvPr id="68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581025</xdr:rowOff>
    </xdr:to>
    <xdr:pic>
      <xdr:nvPicPr>
        <xdr:cNvPr id="68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381000</xdr:rowOff>
    </xdr:to>
    <xdr:pic>
      <xdr:nvPicPr>
        <xdr:cNvPr id="68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561975</xdr:rowOff>
    </xdr:to>
    <xdr:pic>
      <xdr:nvPicPr>
        <xdr:cNvPr id="68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581025</xdr:rowOff>
    </xdr:to>
    <xdr:pic>
      <xdr:nvPicPr>
        <xdr:cNvPr id="69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381000</xdr:rowOff>
    </xdr:to>
    <xdr:pic>
      <xdr:nvPicPr>
        <xdr:cNvPr id="69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47625</xdr:rowOff>
    </xdr:to>
    <xdr:pic>
      <xdr:nvPicPr>
        <xdr:cNvPr id="69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581025</xdr:rowOff>
    </xdr:to>
    <xdr:pic>
      <xdr:nvPicPr>
        <xdr:cNvPr id="69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381000</xdr:rowOff>
    </xdr:to>
    <xdr:pic>
      <xdr:nvPicPr>
        <xdr:cNvPr id="69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561975</xdr:rowOff>
    </xdr:to>
    <xdr:pic>
      <xdr:nvPicPr>
        <xdr:cNvPr id="69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581025</xdr:rowOff>
    </xdr:to>
    <xdr:pic>
      <xdr:nvPicPr>
        <xdr:cNvPr id="69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381000</xdr:rowOff>
    </xdr:to>
    <xdr:pic>
      <xdr:nvPicPr>
        <xdr:cNvPr id="69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561975</xdr:rowOff>
    </xdr:to>
    <xdr:pic>
      <xdr:nvPicPr>
        <xdr:cNvPr id="69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581025</xdr:rowOff>
    </xdr:to>
    <xdr:pic>
      <xdr:nvPicPr>
        <xdr:cNvPr id="6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381000</xdr:rowOff>
    </xdr:to>
    <xdr:pic>
      <xdr:nvPicPr>
        <xdr:cNvPr id="6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47625</xdr:rowOff>
    </xdr:to>
    <xdr:pic>
      <xdr:nvPicPr>
        <xdr:cNvPr id="69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581025</xdr:rowOff>
    </xdr:to>
    <xdr:pic>
      <xdr:nvPicPr>
        <xdr:cNvPr id="69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381000</xdr:rowOff>
    </xdr:to>
    <xdr:pic>
      <xdr:nvPicPr>
        <xdr:cNvPr id="69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561975</xdr:rowOff>
    </xdr:to>
    <xdr:pic>
      <xdr:nvPicPr>
        <xdr:cNvPr id="69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381000</xdr:rowOff>
    </xdr:to>
    <xdr:pic>
      <xdr:nvPicPr>
        <xdr:cNvPr id="694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561975</xdr:rowOff>
    </xdr:to>
    <xdr:pic>
      <xdr:nvPicPr>
        <xdr:cNvPr id="6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581025</xdr:rowOff>
    </xdr:to>
    <xdr:pic>
      <xdr:nvPicPr>
        <xdr:cNvPr id="69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381000</xdr:rowOff>
    </xdr:to>
    <xdr:pic>
      <xdr:nvPicPr>
        <xdr:cNvPr id="69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47625</xdr:rowOff>
    </xdr:to>
    <xdr:pic>
      <xdr:nvPicPr>
        <xdr:cNvPr id="69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581025</xdr:rowOff>
    </xdr:to>
    <xdr:pic>
      <xdr:nvPicPr>
        <xdr:cNvPr id="69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381000</xdr:rowOff>
    </xdr:to>
    <xdr:pic>
      <xdr:nvPicPr>
        <xdr:cNvPr id="69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581025</xdr:rowOff>
    </xdr:to>
    <xdr:pic>
      <xdr:nvPicPr>
        <xdr:cNvPr id="69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381000</xdr:rowOff>
    </xdr:to>
    <xdr:pic>
      <xdr:nvPicPr>
        <xdr:cNvPr id="69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47625</xdr:rowOff>
    </xdr:to>
    <xdr:pic>
      <xdr:nvPicPr>
        <xdr:cNvPr id="69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581025</xdr:rowOff>
    </xdr:to>
    <xdr:pic>
      <xdr:nvPicPr>
        <xdr:cNvPr id="69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381000</xdr:rowOff>
    </xdr:to>
    <xdr:pic>
      <xdr:nvPicPr>
        <xdr:cNvPr id="697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561975</xdr:rowOff>
    </xdr:to>
    <xdr:pic>
      <xdr:nvPicPr>
        <xdr:cNvPr id="697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581025</xdr:rowOff>
    </xdr:to>
    <xdr:pic>
      <xdr:nvPicPr>
        <xdr:cNvPr id="69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381000</xdr:rowOff>
    </xdr:to>
    <xdr:pic>
      <xdr:nvPicPr>
        <xdr:cNvPr id="69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180975</xdr:rowOff>
    </xdr:to>
    <xdr:pic>
      <xdr:nvPicPr>
        <xdr:cNvPr id="69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47625</xdr:rowOff>
    </xdr:to>
    <xdr:pic>
      <xdr:nvPicPr>
        <xdr:cNvPr id="69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581025</xdr:rowOff>
    </xdr:to>
    <xdr:pic>
      <xdr:nvPicPr>
        <xdr:cNvPr id="69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381000</xdr:rowOff>
    </xdr:to>
    <xdr:pic>
      <xdr:nvPicPr>
        <xdr:cNvPr id="69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561975</xdr:rowOff>
    </xdr:to>
    <xdr:pic>
      <xdr:nvPicPr>
        <xdr:cNvPr id="69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200025</xdr:rowOff>
    </xdr:to>
    <xdr:pic>
      <xdr:nvPicPr>
        <xdr:cNvPr id="69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200025</xdr:rowOff>
    </xdr:to>
    <xdr:pic>
      <xdr:nvPicPr>
        <xdr:cNvPr id="70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200025</xdr:rowOff>
    </xdr:to>
    <xdr:pic>
      <xdr:nvPicPr>
        <xdr:cNvPr id="70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581025</xdr:rowOff>
    </xdr:to>
    <xdr:pic>
      <xdr:nvPicPr>
        <xdr:cNvPr id="7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64</xdr:row>
      <xdr:rowOff>381000</xdr:rowOff>
    </xdr:to>
    <xdr:pic>
      <xdr:nvPicPr>
        <xdr:cNvPr id="70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47948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200025</xdr:rowOff>
    </xdr:to>
    <xdr:pic>
      <xdr:nvPicPr>
        <xdr:cNvPr id="70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200025</xdr:rowOff>
    </xdr:to>
    <xdr:pic>
      <xdr:nvPicPr>
        <xdr:cNvPr id="70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1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200025</xdr:rowOff>
    </xdr:to>
    <xdr:pic>
      <xdr:nvPicPr>
        <xdr:cNvPr id="70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200025</xdr:rowOff>
    </xdr:to>
    <xdr:pic>
      <xdr:nvPicPr>
        <xdr:cNvPr id="70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200025</xdr:rowOff>
    </xdr:to>
    <xdr:pic>
      <xdr:nvPicPr>
        <xdr:cNvPr id="70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3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7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581025</xdr:rowOff>
    </xdr:to>
    <xdr:pic>
      <xdr:nvPicPr>
        <xdr:cNvPr id="70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381000</xdr:rowOff>
    </xdr:to>
    <xdr:pic>
      <xdr:nvPicPr>
        <xdr:cNvPr id="70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581025</xdr:rowOff>
    </xdr:to>
    <xdr:pic>
      <xdr:nvPicPr>
        <xdr:cNvPr id="70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381000</xdr:rowOff>
    </xdr:to>
    <xdr:pic>
      <xdr:nvPicPr>
        <xdr:cNvPr id="70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800100</xdr:rowOff>
    </xdr:to>
    <xdr:pic>
      <xdr:nvPicPr>
        <xdr:cNvPr id="7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581025</xdr:rowOff>
    </xdr:to>
    <xdr:pic>
      <xdr:nvPicPr>
        <xdr:cNvPr id="7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381000</xdr:rowOff>
    </xdr:to>
    <xdr:pic>
      <xdr:nvPicPr>
        <xdr:cNvPr id="7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561975</xdr:rowOff>
    </xdr:to>
    <xdr:pic>
      <xdr:nvPicPr>
        <xdr:cNvPr id="7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581025</xdr:rowOff>
    </xdr:to>
    <xdr:pic>
      <xdr:nvPicPr>
        <xdr:cNvPr id="70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381000</xdr:rowOff>
    </xdr:to>
    <xdr:pic>
      <xdr:nvPicPr>
        <xdr:cNvPr id="70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0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800100</xdr:rowOff>
    </xdr:to>
    <xdr:pic>
      <xdr:nvPicPr>
        <xdr:cNvPr id="70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581025</xdr:rowOff>
    </xdr:to>
    <xdr:pic>
      <xdr:nvPicPr>
        <xdr:cNvPr id="70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381000</xdr:rowOff>
    </xdr:to>
    <xdr:pic>
      <xdr:nvPicPr>
        <xdr:cNvPr id="70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561975</xdr:rowOff>
    </xdr:to>
    <xdr:pic>
      <xdr:nvPicPr>
        <xdr:cNvPr id="70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581025</xdr:rowOff>
    </xdr:to>
    <xdr:pic>
      <xdr:nvPicPr>
        <xdr:cNvPr id="709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381000</xdr:rowOff>
    </xdr:to>
    <xdr:pic>
      <xdr:nvPicPr>
        <xdr:cNvPr id="70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561975</xdr:rowOff>
    </xdr:to>
    <xdr:pic>
      <xdr:nvPicPr>
        <xdr:cNvPr id="7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581025</xdr:rowOff>
    </xdr:to>
    <xdr:pic>
      <xdr:nvPicPr>
        <xdr:cNvPr id="70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381000</xdr:rowOff>
    </xdr:to>
    <xdr:pic>
      <xdr:nvPicPr>
        <xdr:cNvPr id="70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800100</xdr:rowOff>
    </xdr:to>
    <xdr:pic>
      <xdr:nvPicPr>
        <xdr:cNvPr id="71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581025</xdr:rowOff>
    </xdr:to>
    <xdr:pic>
      <xdr:nvPicPr>
        <xdr:cNvPr id="71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381000</xdr:rowOff>
    </xdr:to>
    <xdr:pic>
      <xdr:nvPicPr>
        <xdr:cNvPr id="71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561975</xdr:rowOff>
    </xdr:to>
    <xdr:pic>
      <xdr:nvPicPr>
        <xdr:cNvPr id="71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381000</xdr:rowOff>
    </xdr:to>
    <xdr:pic>
      <xdr:nvPicPr>
        <xdr:cNvPr id="71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561975</xdr:rowOff>
    </xdr:to>
    <xdr:pic>
      <xdr:nvPicPr>
        <xdr:cNvPr id="71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581025</xdr:rowOff>
    </xdr:to>
    <xdr:pic>
      <xdr:nvPicPr>
        <xdr:cNvPr id="71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381000</xdr:rowOff>
    </xdr:to>
    <xdr:pic>
      <xdr:nvPicPr>
        <xdr:cNvPr id="71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800100</xdr:rowOff>
    </xdr:to>
    <xdr:pic>
      <xdr:nvPicPr>
        <xdr:cNvPr id="71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581025</xdr:rowOff>
    </xdr:to>
    <xdr:pic>
      <xdr:nvPicPr>
        <xdr:cNvPr id="71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381000</xdr:rowOff>
    </xdr:to>
    <xdr:pic>
      <xdr:nvPicPr>
        <xdr:cNvPr id="71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581025</xdr:rowOff>
    </xdr:to>
    <xdr:pic>
      <xdr:nvPicPr>
        <xdr:cNvPr id="71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381000</xdr:rowOff>
    </xdr:to>
    <xdr:pic>
      <xdr:nvPicPr>
        <xdr:cNvPr id="71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800100</xdr:rowOff>
    </xdr:to>
    <xdr:pic>
      <xdr:nvPicPr>
        <xdr:cNvPr id="71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581025</xdr:rowOff>
    </xdr:to>
    <xdr:pic>
      <xdr:nvPicPr>
        <xdr:cNvPr id="71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381000</xdr:rowOff>
    </xdr:to>
    <xdr:pic>
      <xdr:nvPicPr>
        <xdr:cNvPr id="71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561975</xdr:rowOff>
    </xdr:to>
    <xdr:pic>
      <xdr:nvPicPr>
        <xdr:cNvPr id="71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581025</xdr:rowOff>
    </xdr:to>
    <xdr:pic>
      <xdr:nvPicPr>
        <xdr:cNvPr id="7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381000</xdr:rowOff>
    </xdr:to>
    <xdr:pic>
      <xdr:nvPicPr>
        <xdr:cNvPr id="7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71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800100</xdr:rowOff>
    </xdr:to>
    <xdr:pic>
      <xdr:nvPicPr>
        <xdr:cNvPr id="71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581025</xdr:rowOff>
    </xdr:to>
    <xdr:pic>
      <xdr:nvPicPr>
        <xdr:cNvPr id="71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381000</xdr:rowOff>
    </xdr:to>
    <xdr:pic>
      <xdr:nvPicPr>
        <xdr:cNvPr id="71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561975</xdr:rowOff>
    </xdr:to>
    <xdr:pic>
      <xdr:nvPicPr>
        <xdr:cNvPr id="71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200025</xdr:rowOff>
    </xdr:to>
    <xdr:pic>
      <xdr:nvPicPr>
        <xdr:cNvPr id="7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200025</xdr:rowOff>
    </xdr:to>
    <xdr:pic>
      <xdr:nvPicPr>
        <xdr:cNvPr id="7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200025</xdr:rowOff>
    </xdr:to>
    <xdr:pic>
      <xdr:nvPicPr>
        <xdr:cNvPr id="71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581025</xdr:rowOff>
    </xdr:to>
    <xdr:pic>
      <xdr:nvPicPr>
        <xdr:cNvPr id="7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8604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381000</xdr:rowOff>
    </xdr:to>
    <xdr:pic>
      <xdr:nvPicPr>
        <xdr:cNvPr id="71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3308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200025</xdr:rowOff>
    </xdr:to>
    <xdr:pic>
      <xdr:nvPicPr>
        <xdr:cNvPr id="71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200025</xdr:rowOff>
    </xdr:to>
    <xdr:pic>
      <xdr:nvPicPr>
        <xdr:cNvPr id="71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1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1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1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1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1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1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1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1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1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1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1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1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1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200025</xdr:rowOff>
    </xdr:to>
    <xdr:pic>
      <xdr:nvPicPr>
        <xdr:cNvPr id="71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200025</xdr:rowOff>
    </xdr:to>
    <xdr:pic>
      <xdr:nvPicPr>
        <xdr:cNvPr id="71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200025</xdr:rowOff>
    </xdr:to>
    <xdr:pic>
      <xdr:nvPicPr>
        <xdr:cNvPr id="71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1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72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123825</xdr:rowOff>
    </xdr:to>
    <xdr:pic>
      <xdr:nvPicPr>
        <xdr:cNvPr id="72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381000</xdr:rowOff>
    </xdr:to>
    <xdr:pic>
      <xdr:nvPicPr>
        <xdr:cNvPr id="72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123825</xdr:rowOff>
    </xdr:to>
    <xdr:pic>
      <xdr:nvPicPr>
        <xdr:cNvPr id="72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381000</xdr:rowOff>
    </xdr:to>
    <xdr:pic>
      <xdr:nvPicPr>
        <xdr:cNvPr id="72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342900</xdr:rowOff>
    </xdr:to>
    <xdr:pic>
      <xdr:nvPicPr>
        <xdr:cNvPr id="72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123825</xdr:rowOff>
    </xdr:to>
    <xdr:pic>
      <xdr:nvPicPr>
        <xdr:cNvPr id="72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381000</xdr:rowOff>
    </xdr:to>
    <xdr:pic>
      <xdr:nvPicPr>
        <xdr:cNvPr id="72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104775</xdr:rowOff>
    </xdr:to>
    <xdr:pic>
      <xdr:nvPicPr>
        <xdr:cNvPr id="72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123825</xdr:rowOff>
    </xdr:to>
    <xdr:pic>
      <xdr:nvPicPr>
        <xdr:cNvPr id="7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381000</xdr:rowOff>
    </xdr:to>
    <xdr:pic>
      <xdr:nvPicPr>
        <xdr:cNvPr id="7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342900</xdr:rowOff>
    </xdr:to>
    <xdr:pic>
      <xdr:nvPicPr>
        <xdr:cNvPr id="72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123825</xdr:rowOff>
    </xdr:to>
    <xdr:pic>
      <xdr:nvPicPr>
        <xdr:cNvPr id="7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381000</xdr:rowOff>
    </xdr:to>
    <xdr:pic>
      <xdr:nvPicPr>
        <xdr:cNvPr id="7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104775</xdr:rowOff>
    </xdr:to>
    <xdr:pic>
      <xdr:nvPicPr>
        <xdr:cNvPr id="7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123825</xdr:rowOff>
    </xdr:to>
    <xdr:pic>
      <xdr:nvPicPr>
        <xdr:cNvPr id="727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381000</xdr:rowOff>
    </xdr:to>
    <xdr:pic>
      <xdr:nvPicPr>
        <xdr:cNvPr id="727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104775</xdr:rowOff>
    </xdr:to>
    <xdr:pic>
      <xdr:nvPicPr>
        <xdr:cNvPr id="7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123825</xdr:rowOff>
    </xdr:to>
    <xdr:pic>
      <xdr:nvPicPr>
        <xdr:cNvPr id="7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381000</xdr:rowOff>
    </xdr:to>
    <xdr:pic>
      <xdr:nvPicPr>
        <xdr:cNvPr id="7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342900</xdr:rowOff>
    </xdr:to>
    <xdr:pic>
      <xdr:nvPicPr>
        <xdr:cNvPr id="72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123825</xdr:rowOff>
    </xdr:to>
    <xdr:pic>
      <xdr:nvPicPr>
        <xdr:cNvPr id="72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381000</xdr:rowOff>
    </xdr:to>
    <xdr:pic>
      <xdr:nvPicPr>
        <xdr:cNvPr id="72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104775</xdr:rowOff>
    </xdr:to>
    <xdr:pic>
      <xdr:nvPicPr>
        <xdr:cNvPr id="72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381000</xdr:rowOff>
    </xdr:to>
    <xdr:pic>
      <xdr:nvPicPr>
        <xdr:cNvPr id="729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104775</xdr:rowOff>
    </xdr:to>
    <xdr:pic>
      <xdr:nvPicPr>
        <xdr:cNvPr id="7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123825</xdr:rowOff>
    </xdr:to>
    <xdr:pic>
      <xdr:nvPicPr>
        <xdr:cNvPr id="72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381000</xdr:rowOff>
    </xdr:to>
    <xdr:pic>
      <xdr:nvPicPr>
        <xdr:cNvPr id="72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2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342900</xdr:rowOff>
    </xdr:to>
    <xdr:pic>
      <xdr:nvPicPr>
        <xdr:cNvPr id="731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123825</xdr:rowOff>
    </xdr:to>
    <xdr:pic>
      <xdr:nvPicPr>
        <xdr:cNvPr id="73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381000</xdr:rowOff>
    </xdr:to>
    <xdr:pic>
      <xdr:nvPicPr>
        <xdr:cNvPr id="73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123825</xdr:rowOff>
    </xdr:to>
    <xdr:pic>
      <xdr:nvPicPr>
        <xdr:cNvPr id="73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381000</xdr:rowOff>
    </xdr:to>
    <xdr:pic>
      <xdr:nvPicPr>
        <xdr:cNvPr id="73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342900</xdr:rowOff>
    </xdr:to>
    <xdr:pic>
      <xdr:nvPicPr>
        <xdr:cNvPr id="73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123825</xdr:rowOff>
    </xdr:to>
    <xdr:pic>
      <xdr:nvPicPr>
        <xdr:cNvPr id="73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381000</xdr:rowOff>
    </xdr:to>
    <xdr:pic>
      <xdr:nvPicPr>
        <xdr:cNvPr id="73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104775</xdr:rowOff>
    </xdr:to>
    <xdr:pic>
      <xdr:nvPicPr>
        <xdr:cNvPr id="73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123825</xdr:rowOff>
    </xdr:to>
    <xdr:pic>
      <xdr:nvPicPr>
        <xdr:cNvPr id="73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381000</xdr:rowOff>
    </xdr:to>
    <xdr:pic>
      <xdr:nvPicPr>
        <xdr:cNvPr id="73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180975</xdr:rowOff>
    </xdr:to>
    <xdr:pic>
      <xdr:nvPicPr>
        <xdr:cNvPr id="73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342900</xdr:rowOff>
    </xdr:to>
    <xdr:pic>
      <xdr:nvPicPr>
        <xdr:cNvPr id="73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123825</xdr:rowOff>
    </xdr:to>
    <xdr:pic>
      <xdr:nvPicPr>
        <xdr:cNvPr id="73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381000</xdr:rowOff>
    </xdr:to>
    <xdr:pic>
      <xdr:nvPicPr>
        <xdr:cNvPr id="73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104775</xdr:rowOff>
    </xdr:to>
    <xdr:pic>
      <xdr:nvPicPr>
        <xdr:cNvPr id="73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200025</xdr:rowOff>
    </xdr:to>
    <xdr:pic>
      <xdr:nvPicPr>
        <xdr:cNvPr id="7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200025</xdr:rowOff>
    </xdr:to>
    <xdr:pic>
      <xdr:nvPicPr>
        <xdr:cNvPr id="7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200025</xdr:rowOff>
    </xdr:to>
    <xdr:pic>
      <xdr:nvPicPr>
        <xdr:cNvPr id="7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123825</xdr:rowOff>
    </xdr:to>
    <xdr:pic>
      <xdr:nvPicPr>
        <xdr:cNvPr id="73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381000</xdr:rowOff>
    </xdr:to>
    <xdr:pic>
      <xdr:nvPicPr>
        <xdr:cNvPr id="73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02050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200025</xdr:rowOff>
    </xdr:to>
    <xdr:pic>
      <xdr:nvPicPr>
        <xdr:cNvPr id="73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200025</xdr:rowOff>
    </xdr:to>
    <xdr:pic>
      <xdr:nvPicPr>
        <xdr:cNvPr id="73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3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3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3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3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3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3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3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3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3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3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3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3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3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3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200025</xdr:rowOff>
    </xdr:to>
    <xdr:pic>
      <xdr:nvPicPr>
        <xdr:cNvPr id="73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200025</xdr:rowOff>
    </xdr:to>
    <xdr:pic>
      <xdr:nvPicPr>
        <xdr:cNvPr id="73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200025</xdr:rowOff>
    </xdr:to>
    <xdr:pic>
      <xdr:nvPicPr>
        <xdr:cNvPr id="73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9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3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4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4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4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4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82</xdr:row>
      <xdr:rowOff>180975</xdr:rowOff>
    </xdr:to>
    <xdr:pic>
      <xdr:nvPicPr>
        <xdr:cNvPr id="74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228600</xdr:rowOff>
    </xdr:to>
    <xdr:pic>
      <xdr:nvPicPr>
        <xdr:cNvPr id="74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28575</xdr:rowOff>
    </xdr:to>
    <xdr:pic>
      <xdr:nvPicPr>
        <xdr:cNvPr id="74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228600</xdr:rowOff>
    </xdr:to>
    <xdr:pic>
      <xdr:nvPicPr>
        <xdr:cNvPr id="7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28575</xdr:rowOff>
    </xdr:to>
    <xdr:pic>
      <xdr:nvPicPr>
        <xdr:cNvPr id="7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447675</xdr:rowOff>
    </xdr:to>
    <xdr:pic>
      <xdr:nvPicPr>
        <xdr:cNvPr id="74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228600</xdr:rowOff>
    </xdr:to>
    <xdr:pic>
      <xdr:nvPicPr>
        <xdr:cNvPr id="74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28575</xdr:rowOff>
    </xdr:to>
    <xdr:pic>
      <xdr:nvPicPr>
        <xdr:cNvPr id="74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209550</xdr:rowOff>
    </xdr:to>
    <xdr:pic>
      <xdr:nvPicPr>
        <xdr:cNvPr id="74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228600</xdr:rowOff>
    </xdr:to>
    <xdr:pic>
      <xdr:nvPicPr>
        <xdr:cNvPr id="74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28575</xdr:rowOff>
    </xdr:to>
    <xdr:pic>
      <xdr:nvPicPr>
        <xdr:cNvPr id="7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447675</xdr:rowOff>
    </xdr:to>
    <xdr:pic>
      <xdr:nvPicPr>
        <xdr:cNvPr id="74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228600</xdr:rowOff>
    </xdr:to>
    <xdr:pic>
      <xdr:nvPicPr>
        <xdr:cNvPr id="74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28575</xdr:rowOff>
    </xdr:to>
    <xdr:pic>
      <xdr:nvPicPr>
        <xdr:cNvPr id="74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209550</xdr:rowOff>
    </xdr:to>
    <xdr:pic>
      <xdr:nvPicPr>
        <xdr:cNvPr id="74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228600</xdr:rowOff>
    </xdr:to>
    <xdr:pic>
      <xdr:nvPicPr>
        <xdr:cNvPr id="74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28575</xdr:rowOff>
    </xdr:to>
    <xdr:pic>
      <xdr:nvPicPr>
        <xdr:cNvPr id="74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209550</xdr:rowOff>
    </xdr:to>
    <xdr:pic>
      <xdr:nvPicPr>
        <xdr:cNvPr id="74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228600</xdr:rowOff>
    </xdr:to>
    <xdr:pic>
      <xdr:nvPicPr>
        <xdr:cNvPr id="74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28575</xdr:rowOff>
    </xdr:to>
    <xdr:pic>
      <xdr:nvPicPr>
        <xdr:cNvPr id="74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447675</xdr:rowOff>
    </xdr:to>
    <xdr:pic>
      <xdr:nvPicPr>
        <xdr:cNvPr id="74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228600</xdr:rowOff>
    </xdr:to>
    <xdr:pic>
      <xdr:nvPicPr>
        <xdr:cNvPr id="74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28575</xdr:rowOff>
    </xdr:to>
    <xdr:pic>
      <xdr:nvPicPr>
        <xdr:cNvPr id="74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209550</xdr:rowOff>
    </xdr:to>
    <xdr:pic>
      <xdr:nvPicPr>
        <xdr:cNvPr id="74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28575</xdr:rowOff>
    </xdr:to>
    <xdr:pic>
      <xdr:nvPicPr>
        <xdr:cNvPr id="74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209550</xdr:rowOff>
    </xdr:to>
    <xdr:pic>
      <xdr:nvPicPr>
        <xdr:cNvPr id="74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228600</xdr:rowOff>
    </xdr:to>
    <xdr:pic>
      <xdr:nvPicPr>
        <xdr:cNvPr id="74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28575</xdr:rowOff>
    </xdr:to>
    <xdr:pic>
      <xdr:nvPicPr>
        <xdr:cNvPr id="74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447675</xdr:rowOff>
    </xdr:to>
    <xdr:pic>
      <xdr:nvPicPr>
        <xdr:cNvPr id="74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228600</xdr:rowOff>
    </xdr:to>
    <xdr:pic>
      <xdr:nvPicPr>
        <xdr:cNvPr id="74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28575</xdr:rowOff>
    </xdr:to>
    <xdr:pic>
      <xdr:nvPicPr>
        <xdr:cNvPr id="74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228600</xdr:rowOff>
    </xdr:to>
    <xdr:pic>
      <xdr:nvPicPr>
        <xdr:cNvPr id="7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28575</xdr:rowOff>
    </xdr:to>
    <xdr:pic>
      <xdr:nvPicPr>
        <xdr:cNvPr id="7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4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5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5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5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5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447675</xdr:rowOff>
    </xdr:to>
    <xdr:pic>
      <xdr:nvPicPr>
        <xdr:cNvPr id="75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228600</xdr:rowOff>
    </xdr:to>
    <xdr:pic>
      <xdr:nvPicPr>
        <xdr:cNvPr id="75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28575</xdr:rowOff>
    </xdr:to>
    <xdr:pic>
      <xdr:nvPicPr>
        <xdr:cNvPr id="75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209550</xdr:rowOff>
    </xdr:to>
    <xdr:pic>
      <xdr:nvPicPr>
        <xdr:cNvPr id="75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228600</xdr:rowOff>
    </xdr:to>
    <xdr:pic>
      <xdr:nvPicPr>
        <xdr:cNvPr id="75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28575</xdr:rowOff>
    </xdr:to>
    <xdr:pic>
      <xdr:nvPicPr>
        <xdr:cNvPr id="75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180975</xdr:rowOff>
    </xdr:to>
    <xdr:pic>
      <xdr:nvPicPr>
        <xdr:cNvPr id="7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447675</xdr:rowOff>
    </xdr:to>
    <xdr:pic>
      <xdr:nvPicPr>
        <xdr:cNvPr id="7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228600</xdr:rowOff>
    </xdr:to>
    <xdr:pic>
      <xdr:nvPicPr>
        <xdr:cNvPr id="7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28575</xdr:rowOff>
    </xdr:to>
    <xdr:pic>
      <xdr:nvPicPr>
        <xdr:cNvPr id="7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209550</xdr:rowOff>
    </xdr:to>
    <xdr:pic>
      <xdr:nvPicPr>
        <xdr:cNvPr id="7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200025</xdr:rowOff>
    </xdr:to>
    <xdr:pic>
      <xdr:nvPicPr>
        <xdr:cNvPr id="75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200025</xdr:rowOff>
    </xdr:to>
    <xdr:pic>
      <xdr:nvPicPr>
        <xdr:cNvPr id="7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82</xdr:row>
      <xdr:rowOff>200025</xdr:rowOff>
    </xdr:to>
    <xdr:pic>
      <xdr:nvPicPr>
        <xdr:cNvPr id="75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228600</xdr:rowOff>
    </xdr:to>
    <xdr:pic>
      <xdr:nvPicPr>
        <xdr:cNvPr id="7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28575</xdr:rowOff>
    </xdr:to>
    <xdr:pic>
      <xdr:nvPicPr>
        <xdr:cNvPr id="7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2814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200025</xdr:rowOff>
    </xdr:to>
    <xdr:pic>
      <xdr:nvPicPr>
        <xdr:cNvPr id="7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200025</xdr:rowOff>
    </xdr:to>
    <xdr:pic>
      <xdr:nvPicPr>
        <xdr:cNvPr id="7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200025</xdr:rowOff>
    </xdr:to>
    <xdr:pic>
      <xdr:nvPicPr>
        <xdr:cNvPr id="75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200025</xdr:rowOff>
    </xdr:to>
    <xdr:pic>
      <xdr:nvPicPr>
        <xdr:cNvPr id="75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200025</xdr:rowOff>
    </xdr:to>
    <xdr:pic>
      <xdr:nvPicPr>
        <xdr:cNvPr id="75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75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75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75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7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7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5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88</xdr:row>
      <xdr:rowOff>142875</xdr:rowOff>
    </xdr:to>
    <xdr:pic>
      <xdr:nvPicPr>
        <xdr:cNvPr id="76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581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76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76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9525</xdr:rowOff>
    </xdr:to>
    <xdr:pic>
      <xdr:nvPicPr>
        <xdr:cNvPr id="76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76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76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88</xdr:row>
      <xdr:rowOff>142875</xdr:rowOff>
    </xdr:to>
    <xdr:pic>
      <xdr:nvPicPr>
        <xdr:cNvPr id="761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581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76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76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9525</xdr:rowOff>
    </xdr:to>
    <xdr:pic>
      <xdr:nvPicPr>
        <xdr:cNvPr id="76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762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762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9525</xdr:rowOff>
    </xdr:to>
    <xdr:pic>
      <xdr:nvPicPr>
        <xdr:cNvPr id="7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7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7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88</xdr:row>
      <xdr:rowOff>142875</xdr:rowOff>
    </xdr:to>
    <xdr:pic>
      <xdr:nvPicPr>
        <xdr:cNvPr id="76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581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76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76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9525</xdr:rowOff>
    </xdr:to>
    <xdr:pic>
      <xdr:nvPicPr>
        <xdr:cNvPr id="76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764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9525</xdr:rowOff>
    </xdr:to>
    <xdr:pic>
      <xdr:nvPicPr>
        <xdr:cNvPr id="76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76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76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88</xdr:row>
      <xdr:rowOff>142875</xdr:rowOff>
    </xdr:to>
    <xdr:pic>
      <xdr:nvPicPr>
        <xdr:cNvPr id="76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581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76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76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76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76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88</xdr:row>
      <xdr:rowOff>142875</xdr:rowOff>
    </xdr:to>
    <xdr:pic>
      <xdr:nvPicPr>
        <xdr:cNvPr id="768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581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768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768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9525</xdr:rowOff>
    </xdr:to>
    <xdr:pic>
      <xdr:nvPicPr>
        <xdr:cNvPr id="768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7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7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180975</xdr:rowOff>
    </xdr:to>
    <xdr:pic>
      <xdr:nvPicPr>
        <xdr:cNvPr id="76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88</xdr:row>
      <xdr:rowOff>142875</xdr:rowOff>
    </xdr:to>
    <xdr:pic>
      <xdr:nvPicPr>
        <xdr:cNvPr id="76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581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77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77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9525</xdr:rowOff>
    </xdr:to>
    <xdr:pic>
      <xdr:nvPicPr>
        <xdr:cNvPr id="77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87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200025</xdr:rowOff>
    </xdr:to>
    <xdr:pic>
      <xdr:nvPicPr>
        <xdr:cNvPr id="77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200025</xdr:rowOff>
    </xdr:to>
    <xdr:pic>
      <xdr:nvPicPr>
        <xdr:cNvPr id="77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200025</xdr:rowOff>
    </xdr:to>
    <xdr:pic>
      <xdr:nvPicPr>
        <xdr:cNvPr id="77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86</xdr:row>
      <xdr:rowOff>295275</xdr:rowOff>
    </xdr:to>
    <xdr:pic>
      <xdr:nvPicPr>
        <xdr:cNvPr id="77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84</xdr:row>
      <xdr:rowOff>371475</xdr:rowOff>
    </xdr:to>
    <xdr:pic>
      <xdr:nvPicPr>
        <xdr:cNvPr id="77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43967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238125</xdr:rowOff>
    </xdr:to>
    <xdr:pic>
      <xdr:nvPicPr>
        <xdr:cNvPr id="77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247650</xdr:rowOff>
    </xdr:to>
    <xdr:pic>
      <xdr:nvPicPr>
        <xdr:cNvPr id="77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190500</xdr:colOff>
      <xdr:row>0</xdr:row>
      <xdr:rowOff>238125</xdr:rowOff>
    </xdr:to>
    <xdr:pic>
      <xdr:nvPicPr>
        <xdr:cNvPr id="771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0</xdr:rowOff>
    </xdr:to>
    <xdr:pic>
      <xdr:nvPicPr>
        <xdr:cNvPr id="77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3048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7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0</xdr:rowOff>
    </xdr:to>
    <xdr:pic>
      <xdr:nvPicPr>
        <xdr:cNvPr id="77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83150" y="3048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95250</xdr:colOff>
      <xdr:row>0</xdr:row>
      <xdr:rowOff>133350</xdr:rowOff>
    </xdr:to>
    <xdr:pic>
      <xdr:nvPicPr>
        <xdr:cNvPr id="77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95250</xdr:colOff>
      <xdr:row>0</xdr:row>
      <xdr:rowOff>180975</xdr:rowOff>
    </xdr:to>
    <xdr:pic>
      <xdr:nvPicPr>
        <xdr:cNvPr id="77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95250</xdr:colOff>
      <xdr:row>0</xdr:row>
      <xdr:rowOff>180975</xdr:rowOff>
    </xdr:to>
    <xdr:pic>
      <xdr:nvPicPr>
        <xdr:cNvPr id="77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95250</xdr:colOff>
      <xdr:row>0</xdr:row>
      <xdr:rowOff>133350</xdr:rowOff>
    </xdr:to>
    <xdr:pic>
      <xdr:nvPicPr>
        <xdr:cNvPr id="77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238125</xdr:rowOff>
    </xdr:to>
    <xdr:pic>
      <xdr:nvPicPr>
        <xdr:cNvPr id="77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133350</xdr:rowOff>
    </xdr:to>
    <xdr:pic>
      <xdr:nvPicPr>
        <xdr:cNvPr id="77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247650</xdr:rowOff>
    </xdr:to>
    <xdr:pic>
      <xdr:nvPicPr>
        <xdr:cNvPr id="77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247650</xdr:rowOff>
    </xdr:to>
    <xdr:pic>
      <xdr:nvPicPr>
        <xdr:cNvPr id="77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133350</xdr:rowOff>
    </xdr:to>
    <xdr:pic>
      <xdr:nvPicPr>
        <xdr:cNvPr id="77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133350</xdr:rowOff>
    </xdr:to>
    <xdr:pic>
      <xdr:nvPicPr>
        <xdr:cNvPr id="77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247650</xdr:rowOff>
    </xdr:to>
    <xdr:pic>
      <xdr:nvPicPr>
        <xdr:cNvPr id="77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247650</xdr:rowOff>
    </xdr:to>
    <xdr:pic>
      <xdr:nvPicPr>
        <xdr:cNvPr id="77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133350</xdr:rowOff>
    </xdr:to>
    <xdr:pic>
      <xdr:nvPicPr>
        <xdr:cNvPr id="77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133350</xdr:rowOff>
    </xdr:to>
    <xdr:pic>
      <xdr:nvPicPr>
        <xdr:cNvPr id="77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247650</xdr:rowOff>
    </xdr:to>
    <xdr:pic>
      <xdr:nvPicPr>
        <xdr:cNvPr id="77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133350</xdr:rowOff>
    </xdr:to>
    <xdr:pic>
      <xdr:nvPicPr>
        <xdr:cNvPr id="77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247650</xdr:rowOff>
    </xdr:to>
    <xdr:pic>
      <xdr:nvPicPr>
        <xdr:cNvPr id="77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247650</xdr:rowOff>
    </xdr:to>
    <xdr:pic>
      <xdr:nvPicPr>
        <xdr:cNvPr id="77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133350</xdr:rowOff>
    </xdr:to>
    <xdr:pic>
      <xdr:nvPicPr>
        <xdr:cNvPr id="77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133350</xdr:rowOff>
    </xdr:to>
    <xdr:pic>
      <xdr:nvPicPr>
        <xdr:cNvPr id="773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247650</xdr:rowOff>
    </xdr:to>
    <xdr:pic>
      <xdr:nvPicPr>
        <xdr:cNvPr id="773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133350</xdr:rowOff>
    </xdr:to>
    <xdr:pic>
      <xdr:nvPicPr>
        <xdr:cNvPr id="773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247650</xdr:rowOff>
    </xdr:to>
    <xdr:pic>
      <xdr:nvPicPr>
        <xdr:cNvPr id="773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133350</xdr:rowOff>
    </xdr:to>
    <xdr:pic>
      <xdr:nvPicPr>
        <xdr:cNvPr id="77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247650</xdr:rowOff>
    </xdr:to>
    <xdr:pic>
      <xdr:nvPicPr>
        <xdr:cNvPr id="77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247650</xdr:rowOff>
    </xdr:to>
    <xdr:pic>
      <xdr:nvPicPr>
        <xdr:cNvPr id="77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133350</xdr:rowOff>
    </xdr:to>
    <xdr:pic>
      <xdr:nvPicPr>
        <xdr:cNvPr id="77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190500</xdr:rowOff>
    </xdr:to>
    <xdr:pic>
      <xdr:nvPicPr>
        <xdr:cNvPr id="77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133350</xdr:rowOff>
    </xdr:to>
    <xdr:pic>
      <xdr:nvPicPr>
        <xdr:cNvPr id="77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133350</xdr:rowOff>
    </xdr:to>
    <xdr:pic>
      <xdr:nvPicPr>
        <xdr:cNvPr id="77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190500</xdr:rowOff>
    </xdr:to>
    <xdr:pic>
      <xdr:nvPicPr>
        <xdr:cNvPr id="77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133350</xdr:rowOff>
    </xdr:to>
    <xdr:pic>
      <xdr:nvPicPr>
        <xdr:cNvPr id="77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190500</xdr:rowOff>
    </xdr:to>
    <xdr:pic>
      <xdr:nvPicPr>
        <xdr:cNvPr id="77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190500</xdr:rowOff>
    </xdr:to>
    <xdr:pic>
      <xdr:nvPicPr>
        <xdr:cNvPr id="77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142875</xdr:rowOff>
    </xdr:to>
    <xdr:pic>
      <xdr:nvPicPr>
        <xdr:cNvPr id="77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92950" y="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190500</xdr:colOff>
      <xdr:row>0</xdr:row>
      <xdr:rowOff>238125</xdr:rowOff>
    </xdr:to>
    <xdr:pic>
      <xdr:nvPicPr>
        <xdr:cNvPr id="77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190500</xdr:colOff>
      <xdr:row>0</xdr:row>
      <xdr:rowOff>247650</xdr:rowOff>
    </xdr:to>
    <xdr:pic>
      <xdr:nvPicPr>
        <xdr:cNvPr id="77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238125</xdr:rowOff>
    </xdr:to>
    <xdr:pic>
      <xdr:nvPicPr>
        <xdr:cNvPr id="7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83150" y="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190500</xdr:colOff>
      <xdr:row>0</xdr:row>
      <xdr:rowOff>238125</xdr:rowOff>
    </xdr:to>
    <xdr:pic>
      <xdr:nvPicPr>
        <xdr:cNvPr id="77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190500</xdr:colOff>
      <xdr:row>0</xdr:row>
      <xdr:rowOff>247650</xdr:rowOff>
    </xdr:to>
    <xdr:pic>
      <xdr:nvPicPr>
        <xdr:cNvPr id="77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238125</xdr:rowOff>
    </xdr:to>
    <xdr:pic>
      <xdr:nvPicPr>
        <xdr:cNvPr id="77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83150" y="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0</xdr:rowOff>
    </xdr:to>
    <xdr:pic>
      <xdr:nvPicPr>
        <xdr:cNvPr id="77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3048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77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0</xdr:rowOff>
    </xdr:to>
    <xdr:pic>
      <xdr:nvPicPr>
        <xdr:cNvPr id="77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83150" y="3048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190500</xdr:colOff>
      <xdr:row>0</xdr:row>
      <xdr:rowOff>238125</xdr:rowOff>
    </xdr:to>
    <xdr:pic>
      <xdr:nvPicPr>
        <xdr:cNvPr id="77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190500</xdr:colOff>
      <xdr:row>0</xdr:row>
      <xdr:rowOff>247650</xdr:rowOff>
    </xdr:to>
    <xdr:pic>
      <xdr:nvPicPr>
        <xdr:cNvPr id="77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238125</xdr:rowOff>
    </xdr:to>
    <xdr:pic>
      <xdr:nvPicPr>
        <xdr:cNvPr id="77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83150" y="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190500</xdr:colOff>
      <xdr:row>0</xdr:row>
      <xdr:rowOff>238125</xdr:rowOff>
    </xdr:to>
    <xdr:pic>
      <xdr:nvPicPr>
        <xdr:cNvPr id="77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190500</xdr:colOff>
      <xdr:row>0</xdr:row>
      <xdr:rowOff>247650</xdr:rowOff>
    </xdr:to>
    <xdr:pic>
      <xdr:nvPicPr>
        <xdr:cNvPr id="77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0</xdr:row>
      <xdr:rowOff>238125</xdr:rowOff>
    </xdr:to>
    <xdr:pic>
      <xdr:nvPicPr>
        <xdr:cNvPr id="77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83150" y="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0"/>
  <sheetViews>
    <sheetView showGridLines="0" tabSelected="1" zoomScale="75" zoomScaleNormal="75" workbookViewId="0" topLeftCell="A73">
      <selection activeCell="P7" sqref="P7"/>
    </sheetView>
  </sheetViews>
  <sheetFormatPr defaultColWidth="8.8515625" defaultRowHeight="15"/>
  <cols>
    <col min="1" max="1" width="1.421875" style="31" customWidth="1"/>
    <col min="2" max="2" width="5.7109375" style="31" customWidth="1"/>
    <col min="3" max="3" width="47.28125" style="9" customWidth="1"/>
    <col min="4" max="4" width="9.7109375" style="29" customWidth="1"/>
    <col min="5" max="5" width="9.00390625" style="13" customWidth="1"/>
    <col min="6" max="6" width="59.140625" style="9" customWidth="1"/>
    <col min="7" max="7" width="13.00390625" style="34" customWidth="1"/>
    <col min="8" max="8" width="15.140625" style="9" customWidth="1"/>
    <col min="9" max="9" width="30.8515625" style="31" customWidth="1"/>
    <col min="10" max="10" width="16.421875" style="31" customWidth="1"/>
    <col min="11" max="11" width="16.7109375" style="34" customWidth="1"/>
    <col min="12" max="13" width="22.140625" style="34" hidden="1" customWidth="1"/>
    <col min="14" max="14" width="18.28125" style="86" hidden="1" customWidth="1"/>
    <col min="15" max="15" width="20.8515625" style="31" customWidth="1"/>
    <col min="16" max="16" width="18.421875" style="31" customWidth="1"/>
    <col min="17" max="17" width="19.140625" style="31" customWidth="1"/>
    <col min="18" max="18" width="14.00390625" style="31" customWidth="1"/>
    <col min="19" max="19" width="8.8515625" style="31" customWidth="1"/>
    <col min="20" max="20" width="16.57421875" style="31" customWidth="1"/>
    <col min="21" max="21" width="26.28125" style="31" customWidth="1"/>
    <col min="22" max="16384" width="8.8515625" style="31" customWidth="1"/>
  </cols>
  <sheetData>
    <row r="1" spans="2:19" s="10" customFormat="1" ht="24.6" customHeight="1">
      <c r="B1" s="28" t="s">
        <v>180</v>
      </c>
      <c r="C1" s="28"/>
      <c r="D1" s="29"/>
      <c r="E1" s="30"/>
      <c r="F1" s="34"/>
      <c r="G1" s="34"/>
      <c r="H1" s="34"/>
      <c r="I1" s="31"/>
      <c r="J1" s="31"/>
      <c r="K1" s="34"/>
      <c r="L1" s="34"/>
      <c r="M1" s="34"/>
      <c r="N1" s="34"/>
      <c r="O1" s="31"/>
      <c r="P1" s="89" t="s">
        <v>179</v>
      </c>
      <c r="Q1" s="89"/>
      <c r="R1" s="89"/>
      <c r="S1" s="31"/>
    </row>
    <row r="2" spans="2:19" s="10" customFormat="1" ht="18.75" customHeight="1">
      <c r="B2" s="31"/>
      <c r="C2" s="32"/>
      <c r="D2" s="28"/>
      <c r="E2" s="33"/>
      <c r="F2" s="34"/>
      <c r="G2" s="31"/>
      <c r="H2" s="35"/>
      <c r="I2" s="31"/>
      <c r="J2" s="31"/>
      <c r="K2" s="34"/>
      <c r="L2" s="34"/>
      <c r="M2" s="34"/>
      <c r="N2" s="34"/>
      <c r="O2" s="31"/>
      <c r="P2" s="47"/>
      <c r="Q2" s="47"/>
      <c r="R2" s="31"/>
      <c r="S2" s="48"/>
    </row>
    <row r="3" spans="2:19" s="10" customFormat="1" ht="25.5" customHeight="1">
      <c r="B3" s="95" t="s">
        <v>181</v>
      </c>
      <c r="C3" s="96"/>
      <c r="D3" s="97" t="s">
        <v>2</v>
      </c>
      <c r="E3" s="98"/>
      <c r="F3" s="99" t="s">
        <v>182</v>
      </c>
      <c r="G3" s="100"/>
      <c r="H3" s="100"/>
      <c r="I3" s="100"/>
      <c r="J3" s="100"/>
      <c r="K3" s="100"/>
      <c r="L3" s="100"/>
      <c r="M3" s="100"/>
      <c r="N3" s="100"/>
      <c r="O3" s="100"/>
      <c r="P3" s="47"/>
      <c r="Q3" s="47"/>
      <c r="R3" s="31"/>
      <c r="S3" s="31"/>
    </row>
    <row r="4" spans="2:17" s="10" customFormat="1" ht="24" customHeight="1" thickBot="1">
      <c r="B4" s="31"/>
      <c r="C4" s="32"/>
      <c r="D4" s="28"/>
      <c r="E4" s="33"/>
      <c r="F4" s="49"/>
      <c r="G4" s="50"/>
      <c r="H4" s="50"/>
      <c r="I4" s="50"/>
      <c r="J4" s="50"/>
      <c r="K4" s="50"/>
      <c r="L4" s="9"/>
      <c r="M4" s="9"/>
      <c r="N4" s="51"/>
      <c r="O4" s="9"/>
      <c r="P4" s="50"/>
      <c r="Q4" s="50"/>
    </row>
    <row r="5" spans="2:16" s="10" customFormat="1" ht="42.75" customHeight="1" thickBot="1">
      <c r="B5" s="11"/>
      <c r="C5" s="12"/>
      <c r="D5" s="13"/>
      <c r="E5" s="13"/>
      <c r="F5" s="9"/>
      <c r="G5" s="9"/>
      <c r="H5" s="9"/>
      <c r="K5" s="9"/>
      <c r="L5" s="15"/>
      <c r="M5" s="15"/>
      <c r="N5" s="18"/>
      <c r="P5" s="14" t="s">
        <v>2</v>
      </c>
    </row>
    <row r="6" spans="2:18" s="10" customFormat="1" ht="58.8" thickBot="1" thickTop="1">
      <c r="B6" s="23" t="s">
        <v>1</v>
      </c>
      <c r="C6" s="24" t="s">
        <v>171</v>
      </c>
      <c r="D6" s="24" t="s">
        <v>0</v>
      </c>
      <c r="E6" s="24" t="s">
        <v>172</v>
      </c>
      <c r="F6" s="24" t="s">
        <v>173</v>
      </c>
      <c r="G6" s="24" t="s">
        <v>170</v>
      </c>
      <c r="H6" s="24" t="s">
        <v>174</v>
      </c>
      <c r="I6" s="24" t="s">
        <v>177</v>
      </c>
      <c r="J6" s="88" t="s">
        <v>8</v>
      </c>
      <c r="K6" s="24" t="s">
        <v>160</v>
      </c>
      <c r="L6" s="24" t="s">
        <v>14</v>
      </c>
      <c r="M6" s="24" t="s">
        <v>9</v>
      </c>
      <c r="N6" s="24" t="s">
        <v>178</v>
      </c>
      <c r="O6" s="24" t="s">
        <v>10</v>
      </c>
      <c r="P6" s="22" t="s">
        <v>11</v>
      </c>
      <c r="Q6" s="88" t="s">
        <v>12</v>
      </c>
      <c r="R6" s="43" t="s">
        <v>13</v>
      </c>
    </row>
    <row r="7" spans="2:21" ht="55.95" customHeight="1" thickTop="1">
      <c r="B7" s="52">
        <v>1</v>
      </c>
      <c r="C7" s="36" t="s">
        <v>15</v>
      </c>
      <c r="D7" s="53">
        <v>12</v>
      </c>
      <c r="E7" s="54" t="s">
        <v>47</v>
      </c>
      <c r="F7" s="37" t="s">
        <v>72</v>
      </c>
      <c r="G7" s="104" t="s">
        <v>183</v>
      </c>
      <c r="H7" s="107" t="s">
        <v>161</v>
      </c>
      <c r="I7" s="104" t="s">
        <v>184</v>
      </c>
      <c r="J7" s="104" t="s">
        <v>175</v>
      </c>
      <c r="K7" s="101" t="s">
        <v>176</v>
      </c>
      <c r="L7" s="8">
        <f aca="true" t="shared" si="0" ref="L7:L38">D7*N7</f>
        <v>420</v>
      </c>
      <c r="M7" s="8">
        <f aca="true" t="shared" si="1" ref="M7:M38">D7*O7</f>
        <v>462</v>
      </c>
      <c r="N7" s="55">
        <v>35</v>
      </c>
      <c r="O7" s="8">
        <f>N7*1.1</f>
        <v>38.5</v>
      </c>
      <c r="P7" s="25">
        <v>31.15</v>
      </c>
      <c r="Q7" s="26">
        <f>D7*P7</f>
        <v>373.79999999999995</v>
      </c>
      <c r="R7" s="27" t="str">
        <f>IF(ISNUMBER(P7),IF(P7&gt;O7,"NEVYHOVUJE","VYHOVUJE")," ")</f>
        <v>VYHOVUJE</v>
      </c>
      <c r="T7" s="56"/>
      <c r="U7" s="56"/>
    </row>
    <row r="8" spans="2:21" ht="55.95" customHeight="1">
      <c r="B8" s="52">
        <v>2</v>
      </c>
      <c r="C8" s="36" t="s">
        <v>55</v>
      </c>
      <c r="D8" s="53">
        <v>2</v>
      </c>
      <c r="E8" s="54" t="s">
        <v>47</v>
      </c>
      <c r="F8" s="57" t="s">
        <v>63</v>
      </c>
      <c r="G8" s="105"/>
      <c r="H8" s="108"/>
      <c r="I8" s="105"/>
      <c r="J8" s="105"/>
      <c r="K8" s="102"/>
      <c r="L8" s="8">
        <f t="shared" si="0"/>
        <v>70</v>
      </c>
      <c r="M8" s="8">
        <f t="shared" si="1"/>
        <v>77</v>
      </c>
      <c r="N8" s="55">
        <v>35</v>
      </c>
      <c r="O8" s="8">
        <f>N8*1.1</f>
        <v>38.5</v>
      </c>
      <c r="P8" s="25">
        <v>20.6</v>
      </c>
      <c r="Q8" s="26">
        <f aca="true" t="shared" si="2" ref="Q8:Q17">D8*P8</f>
        <v>41.2</v>
      </c>
      <c r="R8" s="27" t="str">
        <f>IF(ISNUMBER(P8),IF(P8&gt;O8,"NEVYHOVUJE","VYHOVUJE")," ")</f>
        <v>VYHOVUJE</v>
      </c>
      <c r="T8" s="56"/>
      <c r="U8" s="56"/>
    </row>
    <row r="9" spans="2:21" ht="55.95" customHeight="1">
      <c r="B9" s="52">
        <v>3</v>
      </c>
      <c r="C9" s="36" t="s">
        <v>56</v>
      </c>
      <c r="D9" s="53">
        <v>2</v>
      </c>
      <c r="E9" s="54" t="s">
        <v>47</v>
      </c>
      <c r="F9" s="57" t="s">
        <v>63</v>
      </c>
      <c r="G9" s="105"/>
      <c r="H9" s="108"/>
      <c r="I9" s="105"/>
      <c r="J9" s="105"/>
      <c r="K9" s="102"/>
      <c r="L9" s="8">
        <f t="shared" si="0"/>
        <v>70</v>
      </c>
      <c r="M9" s="8">
        <f t="shared" si="1"/>
        <v>77</v>
      </c>
      <c r="N9" s="55">
        <v>35</v>
      </c>
      <c r="O9" s="8">
        <f aca="true" t="shared" si="3" ref="O9:O72">N9*1.1</f>
        <v>38.5</v>
      </c>
      <c r="P9" s="25">
        <v>20.6</v>
      </c>
      <c r="Q9" s="26">
        <f t="shared" si="2"/>
        <v>41.2</v>
      </c>
      <c r="R9" s="27" t="str">
        <f>IF(ISNUMBER(P9),IF(P9&gt;O9,"NEVYHOVUJE","VYHOVUJE")," ")</f>
        <v>VYHOVUJE</v>
      </c>
      <c r="T9" s="56"/>
      <c r="U9" s="56"/>
    </row>
    <row r="10" spans="2:21" ht="55.95" customHeight="1">
      <c r="B10" s="52">
        <v>4</v>
      </c>
      <c r="C10" s="36" t="s">
        <v>57</v>
      </c>
      <c r="D10" s="53">
        <v>2</v>
      </c>
      <c r="E10" s="54" t="s">
        <v>47</v>
      </c>
      <c r="F10" s="57" t="s">
        <v>63</v>
      </c>
      <c r="G10" s="105"/>
      <c r="H10" s="108"/>
      <c r="I10" s="105"/>
      <c r="J10" s="105"/>
      <c r="K10" s="102"/>
      <c r="L10" s="8">
        <f t="shared" si="0"/>
        <v>70</v>
      </c>
      <c r="M10" s="8">
        <f t="shared" si="1"/>
        <v>77</v>
      </c>
      <c r="N10" s="55">
        <v>35</v>
      </c>
      <c r="O10" s="8">
        <f t="shared" si="3"/>
        <v>38.5</v>
      </c>
      <c r="P10" s="25">
        <v>20.6</v>
      </c>
      <c r="Q10" s="26">
        <f t="shared" si="2"/>
        <v>41.2</v>
      </c>
      <c r="R10" s="27" t="str">
        <f aca="true" t="shared" si="4" ref="R10:R15">IF(ISNUMBER(P10),IF(P10&gt;O10,"NEVYHOVUJE","VYHOVUJE")," ")</f>
        <v>VYHOVUJE</v>
      </c>
      <c r="T10" s="56"/>
      <c r="U10" s="56"/>
    </row>
    <row r="11" spans="2:21" ht="55.95" customHeight="1">
      <c r="B11" s="52">
        <v>5</v>
      </c>
      <c r="C11" s="36" t="s">
        <v>58</v>
      </c>
      <c r="D11" s="53">
        <v>2</v>
      </c>
      <c r="E11" s="54" t="s">
        <v>47</v>
      </c>
      <c r="F11" s="57" t="s">
        <v>63</v>
      </c>
      <c r="G11" s="105"/>
      <c r="H11" s="108"/>
      <c r="I11" s="105"/>
      <c r="J11" s="105"/>
      <c r="K11" s="102"/>
      <c r="L11" s="8">
        <f t="shared" si="0"/>
        <v>70</v>
      </c>
      <c r="M11" s="8">
        <f t="shared" si="1"/>
        <v>77</v>
      </c>
      <c r="N11" s="55">
        <v>35</v>
      </c>
      <c r="O11" s="8">
        <f t="shared" si="3"/>
        <v>38.5</v>
      </c>
      <c r="P11" s="25">
        <v>20.6</v>
      </c>
      <c r="Q11" s="26">
        <f t="shared" si="2"/>
        <v>41.2</v>
      </c>
      <c r="R11" s="27" t="str">
        <f t="shared" si="4"/>
        <v>VYHOVUJE</v>
      </c>
      <c r="T11" s="56"/>
      <c r="U11" s="56"/>
    </row>
    <row r="12" spans="2:21" ht="27" customHeight="1">
      <c r="B12" s="52">
        <v>6</v>
      </c>
      <c r="C12" s="36" t="s">
        <v>16</v>
      </c>
      <c r="D12" s="53">
        <v>1</v>
      </c>
      <c r="E12" s="54" t="s">
        <v>47</v>
      </c>
      <c r="F12" s="37" t="s">
        <v>64</v>
      </c>
      <c r="G12" s="105"/>
      <c r="H12" s="108"/>
      <c r="I12" s="105"/>
      <c r="J12" s="105"/>
      <c r="K12" s="102"/>
      <c r="L12" s="8">
        <f t="shared" si="0"/>
        <v>40</v>
      </c>
      <c r="M12" s="8">
        <f t="shared" si="1"/>
        <v>44</v>
      </c>
      <c r="N12" s="55">
        <v>40</v>
      </c>
      <c r="O12" s="8">
        <f t="shared" si="3"/>
        <v>44</v>
      </c>
      <c r="P12" s="25">
        <v>21.9</v>
      </c>
      <c r="Q12" s="26">
        <f t="shared" si="2"/>
        <v>21.9</v>
      </c>
      <c r="R12" s="27" t="str">
        <f t="shared" si="4"/>
        <v>VYHOVUJE</v>
      </c>
      <c r="T12" s="56"/>
      <c r="U12" s="56"/>
    </row>
    <row r="13" spans="2:21" ht="25.5" customHeight="1">
      <c r="B13" s="52">
        <v>7</v>
      </c>
      <c r="C13" s="36" t="s">
        <v>17</v>
      </c>
      <c r="D13" s="53">
        <v>1</v>
      </c>
      <c r="E13" s="54" t="s">
        <v>47</v>
      </c>
      <c r="F13" s="37" t="s">
        <v>64</v>
      </c>
      <c r="G13" s="105"/>
      <c r="H13" s="108"/>
      <c r="I13" s="105"/>
      <c r="J13" s="105"/>
      <c r="K13" s="102"/>
      <c r="L13" s="8">
        <f t="shared" si="0"/>
        <v>40</v>
      </c>
      <c r="M13" s="8">
        <f t="shared" si="1"/>
        <v>44</v>
      </c>
      <c r="N13" s="55">
        <v>40</v>
      </c>
      <c r="O13" s="8">
        <f t="shared" si="3"/>
        <v>44</v>
      </c>
      <c r="P13" s="25">
        <v>21.9</v>
      </c>
      <c r="Q13" s="26">
        <f t="shared" si="2"/>
        <v>21.9</v>
      </c>
      <c r="R13" s="27" t="str">
        <f t="shared" si="4"/>
        <v>VYHOVUJE</v>
      </c>
      <c r="T13" s="56"/>
      <c r="U13" s="56"/>
    </row>
    <row r="14" spans="2:21" ht="26.25" customHeight="1">
      <c r="B14" s="52">
        <v>8</v>
      </c>
      <c r="C14" s="36" t="s">
        <v>66</v>
      </c>
      <c r="D14" s="53">
        <v>1</v>
      </c>
      <c r="E14" s="54" t="s">
        <v>47</v>
      </c>
      <c r="F14" s="37" t="s">
        <v>64</v>
      </c>
      <c r="G14" s="105"/>
      <c r="H14" s="108"/>
      <c r="I14" s="105"/>
      <c r="J14" s="105"/>
      <c r="K14" s="102"/>
      <c r="L14" s="8">
        <f t="shared" si="0"/>
        <v>40</v>
      </c>
      <c r="M14" s="8">
        <f t="shared" si="1"/>
        <v>44</v>
      </c>
      <c r="N14" s="55">
        <v>40</v>
      </c>
      <c r="O14" s="8">
        <f t="shared" si="3"/>
        <v>44</v>
      </c>
      <c r="P14" s="25">
        <v>21.9</v>
      </c>
      <c r="Q14" s="26">
        <f t="shared" si="2"/>
        <v>21.9</v>
      </c>
      <c r="R14" s="27" t="str">
        <f t="shared" si="4"/>
        <v>VYHOVUJE</v>
      </c>
      <c r="T14" s="56"/>
      <c r="U14" s="56"/>
    </row>
    <row r="15" spans="2:21" ht="30" customHeight="1">
      <c r="B15" s="52">
        <v>9</v>
      </c>
      <c r="C15" s="36" t="s">
        <v>18</v>
      </c>
      <c r="D15" s="53">
        <v>1</v>
      </c>
      <c r="E15" s="54" t="s">
        <v>47</v>
      </c>
      <c r="F15" s="37" t="s">
        <v>64</v>
      </c>
      <c r="G15" s="105"/>
      <c r="H15" s="108"/>
      <c r="I15" s="105"/>
      <c r="J15" s="105"/>
      <c r="K15" s="102"/>
      <c r="L15" s="8">
        <f t="shared" si="0"/>
        <v>40</v>
      </c>
      <c r="M15" s="8">
        <f t="shared" si="1"/>
        <v>44</v>
      </c>
      <c r="N15" s="55">
        <v>40</v>
      </c>
      <c r="O15" s="8">
        <f t="shared" si="3"/>
        <v>44</v>
      </c>
      <c r="P15" s="25">
        <v>21.9</v>
      </c>
      <c r="Q15" s="26">
        <f t="shared" si="2"/>
        <v>21.9</v>
      </c>
      <c r="R15" s="27" t="str">
        <f t="shared" si="4"/>
        <v>VYHOVUJE</v>
      </c>
      <c r="T15" s="56"/>
      <c r="U15" s="56"/>
    </row>
    <row r="16" spans="2:21" ht="54" customHeight="1">
      <c r="B16" s="52">
        <v>10</v>
      </c>
      <c r="C16" s="36" t="s">
        <v>59</v>
      </c>
      <c r="D16" s="53">
        <v>2</v>
      </c>
      <c r="E16" s="54" t="s">
        <v>47</v>
      </c>
      <c r="F16" s="37" t="s">
        <v>65</v>
      </c>
      <c r="G16" s="105"/>
      <c r="H16" s="108"/>
      <c r="I16" s="105"/>
      <c r="J16" s="105"/>
      <c r="K16" s="102"/>
      <c r="L16" s="8">
        <f t="shared" si="0"/>
        <v>70</v>
      </c>
      <c r="M16" s="8">
        <f t="shared" si="1"/>
        <v>77</v>
      </c>
      <c r="N16" s="55">
        <v>35</v>
      </c>
      <c r="O16" s="8">
        <f t="shared" si="3"/>
        <v>38.5</v>
      </c>
      <c r="P16" s="25">
        <v>20.6</v>
      </c>
      <c r="Q16" s="26">
        <f t="shared" si="2"/>
        <v>41.2</v>
      </c>
      <c r="R16" s="27" t="str">
        <f aca="true" t="shared" si="5" ref="R16:R23">IF(ISNUMBER(P16),IF(P16&gt;O16,"NEVYHOVUJE","VYHOVUJE")," ")</f>
        <v>VYHOVUJE</v>
      </c>
      <c r="T16" s="56"/>
      <c r="U16" s="56"/>
    </row>
    <row r="17" spans="2:21" ht="53.25" customHeight="1">
      <c r="B17" s="52">
        <v>11</v>
      </c>
      <c r="C17" s="36" t="s">
        <v>60</v>
      </c>
      <c r="D17" s="53">
        <v>2</v>
      </c>
      <c r="E17" s="54" t="s">
        <v>47</v>
      </c>
      <c r="F17" s="37" t="s">
        <v>65</v>
      </c>
      <c r="G17" s="105"/>
      <c r="H17" s="108"/>
      <c r="I17" s="105"/>
      <c r="J17" s="105"/>
      <c r="K17" s="102"/>
      <c r="L17" s="8">
        <f t="shared" si="0"/>
        <v>70</v>
      </c>
      <c r="M17" s="8">
        <f t="shared" si="1"/>
        <v>77</v>
      </c>
      <c r="N17" s="55">
        <v>35</v>
      </c>
      <c r="O17" s="8">
        <f t="shared" si="3"/>
        <v>38.5</v>
      </c>
      <c r="P17" s="25">
        <v>20.6</v>
      </c>
      <c r="Q17" s="26">
        <f t="shared" si="2"/>
        <v>41.2</v>
      </c>
      <c r="R17" s="27" t="str">
        <f t="shared" si="5"/>
        <v>VYHOVUJE</v>
      </c>
      <c r="T17" s="56"/>
      <c r="U17" s="56"/>
    </row>
    <row r="18" spans="2:21" ht="57.75" customHeight="1">
      <c r="B18" s="52">
        <v>12</v>
      </c>
      <c r="C18" s="36" t="s">
        <v>61</v>
      </c>
      <c r="D18" s="53">
        <v>2</v>
      </c>
      <c r="E18" s="54" t="s">
        <v>47</v>
      </c>
      <c r="F18" s="37" t="s">
        <v>65</v>
      </c>
      <c r="G18" s="105"/>
      <c r="H18" s="108"/>
      <c r="I18" s="105"/>
      <c r="J18" s="105"/>
      <c r="K18" s="102"/>
      <c r="L18" s="8">
        <f t="shared" si="0"/>
        <v>70</v>
      </c>
      <c r="M18" s="8">
        <f t="shared" si="1"/>
        <v>77</v>
      </c>
      <c r="N18" s="55">
        <v>35</v>
      </c>
      <c r="O18" s="8">
        <f t="shared" si="3"/>
        <v>38.5</v>
      </c>
      <c r="P18" s="25">
        <v>20.6</v>
      </c>
      <c r="Q18" s="26">
        <f aca="true" t="shared" si="6" ref="Q18:Q81">D18*P18</f>
        <v>41.2</v>
      </c>
      <c r="R18" s="27" t="str">
        <f t="shared" si="5"/>
        <v>VYHOVUJE</v>
      </c>
      <c r="T18" s="56"/>
      <c r="U18" s="56"/>
    </row>
    <row r="19" spans="2:21" ht="53.25" customHeight="1">
      <c r="B19" s="52">
        <v>13</v>
      </c>
      <c r="C19" s="36" t="s">
        <v>62</v>
      </c>
      <c r="D19" s="53">
        <v>2</v>
      </c>
      <c r="E19" s="54" t="s">
        <v>47</v>
      </c>
      <c r="F19" s="37" t="s">
        <v>65</v>
      </c>
      <c r="G19" s="105"/>
      <c r="H19" s="108"/>
      <c r="I19" s="105"/>
      <c r="J19" s="105"/>
      <c r="K19" s="102"/>
      <c r="L19" s="8">
        <f t="shared" si="0"/>
        <v>70</v>
      </c>
      <c r="M19" s="8">
        <f t="shared" si="1"/>
        <v>77</v>
      </c>
      <c r="N19" s="55">
        <v>35</v>
      </c>
      <c r="O19" s="8">
        <f t="shared" si="3"/>
        <v>38.5</v>
      </c>
      <c r="P19" s="25">
        <v>20.6</v>
      </c>
      <c r="Q19" s="26">
        <f t="shared" si="6"/>
        <v>41.2</v>
      </c>
      <c r="R19" s="27" t="str">
        <f t="shared" si="5"/>
        <v>VYHOVUJE</v>
      </c>
      <c r="T19" s="56"/>
      <c r="U19" s="56"/>
    </row>
    <row r="20" spans="2:21" ht="38.25" customHeight="1">
      <c r="B20" s="52">
        <v>14</v>
      </c>
      <c r="C20" s="36" t="s">
        <v>19</v>
      </c>
      <c r="D20" s="53">
        <v>1</v>
      </c>
      <c r="E20" s="54" t="s">
        <v>48</v>
      </c>
      <c r="F20" s="37" t="s">
        <v>51</v>
      </c>
      <c r="G20" s="105"/>
      <c r="H20" s="108"/>
      <c r="I20" s="105"/>
      <c r="J20" s="105"/>
      <c r="K20" s="102"/>
      <c r="L20" s="8">
        <f t="shared" si="0"/>
        <v>48</v>
      </c>
      <c r="M20" s="8">
        <f t="shared" si="1"/>
        <v>52.800000000000004</v>
      </c>
      <c r="N20" s="55">
        <v>48</v>
      </c>
      <c r="O20" s="8">
        <f t="shared" si="3"/>
        <v>52.800000000000004</v>
      </c>
      <c r="P20" s="25">
        <v>11</v>
      </c>
      <c r="Q20" s="26">
        <f t="shared" si="6"/>
        <v>11</v>
      </c>
      <c r="R20" s="27" t="str">
        <f t="shared" si="5"/>
        <v>VYHOVUJE</v>
      </c>
      <c r="T20" s="56"/>
      <c r="U20" s="56"/>
    </row>
    <row r="21" spans="2:21" ht="33.75" customHeight="1">
      <c r="B21" s="52">
        <v>15</v>
      </c>
      <c r="C21" s="36" t="s">
        <v>54</v>
      </c>
      <c r="D21" s="53">
        <v>4</v>
      </c>
      <c r="E21" s="54" t="s">
        <v>48</v>
      </c>
      <c r="F21" s="37" t="s">
        <v>67</v>
      </c>
      <c r="G21" s="105"/>
      <c r="H21" s="108"/>
      <c r="I21" s="105"/>
      <c r="J21" s="105"/>
      <c r="K21" s="102"/>
      <c r="L21" s="8">
        <f t="shared" si="0"/>
        <v>148</v>
      </c>
      <c r="M21" s="8">
        <f t="shared" si="1"/>
        <v>162.8</v>
      </c>
      <c r="N21" s="55">
        <v>37</v>
      </c>
      <c r="O21" s="8">
        <f t="shared" si="3"/>
        <v>40.7</v>
      </c>
      <c r="P21" s="25">
        <v>35.9</v>
      </c>
      <c r="Q21" s="26">
        <f t="shared" si="6"/>
        <v>143.6</v>
      </c>
      <c r="R21" s="27" t="str">
        <f t="shared" si="5"/>
        <v>VYHOVUJE</v>
      </c>
      <c r="T21" s="56"/>
      <c r="U21" s="56"/>
    </row>
    <row r="22" spans="2:21" ht="75" customHeight="1">
      <c r="B22" s="52">
        <v>16</v>
      </c>
      <c r="C22" s="36" t="s">
        <v>73</v>
      </c>
      <c r="D22" s="53">
        <v>2</v>
      </c>
      <c r="E22" s="54" t="s">
        <v>47</v>
      </c>
      <c r="F22" s="37" t="s">
        <v>74</v>
      </c>
      <c r="G22" s="105"/>
      <c r="H22" s="108"/>
      <c r="I22" s="105"/>
      <c r="J22" s="105"/>
      <c r="K22" s="102"/>
      <c r="L22" s="8">
        <f t="shared" si="0"/>
        <v>60</v>
      </c>
      <c r="M22" s="8">
        <f t="shared" si="1"/>
        <v>66</v>
      </c>
      <c r="N22" s="55">
        <v>30</v>
      </c>
      <c r="O22" s="8">
        <f t="shared" si="3"/>
        <v>33</v>
      </c>
      <c r="P22" s="25">
        <v>12.2</v>
      </c>
      <c r="Q22" s="26">
        <f t="shared" si="6"/>
        <v>24.4</v>
      </c>
      <c r="R22" s="27" t="str">
        <f t="shared" si="5"/>
        <v>VYHOVUJE</v>
      </c>
      <c r="T22" s="56"/>
      <c r="U22" s="56"/>
    </row>
    <row r="23" spans="2:21" ht="26.25" customHeight="1">
      <c r="B23" s="52">
        <v>17</v>
      </c>
      <c r="C23" s="36" t="s">
        <v>75</v>
      </c>
      <c r="D23" s="53">
        <v>3</v>
      </c>
      <c r="E23" s="54" t="s">
        <v>47</v>
      </c>
      <c r="F23" s="37" t="s">
        <v>52</v>
      </c>
      <c r="G23" s="105"/>
      <c r="H23" s="108"/>
      <c r="I23" s="105"/>
      <c r="J23" s="105"/>
      <c r="K23" s="102"/>
      <c r="L23" s="8">
        <f t="shared" si="0"/>
        <v>84</v>
      </c>
      <c r="M23" s="8">
        <f t="shared" si="1"/>
        <v>92.4</v>
      </c>
      <c r="N23" s="55">
        <v>28</v>
      </c>
      <c r="O23" s="8">
        <f t="shared" si="3"/>
        <v>30.800000000000004</v>
      </c>
      <c r="P23" s="25">
        <v>18.7</v>
      </c>
      <c r="Q23" s="26">
        <f t="shared" si="6"/>
        <v>56.099999999999994</v>
      </c>
      <c r="R23" s="27" t="str">
        <f t="shared" si="5"/>
        <v>VYHOVUJE</v>
      </c>
      <c r="T23" s="56"/>
      <c r="U23" s="56"/>
    </row>
    <row r="24" spans="2:21" ht="40.5" customHeight="1">
      <c r="B24" s="52">
        <v>18</v>
      </c>
      <c r="C24" s="36" t="s">
        <v>53</v>
      </c>
      <c r="D24" s="53">
        <v>2</v>
      </c>
      <c r="E24" s="54" t="s">
        <v>47</v>
      </c>
      <c r="F24" s="37" t="s">
        <v>68</v>
      </c>
      <c r="G24" s="105"/>
      <c r="H24" s="108"/>
      <c r="I24" s="105"/>
      <c r="J24" s="105"/>
      <c r="K24" s="102"/>
      <c r="L24" s="8">
        <f t="shared" si="0"/>
        <v>6</v>
      </c>
      <c r="M24" s="8">
        <f t="shared" si="1"/>
        <v>6.6000000000000005</v>
      </c>
      <c r="N24" s="58">
        <v>3</v>
      </c>
      <c r="O24" s="8">
        <f t="shared" si="3"/>
        <v>3.3000000000000003</v>
      </c>
      <c r="P24" s="25">
        <v>2.3</v>
      </c>
      <c r="Q24" s="26">
        <f t="shared" si="6"/>
        <v>4.6</v>
      </c>
      <c r="R24" s="27" t="str">
        <f aca="true" t="shared" si="7" ref="R24:R87">IF(ISNUMBER(P24),IF(P24&gt;O24,"NEVYHOVUJE","VYHOVUJE")," ")</f>
        <v>VYHOVUJE</v>
      </c>
      <c r="T24" s="56"/>
      <c r="U24" s="56"/>
    </row>
    <row r="25" spans="2:21" ht="24.75" customHeight="1">
      <c r="B25" s="52">
        <v>19</v>
      </c>
      <c r="C25" s="36" t="s">
        <v>157</v>
      </c>
      <c r="D25" s="53">
        <v>2</v>
      </c>
      <c r="E25" s="54" t="s">
        <v>48</v>
      </c>
      <c r="F25" s="37" t="s">
        <v>69</v>
      </c>
      <c r="G25" s="105"/>
      <c r="H25" s="108"/>
      <c r="I25" s="105"/>
      <c r="J25" s="105"/>
      <c r="K25" s="102"/>
      <c r="L25" s="8">
        <f t="shared" si="0"/>
        <v>120</v>
      </c>
      <c r="M25" s="8">
        <f t="shared" si="1"/>
        <v>132</v>
      </c>
      <c r="N25" s="58">
        <v>60</v>
      </c>
      <c r="O25" s="8">
        <f t="shared" si="3"/>
        <v>66</v>
      </c>
      <c r="P25" s="25">
        <v>43.9</v>
      </c>
      <c r="Q25" s="26">
        <f t="shared" si="6"/>
        <v>87.8</v>
      </c>
      <c r="R25" s="27" t="str">
        <f t="shared" si="7"/>
        <v>VYHOVUJE</v>
      </c>
      <c r="T25" s="56"/>
      <c r="U25" s="56"/>
    </row>
    <row r="26" spans="2:21" ht="54" customHeight="1">
      <c r="B26" s="52">
        <v>20</v>
      </c>
      <c r="C26" s="36" t="s">
        <v>158</v>
      </c>
      <c r="D26" s="53">
        <v>1</v>
      </c>
      <c r="E26" s="54" t="s">
        <v>48</v>
      </c>
      <c r="F26" s="37" t="s">
        <v>70</v>
      </c>
      <c r="G26" s="105"/>
      <c r="H26" s="108"/>
      <c r="I26" s="105"/>
      <c r="J26" s="105"/>
      <c r="K26" s="102"/>
      <c r="L26" s="8">
        <f t="shared" si="0"/>
        <v>28</v>
      </c>
      <c r="M26" s="8">
        <f t="shared" si="1"/>
        <v>30.800000000000004</v>
      </c>
      <c r="N26" s="58">
        <v>28</v>
      </c>
      <c r="O26" s="8">
        <f t="shared" si="3"/>
        <v>30.800000000000004</v>
      </c>
      <c r="P26" s="25">
        <v>16.3</v>
      </c>
      <c r="Q26" s="26">
        <f t="shared" si="6"/>
        <v>16.3</v>
      </c>
      <c r="R26" s="27" t="str">
        <f t="shared" si="7"/>
        <v>VYHOVUJE</v>
      </c>
      <c r="T26" s="56"/>
      <c r="U26" s="56"/>
    </row>
    <row r="27" spans="1:21" ht="59.25" customHeight="1">
      <c r="A27" s="59"/>
      <c r="B27" s="52">
        <v>21</v>
      </c>
      <c r="C27" s="36" t="s">
        <v>159</v>
      </c>
      <c r="D27" s="53">
        <v>1</v>
      </c>
      <c r="E27" s="54" t="s">
        <v>48</v>
      </c>
      <c r="F27" s="37" t="s">
        <v>71</v>
      </c>
      <c r="G27" s="105"/>
      <c r="H27" s="108"/>
      <c r="I27" s="105"/>
      <c r="J27" s="105"/>
      <c r="K27" s="102"/>
      <c r="L27" s="8">
        <f t="shared" si="0"/>
        <v>59</v>
      </c>
      <c r="M27" s="8">
        <f t="shared" si="1"/>
        <v>64.9</v>
      </c>
      <c r="N27" s="58">
        <v>59</v>
      </c>
      <c r="O27" s="8">
        <f t="shared" si="3"/>
        <v>64.9</v>
      </c>
      <c r="P27" s="25">
        <v>32.4</v>
      </c>
      <c r="Q27" s="26">
        <f t="shared" si="6"/>
        <v>32.4</v>
      </c>
      <c r="R27" s="27" t="str">
        <f t="shared" si="7"/>
        <v>VYHOVUJE</v>
      </c>
      <c r="T27" s="56"/>
      <c r="U27" s="56"/>
    </row>
    <row r="28" spans="2:21" ht="30.75" customHeight="1">
      <c r="B28" s="52">
        <v>22</v>
      </c>
      <c r="C28" s="38" t="s">
        <v>20</v>
      </c>
      <c r="D28" s="53">
        <v>5</v>
      </c>
      <c r="E28" s="54" t="s">
        <v>47</v>
      </c>
      <c r="F28" s="39" t="s">
        <v>162</v>
      </c>
      <c r="G28" s="105"/>
      <c r="H28" s="108"/>
      <c r="I28" s="105"/>
      <c r="J28" s="105"/>
      <c r="K28" s="102"/>
      <c r="L28" s="8">
        <f t="shared" si="0"/>
        <v>80</v>
      </c>
      <c r="M28" s="8">
        <f t="shared" si="1"/>
        <v>88</v>
      </c>
      <c r="N28" s="58">
        <v>16</v>
      </c>
      <c r="O28" s="8">
        <f t="shared" si="3"/>
        <v>17.6</v>
      </c>
      <c r="P28" s="25">
        <v>10.45</v>
      </c>
      <c r="Q28" s="26">
        <f t="shared" si="6"/>
        <v>52.25</v>
      </c>
      <c r="R28" s="27" t="str">
        <f t="shared" si="7"/>
        <v>VYHOVUJE</v>
      </c>
      <c r="T28" s="56"/>
      <c r="U28" s="56"/>
    </row>
    <row r="29" spans="2:21" ht="42" customHeight="1">
      <c r="B29" s="52">
        <v>23</v>
      </c>
      <c r="C29" s="36" t="s">
        <v>21</v>
      </c>
      <c r="D29" s="53">
        <v>2</v>
      </c>
      <c r="E29" s="54" t="s">
        <v>47</v>
      </c>
      <c r="F29" s="37" t="s">
        <v>76</v>
      </c>
      <c r="G29" s="105"/>
      <c r="H29" s="108"/>
      <c r="I29" s="105"/>
      <c r="J29" s="105"/>
      <c r="K29" s="102"/>
      <c r="L29" s="8">
        <f t="shared" si="0"/>
        <v>80</v>
      </c>
      <c r="M29" s="8">
        <f t="shared" si="1"/>
        <v>88</v>
      </c>
      <c r="N29" s="58">
        <v>40</v>
      </c>
      <c r="O29" s="8">
        <f t="shared" si="3"/>
        <v>44</v>
      </c>
      <c r="P29" s="25">
        <v>22</v>
      </c>
      <c r="Q29" s="26">
        <f t="shared" si="6"/>
        <v>44</v>
      </c>
      <c r="R29" s="27" t="str">
        <f t="shared" si="7"/>
        <v>VYHOVUJE</v>
      </c>
      <c r="T29" s="56"/>
      <c r="U29" s="56"/>
    </row>
    <row r="30" spans="2:21" ht="56.4" customHeight="1">
      <c r="B30" s="52">
        <v>24</v>
      </c>
      <c r="C30" s="36" t="s">
        <v>77</v>
      </c>
      <c r="D30" s="53">
        <v>4</v>
      </c>
      <c r="E30" s="54" t="s">
        <v>48</v>
      </c>
      <c r="F30" s="37" t="s">
        <v>163</v>
      </c>
      <c r="G30" s="105"/>
      <c r="H30" s="108"/>
      <c r="I30" s="105"/>
      <c r="J30" s="105"/>
      <c r="K30" s="102"/>
      <c r="L30" s="8">
        <f t="shared" si="0"/>
        <v>100</v>
      </c>
      <c r="M30" s="8">
        <f t="shared" si="1"/>
        <v>110.00000000000001</v>
      </c>
      <c r="N30" s="58">
        <v>25</v>
      </c>
      <c r="O30" s="8">
        <f t="shared" si="3"/>
        <v>27.500000000000004</v>
      </c>
      <c r="P30" s="25">
        <v>12.5</v>
      </c>
      <c r="Q30" s="26">
        <f t="shared" si="6"/>
        <v>50</v>
      </c>
      <c r="R30" s="27" t="str">
        <f t="shared" si="7"/>
        <v>VYHOVUJE</v>
      </c>
      <c r="T30" s="56"/>
      <c r="U30" s="56"/>
    </row>
    <row r="31" spans="2:21" ht="66" customHeight="1">
      <c r="B31" s="52">
        <v>25</v>
      </c>
      <c r="C31" s="36" t="s">
        <v>78</v>
      </c>
      <c r="D31" s="53">
        <v>4</v>
      </c>
      <c r="E31" s="54" t="s">
        <v>48</v>
      </c>
      <c r="F31" s="37" t="s">
        <v>164</v>
      </c>
      <c r="G31" s="105"/>
      <c r="H31" s="108"/>
      <c r="I31" s="105"/>
      <c r="J31" s="105"/>
      <c r="K31" s="102"/>
      <c r="L31" s="8">
        <f t="shared" si="0"/>
        <v>56</v>
      </c>
      <c r="M31" s="8">
        <f t="shared" si="1"/>
        <v>61.60000000000001</v>
      </c>
      <c r="N31" s="58">
        <v>14</v>
      </c>
      <c r="O31" s="8">
        <f t="shared" si="3"/>
        <v>15.400000000000002</v>
      </c>
      <c r="P31" s="25">
        <v>6.4</v>
      </c>
      <c r="Q31" s="26">
        <f t="shared" si="6"/>
        <v>25.6</v>
      </c>
      <c r="R31" s="27" t="str">
        <f t="shared" si="7"/>
        <v>VYHOVUJE</v>
      </c>
      <c r="T31" s="56"/>
      <c r="U31" s="56"/>
    </row>
    <row r="32" spans="2:21" ht="44.25" customHeight="1">
      <c r="B32" s="52">
        <v>26</v>
      </c>
      <c r="C32" s="36" t="s">
        <v>82</v>
      </c>
      <c r="D32" s="53">
        <v>5</v>
      </c>
      <c r="E32" s="54" t="s">
        <v>48</v>
      </c>
      <c r="F32" s="37" t="s">
        <v>80</v>
      </c>
      <c r="G32" s="105"/>
      <c r="H32" s="108"/>
      <c r="I32" s="105"/>
      <c r="J32" s="105"/>
      <c r="K32" s="102"/>
      <c r="L32" s="8">
        <f t="shared" si="0"/>
        <v>205</v>
      </c>
      <c r="M32" s="8">
        <f t="shared" si="1"/>
        <v>225.5</v>
      </c>
      <c r="N32" s="58">
        <v>41</v>
      </c>
      <c r="O32" s="8">
        <f t="shared" si="3"/>
        <v>45.1</v>
      </c>
      <c r="P32" s="25">
        <v>23.85</v>
      </c>
      <c r="Q32" s="26">
        <f t="shared" si="6"/>
        <v>119.25</v>
      </c>
      <c r="R32" s="27" t="str">
        <f t="shared" si="7"/>
        <v>VYHOVUJE</v>
      </c>
      <c r="T32" s="56"/>
      <c r="U32" s="56"/>
    </row>
    <row r="33" spans="2:21" ht="45" customHeight="1">
      <c r="B33" s="52">
        <v>27</v>
      </c>
      <c r="C33" s="36" t="s">
        <v>81</v>
      </c>
      <c r="D33" s="53">
        <v>4</v>
      </c>
      <c r="E33" s="54" t="s">
        <v>48</v>
      </c>
      <c r="F33" s="37" t="s">
        <v>79</v>
      </c>
      <c r="G33" s="105"/>
      <c r="H33" s="108"/>
      <c r="I33" s="105"/>
      <c r="J33" s="105"/>
      <c r="K33" s="102"/>
      <c r="L33" s="8">
        <f t="shared" si="0"/>
        <v>96</v>
      </c>
      <c r="M33" s="8">
        <f t="shared" si="1"/>
        <v>105.60000000000001</v>
      </c>
      <c r="N33" s="58">
        <v>24</v>
      </c>
      <c r="O33" s="8">
        <f t="shared" si="3"/>
        <v>26.400000000000002</v>
      </c>
      <c r="P33" s="25">
        <v>26.4</v>
      </c>
      <c r="Q33" s="26">
        <f t="shared" si="6"/>
        <v>105.6</v>
      </c>
      <c r="R33" s="27" t="str">
        <f t="shared" si="7"/>
        <v>VYHOVUJE</v>
      </c>
      <c r="T33" s="56"/>
      <c r="U33" s="56"/>
    </row>
    <row r="34" spans="2:21" ht="30">
      <c r="B34" s="52">
        <v>28</v>
      </c>
      <c r="C34" s="36" t="s">
        <v>83</v>
      </c>
      <c r="D34" s="53">
        <v>4</v>
      </c>
      <c r="E34" s="54" t="s">
        <v>47</v>
      </c>
      <c r="F34" s="37" t="s">
        <v>84</v>
      </c>
      <c r="G34" s="105"/>
      <c r="H34" s="108"/>
      <c r="I34" s="105"/>
      <c r="J34" s="105"/>
      <c r="K34" s="102"/>
      <c r="L34" s="8">
        <f t="shared" si="0"/>
        <v>540</v>
      </c>
      <c r="M34" s="8">
        <f t="shared" si="1"/>
        <v>594</v>
      </c>
      <c r="N34" s="58">
        <v>135</v>
      </c>
      <c r="O34" s="8">
        <f t="shared" si="3"/>
        <v>148.5</v>
      </c>
      <c r="P34" s="25">
        <v>68.7</v>
      </c>
      <c r="Q34" s="26">
        <f t="shared" si="6"/>
        <v>274.8</v>
      </c>
      <c r="R34" s="27" t="str">
        <f t="shared" si="7"/>
        <v>VYHOVUJE</v>
      </c>
      <c r="T34" s="56"/>
      <c r="U34" s="56"/>
    </row>
    <row r="35" spans="2:21" ht="96.6" customHeight="1">
      <c r="B35" s="52">
        <v>29</v>
      </c>
      <c r="C35" s="36" t="s">
        <v>85</v>
      </c>
      <c r="D35" s="53">
        <v>2</v>
      </c>
      <c r="E35" s="54" t="s">
        <v>48</v>
      </c>
      <c r="F35" s="37" t="s">
        <v>88</v>
      </c>
      <c r="G35" s="105"/>
      <c r="H35" s="108"/>
      <c r="I35" s="105"/>
      <c r="J35" s="105"/>
      <c r="K35" s="102"/>
      <c r="L35" s="8">
        <f t="shared" si="0"/>
        <v>310</v>
      </c>
      <c r="M35" s="8">
        <f t="shared" si="1"/>
        <v>341</v>
      </c>
      <c r="N35" s="58">
        <v>155</v>
      </c>
      <c r="O35" s="8">
        <f t="shared" si="3"/>
        <v>170.5</v>
      </c>
      <c r="P35" s="25">
        <v>116</v>
      </c>
      <c r="Q35" s="26">
        <f t="shared" si="6"/>
        <v>232</v>
      </c>
      <c r="R35" s="27" t="str">
        <f t="shared" si="7"/>
        <v>VYHOVUJE</v>
      </c>
      <c r="T35" s="56"/>
      <c r="U35" s="56"/>
    </row>
    <row r="36" spans="2:21" ht="94.95" customHeight="1">
      <c r="B36" s="52">
        <v>30</v>
      </c>
      <c r="C36" s="36" t="s">
        <v>86</v>
      </c>
      <c r="D36" s="53">
        <v>15</v>
      </c>
      <c r="E36" s="54" t="s">
        <v>48</v>
      </c>
      <c r="F36" s="37" t="s">
        <v>87</v>
      </c>
      <c r="G36" s="105"/>
      <c r="H36" s="108"/>
      <c r="I36" s="105"/>
      <c r="J36" s="105"/>
      <c r="K36" s="102"/>
      <c r="L36" s="8">
        <f t="shared" si="0"/>
        <v>1125</v>
      </c>
      <c r="M36" s="8">
        <f t="shared" si="1"/>
        <v>1237.5</v>
      </c>
      <c r="N36" s="58">
        <v>75</v>
      </c>
      <c r="O36" s="8">
        <f t="shared" si="3"/>
        <v>82.5</v>
      </c>
      <c r="P36" s="25">
        <v>56.7</v>
      </c>
      <c r="Q36" s="26">
        <f t="shared" si="6"/>
        <v>850.5</v>
      </c>
      <c r="R36" s="27" t="str">
        <f t="shared" si="7"/>
        <v>VYHOVUJE</v>
      </c>
      <c r="T36" s="56"/>
      <c r="U36" s="56"/>
    </row>
    <row r="37" spans="2:21" ht="44.25" customHeight="1">
      <c r="B37" s="52">
        <v>31</v>
      </c>
      <c r="C37" s="36" t="s">
        <v>89</v>
      </c>
      <c r="D37" s="53">
        <v>1</v>
      </c>
      <c r="E37" s="54" t="s">
        <v>48</v>
      </c>
      <c r="F37" s="37" t="s">
        <v>90</v>
      </c>
      <c r="G37" s="105"/>
      <c r="H37" s="108"/>
      <c r="I37" s="105"/>
      <c r="J37" s="105"/>
      <c r="K37" s="102"/>
      <c r="L37" s="8">
        <f t="shared" si="0"/>
        <v>200</v>
      </c>
      <c r="M37" s="8">
        <f t="shared" si="1"/>
        <v>220.00000000000003</v>
      </c>
      <c r="N37" s="58">
        <v>200</v>
      </c>
      <c r="O37" s="8">
        <f t="shared" si="3"/>
        <v>220.00000000000003</v>
      </c>
      <c r="P37" s="25">
        <v>156</v>
      </c>
      <c r="Q37" s="26">
        <f t="shared" si="6"/>
        <v>156</v>
      </c>
      <c r="R37" s="27" t="str">
        <f t="shared" si="7"/>
        <v>VYHOVUJE</v>
      </c>
      <c r="T37" s="56"/>
      <c r="U37" s="56"/>
    </row>
    <row r="38" spans="2:21" ht="25.5" customHeight="1">
      <c r="B38" s="52">
        <v>32</v>
      </c>
      <c r="C38" s="36" t="s">
        <v>92</v>
      </c>
      <c r="D38" s="53">
        <v>2</v>
      </c>
      <c r="E38" s="54" t="s">
        <v>48</v>
      </c>
      <c r="F38" s="37" t="s">
        <v>91</v>
      </c>
      <c r="G38" s="105"/>
      <c r="H38" s="108"/>
      <c r="I38" s="105"/>
      <c r="J38" s="105"/>
      <c r="K38" s="102"/>
      <c r="L38" s="8">
        <f t="shared" si="0"/>
        <v>36</v>
      </c>
      <c r="M38" s="8">
        <f t="shared" si="1"/>
        <v>39.6</v>
      </c>
      <c r="N38" s="58">
        <v>18</v>
      </c>
      <c r="O38" s="8">
        <f t="shared" si="3"/>
        <v>19.8</v>
      </c>
      <c r="P38" s="25">
        <v>11</v>
      </c>
      <c r="Q38" s="26">
        <f t="shared" si="6"/>
        <v>22</v>
      </c>
      <c r="R38" s="27" t="str">
        <f t="shared" si="7"/>
        <v>VYHOVUJE</v>
      </c>
      <c r="T38" s="56"/>
      <c r="U38" s="56"/>
    </row>
    <row r="39" spans="2:21" ht="24.75" customHeight="1">
      <c r="B39" s="52">
        <v>33</v>
      </c>
      <c r="C39" s="36" t="s">
        <v>93</v>
      </c>
      <c r="D39" s="53">
        <v>2</v>
      </c>
      <c r="E39" s="54" t="s">
        <v>48</v>
      </c>
      <c r="F39" s="37" t="s">
        <v>94</v>
      </c>
      <c r="G39" s="105"/>
      <c r="H39" s="108"/>
      <c r="I39" s="105"/>
      <c r="J39" s="105"/>
      <c r="K39" s="102"/>
      <c r="L39" s="8">
        <f aca="true" t="shared" si="8" ref="L39:L70">D39*N39</f>
        <v>44</v>
      </c>
      <c r="M39" s="8">
        <f aca="true" t="shared" si="9" ref="M39:M70">D39*O39</f>
        <v>48.400000000000006</v>
      </c>
      <c r="N39" s="58">
        <v>22</v>
      </c>
      <c r="O39" s="8">
        <f t="shared" si="3"/>
        <v>24.200000000000003</v>
      </c>
      <c r="P39" s="25">
        <v>14.2</v>
      </c>
      <c r="Q39" s="26">
        <f t="shared" si="6"/>
        <v>28.4</v>
      </c>
      <c r="R39" s="27" t="str">
        <f t="shared" si="7"/>
        <v>VYHOVUJE</v>
      </c>
      <c r="T39" s="56"/>
      <c r="U39" s="56"/>
    </row>
    <row r="40" spans="2:21" ht="29.25" customHeight="1">
      <c r="B40" s="52">
        <v>34</v>
      </c>
      <c r="C40" s="40" t="s">
        <v>22</v>
      </c>
      <c r="D40" s="53">
        <v>30</v>
      </c>
      <c r="E40" s="54" t="s">
        <v>47</v>
      </c>
      <c r="F40" s="37" t="s">
        <v>95</v>
      </c>
      <c r="G40" s="105"/>
      <c r="H40" s="108"/>
      <c r="I40" s="105"/>
      <c r="J40" s="105"/>
      <c r="K40" s="102"/>
      <c r="L40" s="8">
        <f t="shared" si="8"/>
        <v>105</v>
      </c>
      <c r="M40" s="8">
        <f t="shared" si="9"/>
        <v>115.50000000000001</v>
      </c>
      <c r="N40" s="58">
        <v>3.5</v>
      </c>
      <c r="O40" s="8">
        <f t="shared" si="3"/>
        <v>3.8500000000000005</v>
      </c>
      <c r="P40" s="25">
        <v>3.3</v>
      </c>
      <c r="Q40" s="26">
        <f t="shared" si="6"/>
        <v>99</v>
      </c>
      <c r="R40" s="27" t="str">
        <f t="shared" si="7"/>
        <v>VYHOVUJE</v>
      </c>
      <c r="T40" s="56"/>
      <c r="U40" s="56"/>
    </row>
    <row r="41" spans="2:21" ht="31.5" customHeight="1">
      <c r="B41" s="52">
        <v>35</v>
      </c>
      <c r="C41" s="40" t="s">
        <v>23</v>
      </c>
      <c r="D41" s="53">
        <v>30</v>
      </c>
      <c r="E41" s="54" t="s">
        <v>47</v>
      </c>
      <c r="F41" s="37" t="s">
        <v>96</v>
      </c>
      <c r="G41" s="105"/>
      <c r="H41" s="108"/>
      <c r="I41" s="105"/>
      <c r="J41" s="105"/>
      <c r="K41" s="102"/>
      <c r="L41" s="8">
        <f t="shared" si="8"/>
        <v>210</v>
      </c>
      <c r="M41" s="8">
        <f t="shared" si="9"/>
        <v>231.00000000000003</v>
      </c>
      <c r="N41" s="58">
        <v>7</v>
      </c>
      <c r="O41" s="8">
        <f t="shared" si="3"/>
        <v>7.700000000000001</v>
      </c>
      <c r="P41" s="25">
        <v>6.8</v>
      </c>
      <c r="Q41" s="26">
        <f t="shared" si="6"/>
        <v>204</v>
      </c>
      <c r="R41" s="27" t="str">
        <f t="shared" si="7"/>
        <v>VYHOVUJE</v>
      </c>
      <c r="T41" s="56"/>
      <c r="U41" s="56"/>
    </row>
    <row r="42" spans="2:21" ht="84.75" customHeight="1">
      <c r="B42" s="52">
        <v>36</v>
      </c>
      <c r="C42" s="36" t="s">
        <v>98</v>
      </c>
      <c r="D42" s="53">
        <v>3</v>
      </c>
      <c r="E42" s="54" t="s">
        <v>48</v>
      </c>
      <c r="F42" s="37" t="s">
        <v>97</v>
      </c>
      <c r="G42" s="105"/>
      <c r="H42" s="108"/>
      <c r="I42" s="105"/>
      <c r="J42" s="105"/>
      <c r="K42" s="102"/>
      <c r="L42" s="8">
        <f t="shared" si="8"/>
        <v>96</v>
      </c>
      <c r="M42" s="8">
        <f t="shared" si="9"/>
        <v>105.60000000000001</v>
      </c>
      <c r="N42" s="58">
        <v>32</v>
      </c>
      <c r="O42" s="8">
        <f t="shared" si="3"/>
        <v>35.2</v>
      </c>
      <c r="P42" s="25">
        <v>28.1</v>
      </c>
      <c r="Q42" s="26">
        <f t="shared" si="6"/>
        <v>84.30000000000001</v>
      </c>
      <c r="R42" s="27" t="str">
        <f t="shared" si="7"/>
        <v>VYHOVUJE</v>
      </c>
      <c r="T42" s="56"/>
      <c r="U42" s="56"/>
    </row>
    <row r="43" spans="2:21" ht="15.6">
      <c r="B43" s="52">
        <v>37</v>
      </c>
      <c r="C43" s="36" t="s">
        <v>24</v>
      </c>
      <c r="D43" s="53">
        <v>2</v>
      </c>
      <c r="E43" s="54" t="s">
        <v>47</v>
      </c>
      <c r="F43" s="37" t="s">
        <v>99</v>
      </c>
      <c r="G43" s="105"/>
      <c r="H43" s="108"/>
      <c r="I43" s="105"/>
      <c r="J43" s="105"/>
      <c r="K43" s="102"/>
      <c r="L43" s="8">
        <f t="shared" si="8"/>
        <v>36</v>
      </c>
      <c r="M43" s="8">
        <f t="shared" si="9"/>
        <v>39.6</v>
      </c>
      <c r="N43" s="58">
        <v>18</v>
      </c>
      <c r="O43" s="8">
        <f t="shared" si="3"/>
        <v>19.8</v>
      </c>
      <c r="P43" s="25">
        <v>10.9</v>
      </c>
      <c r="Q43" s="26">
        <f t="shared" si="6"/>
        <v>21.8</v>
      </c>
      <c r="R43" s="27" t="str">
        <f t="shared" si="7"/>
        <v>VYHOVUJE</v>
      </c>
      <c r="T43" s="56"/>
      <c r="U43" s="56"/>
    </row>
    <row r="44" spans="2:21" ht="15.6">
      <c r="B44" s="52">
        <v>38</v>
      </c>
      <c r="C44" s="36" t="s">
        <v>25</v>
      </c>
      <c r="D44" s="53">
        <v>2</v>
      </c>
      <c r="E44" s="54" t="s">
        <v>47</v>
      </c>
      <c r="F44" s="37" t="s">
        <v>100</v>
      </c>
      <c r="G44" s="105"/>
      <c r="H44" s="108"/>
      <c r="I44" s="105"/>
      <c r="J44" s="105"/>
      <c r="K44" s="102"/>
      <c r="L44" s="8">
        <f t="shared" si="8"/>
        <v>50</v>
      </c>
      <c r="M44" s="8">
        <f t="shared" si="9"/>
        <v>55.00000000000001</v>
      </c>
      <c r="N44" s="58">
        <v>25</v>
      </c>
      <c r="O44" s="8">
        <f t="shared" si="3"/>
        <v>27.500000000000004</v>
      </c>
      <c r="P44" s="25">
        <v>18.6</v>
      </c>
      <c r="Q44" s="26">
        <f t="shared" si="6"/>
        <v>37.2</v>
      </c>
      <c r="R44" s="27" t="str">
        <f t="shared" si="7"/>
        <v>VYHOVUJE</v>
      </c>
      <c r="T44" s="56"/>
      <c r="U44" s="56"/>
    </row>
    <row r="45" spans="2:21" ht="28.8">
      <c r="B45" s="52">
        <v>39</v>
      </c>
      <c r="C45" s="36" t="s">
        <v>26</v>
      </c>
      <c r="D45" s="53">
        <v>1</v>
      </c>
      <c r="E45" s="54" t="s">
        <v>47</v>
      </c>
      <c r="F45" s="37" t="s">
        <v>101</v>
      </c>
      <c r="G45" s="105"/>
      <c r="H45" s="108"/>
      <c r="I45" s="105"/>
      <c r="J45" s="105"/>
      <c r="K45" s="102"/>
      <c r="L45" s="8">
        <f t="shared" si="8"/>
        <v>28</v>
      </c>
      <c r="M45" s="8">
        <f t="shared" si="9"/>
        <v>30.800000000000004</v>
      </c>
      <c r="N45" s="58">
        <v>28</v>
      </c>
      <c r="O45" s="8">
        <f t="shared" si="3"/>
        <v>30.800000000000004</v>
      </c>
      <c r="P45" s="25">
        <v>23.95</v>
      </c>
      <c r="Q45" s="26">
        <f t="shared" si="6"/>
        <v>23.95</v>
      </c>
      <c r="R45" s="27" t="str">
        <f t="shared" si="7"/>
        <v>VYHOVUJE</v>
      </c>
      <c r="T45" s="56"/>
      <c r="U45" s="56"/>
    </row>
    <row r="46" spans="2:21" ht="15.6">
      <c r="B46" s="52">
        <v>40</v>
      </c>
      <c r="C46" s="36" t="s">
        <v>27</v>
      </c>
      <c r="D46" s="53">
        <v>4</v>
      </c>
      <c r="E46" s="54" t="s">
        <v>47</v>
      </c>
      <c r="F46" s="37" t="s">
        <v>102</v>
      </c>
      <c r="G46" s="105"/>
      <c r="H46" s="108"/>
      <c r="I46" s="105"/>
      <c r="J46" s="105"/>
      <c r="K46" s="102"/>
      <c r="L46" s="8">
        <f t="shared" si="8"/>
        <v>96</v>
      </c>
      <c r="M46" s="8">
        <f t="shared" si="9"/>
        <v>105.60000000000001</v>
      </c>
      <c r="N46" s="58">
        <v>24</v>
      </c>
      <c r="O46" s="8">
        <f t="shared" si="3"/>
        <v>26.400000000000002</v>
      </c>
      <c r="P46" s="25">
        <v>15.7</v>
      </c>
      <c r="Q46" s="26">
        <f t="shared" si="6"/>
        <v>62.8</v>
      </c>
      <c r="R46" s="27" t="str">
        <f t="shared" si="7"/>
        <v>VYHOVUJE</v>
      </c>
      <c r="T46" s="56"/>
      <c r="U46" s="56"/>
    </row>
    <row r="47" spans="2:21" ht="15.6">
      <c r="B47" s="52">
        <v>41</v>
      </c>
      <c r="C47" s="36" t="s">
        <v>28</v>
      </c>
      <c r="D47" s="53">
        <v>10</v>
      </c>
      <c r="E47" s="54" t="s">
        <v>47</v>
      </c>
      <c r="F47" s="37" t="s">
        <v>103</v>
      </c>
      <c r="G47" s="105"/>
      <c r="H47" s="108"/>
      <c r="I47" s="105"/>
      <c r="J47" s="105"/>
      <c r="K47" s="102"/>
      <c r="L47" s="8">
        <f t="shared" si="8"/>
        <v>20</v>
      </c>
      <c r="M47" s="8">
        <f t="shared" si="9"/>
        <v>22</v>
      </c>
      <c r="N47" s="58">
        <v>2</v>
      </c>
      <c r="O47" s="8">
        <f t="shared" si="3"/>
        <v>2.2</v>
      </c>
      <c r="P47" s="25">
        <v>1</v>
      </c>
      <c r="Q47" s="26">
        <f t="shared" si="6"/>
        <v>10</v>
      </c>
      <c r="R47" s="27" t="str">
        <f t="shared" si="7"/>
        <v>VYHOVUJE</v>
      </c>
      <c r="T47" s="56"/>
      <c r="U47" s="56"/>
    </row>
    <row r="48" spans="2:21" ht="15.75">
      <c r="B48" s="52">
        <v>42</v>
      </c>
      <c r="C48" s="40" t="s">
        <v>29</v>
      </c>
      <c r="D48" s="53">
        <v>3</v>
      </c>
      <c r="E48" s="60" t="s">
        <v>49</v>
      </c>
      <c r="F48" s="41" t="s">
        <v>104</v>
      </c>
      <c r="G48" s="105"/>
      <c r="H48" s="108"/>
      <c r="I48" s="105"/>
      <c r="J48" s="105"/>
      <c r="K48" s="102"/>
      <c r="L48" s="8">
        <f t="shared" si="8"/>
        <v>66</v>
      </c>
      <c r="M48" s="8">
        <f t="shared" si="9"/>
        <v>72.60000000000001</v>
      </c>
      <c r="N48" s="58">
        <v>22</v>
      </c>
      <c r="O48" s="8">
        <f t="shared" si="3"/>
        <v>24.200000000000003</v>
      </c>
      <c r="P48" s="25">
        <v>16.5</v>
      </c>
      <c r="Q48" s="26">
        <f t="shared" si="6"/>
        <v>49.5</v>
      </c>
      <c r="R48" s="27" t="str">
        <f t="shared" si="7"/>
        <v>VYHOVUJE</v>
      </c>
      <c r="T48" s="56"/>
      <c r="U48" s="56"/>
    </row>
    <row r="49" spans="2:21" ht="60">
      <c r="B49" s="52">
        <v>43</v>
      </c>
      <c r="C49" s="36" t="s">
        <v>30</v>
      </c>
      <c r="D49" s="53">
        <v>5</v>
      </c>
      <c r="E49" s="54" t="s">
        <v>47</v>
      </c>
      <c r="F49" s="61" t="s">
        <v>115</v>
      </c>
      <c r="G49" s="105"/>
      <c r="H49" s="108"/>
      <c r="I49" s="105"/>
      <c r="J49" s="105"/>
      <c r="K49" s="102"/>
      <c r="L49" s="8">
        <f t="shared" si="8"/>
        <v>35</v>
      </c>
      <c r="M49" s="8">
        <f t="shared" si="9"/>
        <v>38.50000000000001</v>
      </c>
      <c r="N49" s="58">
        <v>7</v>
      </c>
      <c r="O49" s="8">
        <f t="shared" si="3"/>
        <v>7.700000000000001</v>
      </c>
      <c r="P49" s="25">
        <v>3.7</v>
      </c>
      <c r="Q49" s="26">
        <f t="shared" si="6"/>
        <v>18.5</v>
      </c>
      <c r="R49" s="27" t="str">
        <f t="shared" si="7"/>
        <v>VYHOVUJE</v>
      </c>
      <c r="T49" s="56"/>
      <c r="U49" s="56"/>
    </row>
    <row r="50" spans="2:21" ht="60">
      <c r="B50" s="52">
        <v>44</v>
      </c>
      <c r="C50" s="36" t="s">
        <v>31</v>
      </c>
      <c r="D50" s="53">
        <v>5</v>
      </c>
      <c r="E50" s="54" t="s">
        <v>47</v>
      </c>
      <c r="F50" s="37" t="s">
        <v>105</v>
      </c>
      <c r="G50" s="105"/>
      <c r="H50" s="108"/>
      <c r="I50" s="105"/>
      <c r="J50" s="105"/>
      <c r="K50" s="102"/>
      <c r="L50" s="8">
        <f t="shared" si="8"/>
        <v>40</v>
      </c>
      <c r="M50" s="8">
        <f t="shared" si="9"/>
        <v>44</v>
      </c>
      <c r="N50" s="58">
        <v>8</v>
      </c>
      <c r="O50" s="8">
        <f t="shared" si="3"/>
        <v>8.8</v>
      </c>
      <c r="P50" s="25">
        <v>3.7</v>
      </c>
      <c r="Q50" s="26">
        <f t="shared" si="6"/>
        <v>18.5</v>
      </c>
      <c r="R50" s="27" t="str">
        <f t="shared" si="7"/>
        <v>VYHOVUJE</v>
      </c>
      <c r="T50" s="56"/>
      <c r="U50" s="56"/>
    </row>
    <row r="51" spans="2:21" ht="36" customHeight="1">
      <c r="B51" s="52">
        <v>45</v>
      </c>
      <c r="C51" s="36" t="s">
        <v>106</v>
      </c>
      <c r="D51" s="53">
        <v>1</v>
      </c>
      <c r="E51" s="54" t="s">
        <v>48</v>
      </c>
      <c r="F51" s="37" t="s">
        <v>50</v>
      </c>
      <c r="G51" s="105"/>
      <c r="H51" s="108"/>
      <c r="I51" s="105"/>
      <c r="J51" s="105"/>
      <c r="K51" s="102"/>
      <c r="L51" s="8">
        <f t="shared" si="8"/>
        <v>20</v>
      </c>
      <c r="M51" s="8">
        <f t="shared" si="9"/>
        <v>22</v>
      </c>
      <c r="N51" s="58">
        <v>20</v>
      </c>
      <c r="O51" s="8">
        <f t="shared" si="3"/>
        <v>22</v>
      </c>
      <c r="P51" s="25">
        <v>8.3</v>
      </c>
      <c r="Q51" s="26">
        <f t="shared" si="6"/>
        <v>8.3</v>
      </c>
      <c r="R51" s="27" t="str">
        <f t="shared" si="7"/>
        <v>VYHOVUJE</v>
      </c>
      <c r="T51" s="56"/>
      <c r="U51" s="56"/>
    </row>
    <row r="52" spans="2:21" ht="48" customHeight="1">
      <c r="B52" s="52">
        <v>46</v>
      </c>
      <c r="C52" s="36" t="s">
        <v>107</v>
      </c>
      <c r="D52" s="53">
        <v>4</v>
      </c>
      <c r="E52" s="54" t="s">
        <v>49</v>
      </c>
      <c r="F52" s="37" t="s">
        <v>116</v>
      </c>
      <c r="G52" s="105"/>
      <c r="H52" s="108"/>
      <c r="I52" s="105"/>
      <c r="J52" s="105"/>
      <c r="K52" s="102"/>
      <c r="L52" s="8">
        <f t="shared" si="8"/>
        <v>128</v>
      </c>
      <c r="M52" s="8">
        <f t="shared" si="9"/>
        <v>140.8</v>
      </c>
      <c r="N52" s="58">
        <v>32</v>
      </c>
      <c r="O52" s="8">
        <f t="shared" si="3"/>
        <v>35.2</v>
      </c>
      <c r="P52" s="25">
        <v>22.7</v>
      </c>
      <c r="Q52" s="26">
        <f t="shared" si="6"/>
        <v>90.8</v>
      </c>
      <c r="R52" s="27" t="str">
        <f t="shared" si="7"/>
        <v>VYHOVUJE</v>
      </c>
      <c r="T52" s="56"/>
      <c r="U52" s="56"/>
    </row>
    <row r="53" spans="2:21" ht="56.25" customHeight="1">
      <c r="B53" s="52">
        <v>47</v>
      </c>
      <c r="C53" s="36" t="s">
        <v>108</v>
      </c>
      <c r="D53" s="53">
        <v>2</v>
      </c>
      <c r="E53" s="54" t="s">
        <v>49</v>
      </c>
      <c r="F53" s="37" t="s">
        <v>109</v>
      </c>
      <c r="G53" s="105"/>
      <c r="H53" s="108"/>
      <c r="I53" s="105"/>
      <c r="J53" s="105"/>
      <c r="K53" s="102"/>
      <c r="L53" s="8">
        <f t="shared" si="8"/>
        <v>76</v>
      </c>
      <c r="M53" s="8">
        <f t="shared" si="9"/>
        <v>83.60000000000001</v>
      </c>
      <c r="N53" s="58">
        <v>38</v>
      </c>
      <c r="O53" s="8">
        <f t="shared" si="3"/>
        <v>41.800000000000004</v>
      </c>
      <c r="P53" s="25">
        <v>27.5</v>
      </c>
      <c r="Q53" s="26">
        <f t="shared" si="6"/>
        <v>55</v>
      </c>
      <c r="R53" s="27" t="str">
        <f t="shared" si="7"/>
        <v>VYHOVUJE</v>
      </c>
      <c r="T53" s="56"/>
      <c r="U53" s="56"/>
    </row>
    <row r="54" spans="2:21" ht="45">
      <c r="B54" s="52">
        <v>48</v>
      </c>
      <c r="C54" s="36" t="s">
        <v>110</v>
      </c>
      <c r="D54" s="53">
        <v>3</v>
      </c>
      <c r="E54" s="54" t="s">
        <v>47</v>
      </c>
      <c r="F54" s="37" t="s">
        <v>111</v>
      </c>
      <c r="G54" s="105"/>
      <c r="H54" s="108"/>
      <c r="I54" s="105"/>
      <c r="J54" s="105"/>
      <c r="K54" s="102"/>
      <c r="L54" s="8">
        <f t="shared" si="8"/>
        <v>27</v>
      </c>
      <c r="M54" s="8">
        <f t="shared" si="9"/>
        <v>29.700000000000003</v>
      </c>
      <c r="N54" s="58">
        <v>9</v>
      </c>
      <c r="O54" s="8">
        <f t="shared" si="3"/>
        <v>9.9</v>
      </c>
      <c r="P54" s="25">
        <v>7.35</v>
      </c>
      <c r="Q54" s="26">
        <f t="shared" si="6"/>
        <v>22.049999999999997</v>
      </c>
      <c r="R54" s="27" t="str">
        <f t="shared" si="7"/>
        <v>VYHOVUJE</v>
      </c>
      <c r="T54" s="56"/>
      <c r="U54" s="56"/>
    </row>
    <row r="55" spans="2:21" ht="55.5" customHeight="1">
      <c r="B55" s="52">
        <v>49</v>
      </c>
      <c r="C55" s="36" t="s">
        <v>112</v>
      </c>
      <c r="D55" s="53">
        <v>4</v>
      </c>
      <c r="E55" s="54" t="s">
        <v>49</v>
      </c>
      <c r="F55" s="37" t="s">
        <v>113</v>
      </c>
      <c r="G55" s="105"/>
      <c r="H55" s="108"/>
      <c r="I55" s="105"/>
      <c r="J55" s="105"/>
      <c r="K55" s="102"/>
      <c r="L55" s="8">
        <f t="shared" si="8"/>
        <v>148</v>
      </c>
      <c r="M55" s="8">
        <f t="shared" si="9"/>
        <v>162.8</v>
      </c>
      <c r="N55" s="58">
        <v>37</v>
      </c>
      <c r="O55" s="8">
        <f t="shared" si="3"/>
        <v>40.7</v>
      </c>
      <c r="P55" s="25">
        <v>24</v>
      </c>
      <c r="Q55" s="26">
        <f t="shared" si="6"/>
        <v>96</v>
      </c>
      <c r="R55" s="27" t="str">
        <f t="shared" si="7"/>
        <v>VYHOVUJE</v>
      </c>
      <c r="T55" s="56"/>
      <c r="U55" s="56"/>
    </row>
    <row r="56" spans="2:21" ht="56.25" customHeight="1">
      <c r="B56" s="52">
        <v>50</v>
      </c>
      <c r="C56" s="36" t="s">
        <v>117</v>
      </c>
      <c r="D56" s="53">
        <v>4</v>
      </c>
      <c r="E56" s="54" t="s">
        <v>49</v>
      </c>
      <c r="F56" s="37" t="s">
        <v>114</v>
      </c>
      <c r="G56" s="105"/>
      <c r="H56" s="108"/>
      <c r="I56" s="105"/>
      <c r="J56" s="105"/>
      <c r="K56" s="102"/>
      <c r="L56" s="8">
        <f t="shared" si="8"/>
        <v>184</v>
      </c>
      <c r="M56" s="8">
        <f t="shared" si="9"/>
        <v>202.4</v>
      </c>
      <c r="N56" s="58">
        <v>46</v>
      </c>
      <c r="O56" s="8">
        <f t="shared" si="3"/>
        <v>50.6</v>
      </c>
      <c r="P56" s="25">
        <v>35.4</v>
      </c>
      <c r="Q56" s="26">
        <f t="shared" si="6"/>
        <v>141.6</v>
      </c>
      <c r="R56" s="27" t="str">
        <f t="shared" si="7"/>
        <v>VYHOVUJE</v>
      </c>
      <c r="T56" s="56"/>
      <c r="U56" s="56"/>
    </row>
    <row r="57" spans="2:21" ht="51.75" customHeight="1">
      <c r="B57" s="52">
        <v>51</v>
      </c>
      <c r="C57" s="36" t="s">
        <v>118</v>
      </c>
      <c r="D57" s="53">
        <v>4</v>
      </c>
      <c r="E57" s="54" t="s">
        <v>49</v>
      </c>
      <c r="F57" s="37" t="s">
        <v>119</v>
      </c>
      <c r="G57" s="105"/>
      <c r="H57" s="108"/>
      <c r="I57" s="105"/>
      <c r="J57" s="105"/>
      <c r="K57" s="102"/>
      <c r="L57" s="8">
        <f t="shared" si="8"/>
        <v>152</v>
      </c>
      <c r="M57" s="8">
        <f t="shared" si="9"/>
        <v>167.20000000000002</v>
      </c>
      <c r="N57" s="58">
        <v>38</v>
      </c>
      <c r="O57" s="8">
        <f t="shared" si="3"/>
        <v>41.800000000000004</v>
      </c>
      <c r="P57" s="25">
        <v>27</v>
      </c>
      <c r="Q57" s="26">
        <f t="shared" si="6"/>
        <v>108</v>
      </c>
      <c r="R57" s="27" t="str">
        <f t="shared" si="7"/>
        <v>VYHOVUJE</v>
      </c>
      <c r="T57" s="56"/>
      <c r="U57" s="56"/>
    </row>
    <row r="58" spans="2:21" ht="30">
      <c r="B58" s="52">
        <v>52</v>
      </c>
      <c r="C58" s="36" t="s">
        <v>32</v>
      </c>
      <c r="D58" s="53">
        <v>4</v>
      </c>
      <c r="E58" s="54" t="s">
        <v>47</v>
      </c>
      <c r="F58" s="37" t="s">
        <v>120</v>
      </c>
      <c r="G58" s="105"/>
      <c r="H58" s="108"/>
      <c r="I58" s="105"/>
      <c r="J58" s="105"/>
      <c r="K58" s="102"/>
      <c r="L58" s="8">
        <f t="shared" si="8"/>
        <v>120</v>
      </c>
      <c r="M58" s="8">
        <f t="shared" si="9"/>
        <v>132</v>
      </c>
      <c r="N58" s="58">
        <v>30</v>
      </c>
      <c r="O58" s="8">
        <f t="shared" si="3"/>
        <v>33</v>
      </c>
      <c r="P58" s="25">
        <v>16.2</v>
      </c>
      <c r="Q58" s="26">
        <f t="shared" si="6"/>
        <v>64.8</v>
      </c>
      <c r="R58" s="27" t="str">
        <f t="shared" si="7"/>
        <v>VYHOVUJE</v>
      </c>
      <c r="T58" s="56"/>
      <c r="U58" s="56"/>
    </row>
    <row r="59" spans="2:21" ht="15.75">
      <c r="B59" s="52">
        <v>53</v>
      </c>
      <c r="C59" s="36" t="s">
        <v>33</v>
      </c>
      <c r="D59" s="53">
        <v>3</v>
      </c>
      <c r="E59" s="54" t="s">
        <v>47</v>
      </c>
      <c r="F59" s="62" t="s">
        <v>121</v>
      </c>
      <c r="G59" s="105"/>
      <c r="H59" s="108"/>
      <c r="I59" s="105"/>
      <c r="J59" s="105"/>
      <c r="K59" s="102"/>
      <c r="L59" s="8">
        <f t="shared" si="8"/>
        <v>360</v>
      </c>
      <c r="M59" s="8">
        <f t="shared" si="9"/>
        <v>396</v>
      </c>
      <c r="N59" s="58">
        <v>120</v>
      </c>
      <c r="O59" s="8">
        <f t="shared" si="3"/>
        <v>132</v>
      </c>
      <c r="P59" s="25">
        <v>95.1</v>
      </c>
      <c r="Q59" s="26">
        <f t="shared" si="6"/>
        <v>285.29999999999995</v>
      </c>
      <c r="R59" s="27" t="str">
        <f t="shared" si="7"/>
        <v>VYHOVUJE</v>
      </c>
      <c r="T59" s="56"/>
      <c r="U59" s="56"/>
    </row>
    <row r="60" spans="2:21" ht="38.25" customHeight="1">
      <c r="B60" s="52">
        <v>54</v>
      </c>
      <c r="C60" s="36" t="s">
        <v>123</v>
      </c>
      <c r="D60" s="53">
        <v>1</v>
      </c>
      <c r="E60" s="54" t="s">
        <v>48</v>
      </c>
      <c r="F60" s="37" t="s">
        <v>122</v>
      </c>
      <c r="G60" s="105"/>
      <c r="H60" s="108"/>
      <c r="I60" s="105"/>
      <c r="J60" s="105"/>
      <c r="K60" s="102"/>
      <c r="L60" s="8">
        <f t="shared" si="8"/>
        <v>220</v>
      </c>
      <c r="M60" s="8">
        <f t="shared" si="9"/>
        <v>242.00000000000003</v>
      </c>
      <c r="N60" s="58">
        <v>220</v>
      </c>
      <c r="O60" s="8">
        <f t="shared" si="3"/>
        <v>242.00000000000003</v>
      </c>
      <c r="P60" s="25">
        <v>242</v>
      </c>
      <c r="Q60" s="26">
        <f t="shared" si="6"/>
        <v>242</v>
      </c>
      <c r="R60" s="27" t="str">
        <f t="shared" si="7"/>
        <v>VYHOVUJE</v>
      </c>
      <c r="T60" s="56"/>
      <c r="U60" s="56"/>
    </row>
    <row r="61" spans="2:21" ht="54" customHeight="1">
      <c r="B61" s="52">
        <v>55</v>
      </c>
      <c r="C61" s="36" t="s">
        <v>124</v>
      </c>
      <c r="D61" s="53">
        <v>4</v>
      </c>
      <c r="E61" s="54" t="s">
        <v>47</v>
      </c>
      <c r="F61" s="37" t="s">
        <v>125</v>
      </c>
      <c r="G61" s="105"/>
      <c r="H61" s="108"/>
      <c r="I61" s="105"/>
      <c r="J61" s="105"/>
      <c r="K61" s="102"/>
      <c r="L61" s="8">
        <f t="shared" si="8"/>
        <v>1480</v>
      </c>
      <c r="M61" s="8">
        <f t="shared" si="9"/>
        <v>1628.0000000000002</v>
      </c>
      <c r="N61" s="58">
        <v>370</v>
      </c>
      <c r="O61" s="8">
        <f t="shared" si="3"/>
        <v>407.00000000000006</v>
      </c>
      <c r="P61" s="25">
        <v>355</v>
      </c>
      <c r="Q61" s="26">
        <f t="shared" si="6"/>
        <v>1420</v>
      </c>
      <c r="R61" s="27" t="str">
        <f t="shared" si="7"/>
        <v>VYHOVUJE</v>
      </c>
      <c r="T61" s="56"/>
      <c r="U61" s="56"/>
    </row>
    <row r="62" spans="2:21" ht="42" customHeight="1">
      <c r="B62" s="52">
        <v>56</v>
      </c>
      <c r="C62" s="36" t="s">
        <v>143</v>
      </c>
      <c r="D62" s="53">
        <v>4</v>
      </c>
      <c r="E62" s="54" t="s">
        <v>48</v>
      </c>
      <c r="F62" s="37" t="s">
        <v>142</v>
      </c>
      <c r="G62" s="105"/>
      <c r="H62" s="108"/>
      <c r="I62" s="105"/>
      <c r="J62" s="105"/>
      <c r="K62" s="102"/>
      <c r="L62" s="8">
        <f t="shared" si="8"/>
        <v>112</v>
      </c>
      <c r="M62" s="8">
        <f t="shared" si="9"/>
        <v>123.20000000000002</v>
      </c>
      <c r="N62" s="58">
        <v>28</v>
      </c>
      <c r="O62" s="8">
        <f t="shared" si="3"/>
        <v>30.800000000000004</v>
      </c>
      <c r="P62" s="25">
        <v>8.3</v>
      </c>
      <c r="Q62" s="26">
        <f t="shared" si="6"/>
        <v>33.2</v>
      </c>
      <c r="R62" s="27" t="str">
        <f t="shared" si="7"/>
        <v>VYHOVUJE</v>
      </c>
      <c r="T62" s="56"/>
      <c r="U62" s="56"/>
    </row>
    <row r="63" spans="2:21" ht="54" customHeight="1">
      <c r="B63" s="52">
        <v>57</v>
      </c>
      <c r="C63" s="36" t="s">
        <v>34</v>
      </c>
      <c r="D63" s="53">
        <v>1</v>
      </c>
      <c r="E63" s="54" t="s">
        <v>47</v>
      </c>
      <c r="F63" s="37" t="s">
        <v>155</v>
      </c>
      <c r="G63" s="105"/>
      <c r="H63" s="108"/>
      <c r="I63" s="105"/>
      <c r="J63" s="105"/>
      <c r="K63" s="102"/>
      <c r="L63" s="8">
        <f t="shared" si="8"/>
        <v>100</v>
      </c>
      <c r="M63" s="8">
        <f t="shared" si="9"/>
        <v>110.00000000000001</v>
      </c>
      <c r="N63" s="58">
        <v>100</v>
      </c>
      <c r="O63" s="8">
        <f t="shared" si="3"/>
        <v>110.00000000000001</v>
      </c>
      <c r="P63" s="25">
        <v>80.85</v>
      </c>
      <c r="Q63" s="26">
        <f t="shared" si="6"/>
        <v>80.85</v>
      </c>
      <c r="R63" s="27" t="str">
        <f t="shared" si="7"/>
        <v>VYHOVUJE</v>
      </c>
      <c r="T63" s="56"/>
      <c r="U63" s="56"/>
    </row>
    <row r="64" spans="2:21" ht="38.25" customHeight="1">
      <c r="B64" s="52">
        <v>58</v>
      </c>
      <c r="C64" s="36" t="s">
        <v>167</v>
      </c>
      <c r="D64" s="53">
        <v>1</v>
      </c>
      <c r="E64" s="54" t="s">
        <v>47</v>
      </c>
      <c r="F64" s="37" t="s">
        <v>156</v>
      </c>
      <c r="G64" s="105"/>
      <c r="H64" s="108"/>
      <c r="I64" s="105"/>
      <c r="J64" s="105"/>
      <c r="K64" s="102"/>
      <c r="L64" s="8">
        <f t="shared" si="8"/>
        <v>20</v>
      </c>
      <c r="M64" s="8">
        <f t="shared" si="9"/>
        <v>22</v>
      </c>
      <c r="N64" s="58">
        <v>20</v>
      </c>
      <c r="O64" s="8">
        <f t="shared" si="3"/>
        <v>22</v>
      </c>
      <c r="P64" s="25">
        <v>15.3</v>
      </c>
      <c r="Q64" s="26">
        <f t="shared" si="6"/>
        <v>15.3</v>
      </c>
      <c r="R64" s="27" t="str">
        <f t="shared" si="7"/>
        <v>VYHOVUJE</v>
      </c>
      <c r="T64" s="56"/>
      <c r="U64" s="56"/>
    </row>
    <row r="65" spans="2:21" ht="59.25" customHeight="1">
      <c r="B65" s="52">
        <v>59</v>
      </c>
      <c r="C65" s="36" t="s">
        <v>127</v>
      </c>
      <c r="D65" s="53">
        <v>3</v>
      </c>
      <c r="E65" s="54" t="s">
        <v>47</v>
      </c>
      <c r="F65" s="37" t="s">
        <v>126</v>
      </c>
      <c r="G65" s="105"/>
      <c r="H65" s="108"/>
      <c r="I65" s="105"/>
      <c r="J65" s="105"/>
      <c r="K65" s="102"/>
      <c r="L65" s="8">
        <f t="shared" si="8"/>
        <v>180</v>
      </c>
      <c r="M65" s="8">
        <f t="shared" si="9"/>
        <v>198</v>
      </c>
      <c r="N65" s="58">
        <v>60</v>
      </c>
      <c r="O65" s="8">
        <f t="shared" si="3"/>
        <v>66</v>
      </c>
      <c r="P65" s="25">
        <v>58.6</v>
      </c>
      <c r="Q65" s="26">
        <f t="shared" si="6"/>
        <v>175.8</v>
      </c>
      <c r="R65" s="27" t="str">
        <f t="shared" si="7"/>
        <v>VYHOVUJE</v>
      </c>
      <c r="T65" s="56"/>
      <c r="U65" s="56"/>
    </row>
    <row r="66" spans="2:21" ht="24" customHeight="1">
      <c r="B66" s="52">
        <v>60</v>
      </c>
      <c r="C66" s="36" t="s">
        <v>35</v>
      </c>
      <c r="D66" s="53">
        <v>2</v>
      </c>
      <c r="E66" s="54" t="s">
        <v>47</v>
      </c>
      <c r="F66" s="37" t="s">
        <v>128</v>
      </c>
      <c r="G66" s="105"/>
      <c r="H66" s="108"/>
      <c r="I66" s="105"/>
      <c r="J66" s="105"/>
      <c r="K66" s="102"/>
      <c r="L66" s="8">
        <f t="shared" si="8"/>
        <v>16</v>
      </c>
      <c r="M66" s="8">
        <f t="shared" si="9"/>
        <v>17.6</v>
      </c>
      <c r="N66" s="58">
        <v>8</v>
      </c>
      <c r="O66" s="8">
        <f t="shared" si="3"/>
        <v>8.8</v>
      </c>
      <c r="P66" s="25">
        <v>5.8</v>
      </c>
      <c r="Q66" s="26">
        <f t="shared" si="6"/>
        <v>11.6</v>
      </c>
      <c r="R66" s="27" t="str">
        <f t="shared" si="7"/>
        <v>VYHOVUJE</v>
      </c>
      <c r="T66" s="56"/>
      <c r="U66" s="56"/>
    </row>
    <row r="67" spans="2:21" ht="28.8">
      <c r="B67" s="52">
        <v>61</v>
      </c>
      <c r="C67" s="36" t="s">
        <v>129</v>
      </c>
      <c r="D67" s="53">
        <v>3</v>
      </c>
      <c r="E67" s="54" t="s">
        <v>47</v>
      </c>
      <c r="F67" s="37" t="s">
        <v>130</v>
      </c>
      <c r="G67" s="105"/>
      <c r="H67" s="108"/>
      <c r="I67" s="105"/>
      <c r="J67" s="105"/>
      <c r="K67" s="102"/>
      <c r="L67" s="8">
        <f t="shared" si="8"/>
        <v>165</v>
      </c>
      <c r="M67" s="8">
        <f t="shared" si="9"/>
        <v>181.50000000000003</v>
      </c>
      <c r="N67" s="58">
        <v>55</v>
      </c>
      <c r="O67" s="8">
        <f t="shared" si="3"/>
        <v>60.50000000000001</v>
      </c>
      <c r="P67" s="25">
        <v>25</v>
      </c>
      <c r="Q67" s="26">
        <f t="shared" si="6"/>
        <v>75</v>
      </c>
      <c r="R67" s="27" t="str">
        <f t="shared" si="7"/>
        <v>VYHOVUJE</v>
      </c>
      <c r="T67" s="56"/>
      <c r="U67" s="56"/>
    </row>
    <row r="68" spans="2:21" ht="15.6">
      <c r="B68" s="52">
        <v>62</v>
      </c>
      <c r="C68" s="36" t="s">
        <v>131</v>
      </c>
      <c r="D68" s="53">
        <v>2</v>
      </c>
      <c r="E68" s="54" t="s">
        <v>48</v>
      </c>
      <c r="F68" s="37" t="s">
        <v>132</v>
      </c>
      <c r="G68" s="105"/>
      <c r="H68" s="108"/>
      <c r="I68" s="105"/>
      <c r="J68" s="105"/>
      <c r="K68" s="102"/>
      <c r="L68" s="8">
        <f t="shared" si="8"/>
        <v>12</v>
      </c>
      <c r="M68" s="8">
        <f t="shared" si="9"/>
        <v>13.200000000000001</v>
      </c>
      <c r="N68" s="58">
        <v>6</v>
      </c>
      <c r="O68" s="8">
        <f t="shared" si="3"/>
        <v>6.6000000000000005</v>
      </c>
      <c r="P68" s="25">
        <v>4.85</v>
      </c>
      <c r="Q68" s="26">
        <f t="shared" si="6"/>
        <v>9.7</v>
      </c>
      <c r="R68" s="27" t="str">
        <f t="shared" si="7"/>
        <v>VYHOVUJE</v>
      </c>
      <c r="T68" s="56"/>
      <c r="U68" s="56"/>
    </row>
    <row r="69" spans="1:21" ht="15.6">
      <c r="A69" s="59"/>
      <c r="B69" s="52">
        <v>63</v>
      </c>
      <c r="C69" s="36" t="s">
        <v>136</v>
      </c>
      <c r="D69" s="53">
        <v>3</v>
      </c>
      <c r="E69" s="54" t="s">
        <v>48</v>
      </c>
      <c r="F69" s="37" t="s">
        <v>133</v>
      </c>
      <c r="G69" s="105"/>
      <c r="H69" s="108"/>
      <c r="I69" s="105"/>
      <c r="J69" s="105"/>
      <c r="K69" s="102"/>
      <c r="L69" s="8">
        <f t="shared" si="8"/>
        <v>18</v>
      </c>
      <c r="M69" s="8">
        <f t="shared" si="9"/>
        <v>19.8</v>
      </c>
      <c r="N69" s="58">
        <v>6</v>
      </c>
      <c r="O69" s="8">
        <f t="shared" si="3"/>
        <v>6.6000000000000005</v>
      </c>
      <c r="P69" s="25">
        <v>4.5</v>
      </c>
      <c r="Q69" s="26">
        <f t="shared" si="6"/>
        <v>13.5</v>
      </c>
      <c r="R69" s="27" t="str">
        <f t="shared" si="7"/>
        <v>VYHOVUJE</v>
      </c>
      <c r="T69" s="56"/>
      <c r="U69" s="56"/>
    </row>
    <row r="70" spans="2:21" ht="15.6">
      <c r="B70" s="52">
        <v>64</v>
      </c>
      <c r="C70" s="36" t="s">
        <v>137</v>
      </c>
      <c r="D70" s="53">
        <v>3</v>
      </c>
      <c r="E70" s="54" t="s">
        <v>48</v>
      </c>
      <c r="F70" s="37" t="s">
        <v>134</v>
      </c>
      <c r="G70" s="105"/>
      <c r="H70" s="108"/>
      <c r="I70" s="105"/>
      <c r="J70" s="105"/>
      <c r="K70" s="102"/>
      <c r="L70" s="8">
        <f t="shared" si="8"/>
        <v>48</v>
      </c>
      <c r="M70" s="8">
        <f t="shared" si="9"/>
        <v>52.800000000000004</v>
      </c>
      <c r="N70" s="58">
        <v>16</v>
      </c>
      <c r="O70" s="8">
        <f t="shared" si="3"/>
        <v>17.6</v>
      </c>
      <c r="P70" s="25">
        <v>9.8</v>
      </c>
      <c r="Q70" s="26">
        <f t="shared" si="6"/>
        <v>29.400000000000002</v>
      </c>
      <c r="R70" s="27" t="str">
        <f t="shared" si="7"/>
        <v>VYHOVUJE</v>
      </c>
      <c r="T70" s="56"/>
      <c r="U70" s="56"/>
    </row>
    <row r="71" spans="2:21" ht="15.6">
      <c r="B71" s="52">
        <v>65</v>
      </c>
      <c r="C71" s="36" t="s">
        <v>138</v>
      </c>
      <c r="D71" s="53">
        <v>3</v>
      </c>
      <c r="E71" s="54" t="s">
        <v>48</v>
      </c>
      <c r="F71" s="37" t="s">
        <v>135</v>
      </c>
      <c r="G71" s="105"/>
      <c r="H71" s="108"/>
      <c r="I71" s="105"/>
      <c r="J71" s="105"/>
      <c r="K71" s="102"/>
      <c r="L71" s="8">
        <f aca="true" t="shared" si="10" ref="L71:L87">D71*N71</f>
        <v>57</v>
      </c>
      <c r="M71" s="8">
        <f aca="true" t="shared" si="11" ref="M71:M87">D71*O71</f>
        <v>62.7</v>
      </c>
      <c r="N71" s="58">
        <v>19</v>
      </c>
      <c r="O71" s="8">
        <f t="shared" si="3"/>
        <v>20.900000000000002</v>
      </c>
      <c r="P71" s="25">
        <v>12.1</v>
      </c>
      <c r="Q71" s="26">
        <f t="shared" si="6"/>
        <v>36.3</v>
      </c>
      <c r="R71" s="27" t="str">
        <f t="shared" si="7"/>
        <v>VYHOVUJE</v>
      </c>
      <c r="T71" s="56"/>
      <c r="U71" s="56"/>
    </row>
    <row r="72" spans="1:21" ht="15.6">
      <c r="A72" s="59"/>
      <c r="B72" s="52">
        <v>66</v>
      </c>
      <c r="C72" s="36" t="s">
        <v>36</v>
      </c>
      <c r="D72" s="53">
        <v>1</v>
      </c>
      <c r="E72" s="54" t="s">
        <v>48</v>
      </c>
      <c r="F72" s="37" t="s">
        <v>139</v>
      </c>
      <c r="G72" s="105"/>
      <c r="H72" s="108"/>
      <c r="I72" s="105"/>
      <c r="J72" s="105"/>
      <c r="K72" s="102"/>
      <c r="L72" s="8">
        <f t="shared" si="10"/>
        <v>19</v>
      </c>
      <c r="M72" s="8">
        <f t="shared" si="11"/>
        <v>20.900000000000002</v>
      </c>
      <c r="N72" s="58">
        <v>19</v>
      </c>
      <c r="O72" s="8">
        <f t="shared" si="3"/>
        <v>20.900000000000002</v>
      </c>
      <c r="P72" s="25">
        <v>18.3</v>
      </c>
      <c r="Q72" s="26">
        <f t="shared" si="6"/>
        <v>18.3</v>
      </c>
      <c r="R72" s="27" t="str">
        <f t="shared" si="7"/>
        <v>VYHOVUJE</v>
      </c>
      <c r="T72" s="56"/>
      <c r="U72" s="56"/>
    </row>
    <row r="73" spans="1:21" ht="56.25" customHeight="1">
      <c r="A73" s="59"/>
      <c r="B73" s="52">
        <v>67</v>
      </c>
      <c r="C73" s="36" t="s">
        <v>37</v>
      </c>
      <c r="D73" s="53">
        <v>4</v>
      </c>
      <c r="E73" s="54" t="s">
        <v>47</v>
      </c>
      <c r="F73" s="37" t="s">
        <v>140</v>
      </c>
      <c r="G73" s="105"/>
      <c r="H73" s="108"/>
      <c r="I73" s="105"/>
      <c r="J73" s="105"/>
      <c r="K73" s="102"/>
      <c r="L73" s="8">
        <f t="shared" si="10"/>
        <v>160</v>
      </c>
      <c r="M73" s="8">
        <f t="shared" si="11"/>
        <v>176</v>
      </c>
      <c r="N73" s="58">
        <v>40</v>
      </c>
      <c r="O73" s="8">
        <f aca="true" t="shared" si="12" ref="O73:O87">N73*1.1</f>
        <v>44</v>
      </c>
      <c r="P73" s="25">
        <v>26.5</v>
      </c>
      <c r="Q73" s="26">
        <f t="shared" si="6"/>
        <v>106</v>
      </c>
      <c r="R73" s="27" t="str">
        <f t="shared" si="7"/>
        <v>VYHOVUJE</v>
      </c>
      <c r="T73" s="56"/>
      <c r="U73" s="56"/>
    </row>
    <row r="74" spans="2:21" ht="27.75" customHeight="1">
      <c r="B74" s="52">
        <v>68</v>
      </c>
      <c r="C74" s="36" t="s">
        <v>38</v>
      </c>
      <c r="D74" s="53">
        <v>4</v>
      </c>
      <c r="E74" s="54" t="s">
        <v>48</v>
      </c>
      <c r="F74" s="37" t="s">
        <v>141</v>
      </c>
      <c r="G74" s="105"/>
      <c r="H74" s="108"/>
      <c r="I74" s="105"/>
      <c r="J74" s="105"/>
      <c r="K74" s="102"/>
      <c r="L74" s="8">
        <f t="shared" si="10"/>
        <v>44</v>
      </c>
      <c r="M74" s="8">
        <f t="shared" si="11"/>
        <v>48.400000000000006</v>
      </c>
      <c r="N74" s="58">
        <v>11</v>
      </c>
      <c r="O74" s="8">
        <f t="shared" si="12"/>
        <v>12.100000000000001</v>
      </c>
      <c r="P74" s="25">
        <v>5.55</v>
      </c>
      <c r="Q74" s="26">
        <f t="shared" si="6"/>
        <v>22.2</v>
      </c>
      <c r="R74" s="27" t="str">
        <f t="shared" si="7"/>
        <v>VYHOVUJE</v>
      </c>
      <c r="T74" s="56"/>
      <c r="U74" s="56"/>
    </row>
    <row r="75" spans="2:21" ht="29.25" customHeight="1">
      <c r="B75" s="52">
        <v>69</v>
      </c>
      <c r="C75" s="36" t="s">
        <v>39</v>
      </c>
      <c r="D75" s="53">
        <v>4</v>
      </c>
      <c r="E75" s="54" t="s">
        <v>48</v>
      </c>
      <c r="F75" s="37" t="s">
        <v>141</v>
      </c>
      <c r="G75" s="105"/>
      <c r="H75" s="108"/>
      <c r="I75" s="105"/>
      <c r="J75" s="105"/>
      <c r="K75" s="102"/>
      <c r="L75" s="8">
        <f t="shared" si="10"/>
        <v>48</v>
      </c>
      <c r="M75" s="8">
        <f t="shared" si="11"/>
        <v>52.800000000000004</v>
      </c>
      <c r="N75" s="58">
        <v>12</v>
      </c>
      <c r="O75" s="8">
        <f t="shared" si="12"/>
        <v>13.200000000000001</v>
      </c>
      <c r="P75" s="25">
        <v>7.9</v>
      </c>
      <c r="Q75" s="26">
        <f t="shared" si="6"/>
        <v>31.6</v>
      </c>
      <c r="R75" s="27" t="str">
        <f t="shared" si="7"/>
        <v>VYHOVUJE</v>
      </c>
      <c r="T75" s="56"/>
      <c r="U75" s="56"/>
    </row>
    <row r="76" spans="2:21" ht="72.6" customHeight="1">
      <c r="B76" s="52">
        <v>70</v>
      </c>
      <c r="C76" s="36" t="s">
        <v>40</v>
      </c>
      <c r="D76" s="53">
        <v>3</v>
      </c>
      <c r="E76" s="54" t="s">
        <v>47</v>
      </c>
      <c r="F76" s="37" t="s">
        <v>144</v>
      </c>
      <c r="G76" s="105"/>
      <c r="H76" s="108"/>
      <c r="I76" s="105"/>
      <c r="J76" s="105"/>
      <c r="K76" s="102"/>
      <c r="L76" s="8">
        <f t="shared" si="10"/>
        <v>450</v>
      </c>
      <c r="M76" s="8">
        <f t="shared" si="11"/>
        <v>495</v>
      </c>
      <c r="N76" s="58">
        <v>150</v>
      </c>
      <c r="O76" s="8">
        <f t="shared" si="12"/>
        <v>165</v>
      </c>
      <c r="P76" s="25">
        <v>116</v>
      </c>
      <c r="Q76" s="26">
        <f t="shared" si="6"/>
        <v>348</v>
      </c>
      <c r="R76" s="27" t="str">
        <f t="shared" si="7"/>
        <v>VYHOVUJE</v>
      </c>
      <c r="T76" s="56"/>
      <c r="U76" s="56"/>
    </row>
    <row r="77" spans="2:21" ht="54" customHeight="1">
      <c r="B77" s="52">
        <v>71</v>
      </c>
      <c r="C77" s="36" t="s">
        <v>41</v>
      </c>
      <c r="D77" s="53">
        <v>3</v>
      </c>
      <c r="E77" s="54" t="s">
        <v>47</v>
      </c>
      <c r="F77" s="37" t="s">
        <v>145</v>
      </c>
      <c r="G77" s="105"/>
      <c r="H77" s="108"/>
      <c r="I77" s="105"/>
      <c r="J77" s="105"/>
      <c r="K77" s="102"/>
      <c r="L77" s="8">
        <f t="shared" si="10"/>
        <v>240</v>
      </c>
      <c r="M77" s="8">
        <f t="shared" si="11"/>
        <v>264</v>
      </c>
      <c r="N77" s="58">
        <v>80</v>
      </c>
      <c r="O77" s="8">
        <f t="shared" si="12"/>
        <v>88</v>
      </c>
      <c r="P77" s="25">
        <v>69.2</v>
      </c>
      <c r="Q77" s="26">
        <f t="shared" si="6"/>
        <v>207.60000000000002</v>
      </c>
      <c r="R77" s="27" t="str">
        <f t="shared" si="7"/>
        <v>VYHOVUJE</v>
      </c>
      <c r="T77" s="56"/>
      <c r="U77" s="56"/>
    </row>
    <row r="78" spans="2:21" ht="36" customHeight="1">
      <c r="B78" s="52">
        <v>72</v>
      </c>
      <c r="C78" s="36" t="s">
        <v>42</v>
      </c>
      <c r="D78" s="53">
        <v>4</v>
      </c>
      <c r="E78" s="54" t="s">
        <v>47</v>
      </c>
      <c r="F78" s="37" t="s">
        <v>146</v>
      </c>
      <c r="G78" s="105"/>
      <c r="H78" s="108"/>
      <c r="I78" s="105"/>
      <c r="J78" s="105"/>
      <c r="K78" s="102"/>
      <c r="L78" s="8">
        <f t="shared" si="10"/>
        <v>116</v>
      </c>
      <c r="M78" s="8">
        <f t="shared" si="11"/>
        <v>127.60000000000001</v>
      </c>
      <c r="N78" s="58">
        <v>29</v>
      </c>
      <c r="O78" s="8">
        <f t="shared" si="12"/>
        <v>31.900000000000002</v>
      </c>
      <c r="P78" s="25">
        <v>20.7</v>
      </c>
      <c r="Q78" s="26">
        <f t="shared" si="6"/>
        <v>82.8</v>
      </c>
      <c r="R78" s="27" t="str">
        <f t="shared" si="7"/>
        <v>VYHOVUJE</v>
      </c>
      <c r="T78" s="56"/>
      <c r="U78" s="56"/>
    </row>
    <row r="79" spans="2:21" ht="54" customHeight="1">
      <c r="B79" s="52">
        <v>73</v>
      </c>
      <c r="C79" s="36" t="s">
        <v>43</v>
      </c>
      <c r="D79" s="53">
        <v>3</v>
      </c>
      <c r="E79" s="54" t="s">
        <v>47</v>
      </c>
      <c r="F79" s="61" t="s">
        <v>148</v>
      </c>
      <c r="G79" s="105"/>
      <c r="H79" s="108"/>
      <c r="I79" s="105"/>
      <c r="J79" s="105"/>
      <c r="K79" s="102"/>
      <c r="L79" s="8">
        <f t="shared" si="10"/>
        <v>87</v>
      </c>
      <c r="M79" s="8">
        <f t="shared" si="11"/>
        <v>95.7</v>
      </c>
      <c r="N79" s="58">
        <v>29</v>
      </c>
      <c r="O79" s="8">
        <f t="shared" si="12"/>
        <v>31.900000000000002</v>
      </c>
      <c r="P79" s="25">
        <v>26</v>
      </c>
      <c r="Q79" s="26">
        <f t="shared" si="6"/>
        <v>78</v>
      </c>
      <c r="R79" s="27" t="str">
        <f t="shared" si="7"/>
        <v>VYHOVUJE</v>
      </c>
      <c r="T79" s="56"/>
      <c r="U79" s="56"/>
    </row>
    <row r="80" spans="2:21" ht="46.5" customHeight="1">
      <c r="B80" s="52">
        <v>74</v>
      </c>
      <c r="C80" s="36" t="s">
        <v>44</v>
      </c>
      <c r="D80" s="53">
        <v>1</v>
      </c>
      <c r="E80" s="54" t="s">
        <v>47</v>
      </c>
      <c r="F80" s="61" t="s">
        <v>147</v>
      </c>
      <c r="G80" s="105"/>
      <c r="H80" s="108"/>
      <c r="I80" s="105"/>
      <c r="J80" s="105"/>
      <c r="K80" s="102"/>
      <c r="L80" s="8">
        <f t="shared" si="10"/>
        <v>50</v>
      </c>
      <c r="M80" s="8">
        <f t="shared" si="11"/>
        <v>55.00000000000001</v>
      </c>
      <c r="N80" s="58">
        <v>50</v>
      </c>
      <c r="O80" s="8">
        <f t="shared" si="12"/>
        <v>55.00000000000001</v>
      </c>
      <c r="P80" s="25">
        <v>19</v>
      </c>
      <c r="Q80" s="26">
        <f t="shared" si="6"/>
        <v>19</v>
      </c>
      <c r="R80" s="27" t="str">
        <f t="shared" si="7"/>
        <v>VYHOVUJE</v>
      </c>
      <c r="T80" s="56"/>
      <c r="U80" s="56"/>
    </row>
    <row r="81" spans="2:21" ht="30" customHeight="1">
      <c r="B81" s="52">
        <v>75</v>
      </c>
      <c r="C81" s="36" t="s">
        <v>45</v>
      </c>
      <c r="D81" s="53">
        <v>4</v>
      </c>
      <c r="E81" s="54" t="s">
        <v>47</v>
      </c>
      <c r="F81" s="37" t="s">
        <v>149</v>
      </c>
      <c r="G81" s="105"/>
      <c r="H81" s="108"/>
      <c r="I81" s="105"/>
      <c r="J81" s="105"/>
      <c r="K81" s="102"/>
      <c r="L81" s="8">
        <f t="shared" si="10"/>
        <v>12</v>
      </c>
      <c r="M81" s="8">
        <f t="shared" si="11"/>
        <v>13.200000000000001</v>
      </c>
      <c r="N81" s="58">
        <v>3</v>
      </c>
      <c r="O81" s="8">
        <f t="shared" si="12"/>
        <v>3.3000000000000003</v>
      </c>
      <c r="P81" s="25">
        <v>1.2</v>
      </c>
      <c r="Q81" s="26">
        <f t="shared" si="6"/>
        <v>4.8</v>
      </c>
      <c r="R81" s="27" t="str">
        <f t="shared" si="7"/>
        <v>VYHOVUJE</v>
      </c>
      <c r="T81" s="56"/>
      <c r="U81" s="56"/>
    </row>
    <row r="82" spans="2:21" ht="39" customHeight="1">
      <c r="B82" s="52">
        <v>76</v>
      </c>
      <c r="C82" s="36" t="s">
        <v>46</v>
      </c>
      <c r="D82" s="53">
        <v>2</v>
      </c>
      <c r="E82" s="54" t="s">
        <v>47</v>
      </c>
      <c r="F82" s="37" t="s">
        <v>150</v>
      </c>
      <c r="G82" s="105"/>
      <c r="H82" s="108"/>
      <c r="I82" s="105"/>
      <c r="J82" s="105"/>
      <c r="K82" s="102"/>
      <c r="L82" s="8">
        <f t="shared" si="10"/>
        <v>24</v>
      </c>
      <c r="M82" s="8">
        <f t="shared" si="11"/>
        <v>26.400000000000002</v>
      </c>
      <c r="N82" s="58">
        <v>12</v>
      </c>
      <c r="O82" s="8">
        <f t="shared" si="12"/>
        <v>13.200000000000001</v>
      </c>
      <c r="P82" s="25">
        <v>5.1</v>
      </c>
      <c r="Q82" s="26">
        <f aca="true" t="shared" si="13" ref="Q82:Q87">D82*P82</f>
        <v>10.2</v>
      </c>
      <c r="R82" s="27" t="str">
        <f t="shared" si="7"/>
        <v>VYHOVUJE</v>
      </c>
      <c r="T82" s="56"/>
      <c r="U82" s="56"/>
    </row>
    <row r="83" spans="2:21" ht="27.75" customHeight="1">
      <c r="B83" s="52">
        <v>77</v>
      </c>
      <c r="C83" s="36" t="s">
        <v>151</v>
      </c>
      <c r="D83" s="53">
        <v>4</v>
      </c>
      <c r="E83" s="54" t="s">
        <v>47</v>
      </c>
      <c r="F83" s="37" t="s">
        <v>152</v>
      </c>
      <c r="G83" s="105"/>
      <c r="H83" s="108"/>
      <c r="I83" s="105"/>
      <c r="J83" s="105"/>
      <c r="K83" s="102"/>
      <c r="L83" s="8">
        <f t="shared" si="10"/>
        <v>36</v>
      </c>
      <c r="M83" s="8">
        <f t="shared" si="11"/>
        <v>39.6</v>
      </c>
      <c r="N83" s="58">
        <v>9</v>
      </c>
      <c r="O83" s="8">
        <f t="shared" si="12"/>
        <v>9.9</v>
      </c>
      <c r="P83" s="25">
        <v>3.7</v>
      </c>
      <c r="Q83" s="26">
        <f t="shared" si="13"/>
        <v>14.8</v>
      </c>
      <c r="R83" s="27" t="str">
        <f t="shared" si="7"/>
        <v>VYHOVUJE</v>
      </c>
      <c r="T83" s="56"/>
      <c r="U83" s="56"/>
    </row>
    <row r="84" spans="2:21" ht="63" customHeight="1">
      <c r="B84" s="52">
        <v>78</v>
      </c>
      <c r="C84" s="40" t="s">
        <v>153</v>
      </c>
      <c r="D84" s="53">
        <v>1</v>
      </c>
      <c r="E84" s="60" t="s">
        <v>47</v>
      </c>
      <c r="F84" s="41" t="s">
        <v>154</v>
      </c>
      <c r="G84" s="105"/>
      <c r="H84" s="108"/>
      <c r="I84" s="105"/>
      <c r="J84" s="105"/>
      <c r="K84" s="102"/>
      <c r="L84" s="8">
        <f t="shared" si="10"/>
        <v>760</v>
      </c>
      <c r="M84" s="8">
        <f t="shared" si="11"/>
        <v>836.0000000000001</v>
      </c>
      <c r="N84" s="58">
        <v>760</v>
      </c>
      <c r="O84" s="8">
        <f t="shared" si="12"/>
        <v>836.0000000000001</v>
      </c>
      <c r="P84" s="25">
        <v>779</v>
      </c>
      <c r="Q84" s="26">
        <f t="shared" si="13"/>
        <v>779</v>
      </c>
      <c r="R84" s="27" t="str">
        <f t="shared" si="7"/>
        <v>VYHOVUJE</v>
      </c>
      <c r="T84" s="56"/>
      <c r="U84" s="56"/>
    </row>
    <row r="85" spans="1:21" ht="43.5" customHeight="1">
      <c r="A85" s="59"/>
      <c r="B85" s="52">
        <v>79</v>
      </c>
      <c r="C85" s="63" t="s">
        <v>165</v>
      </c>
      <c r="D85" s="64">
        <v>4</v>
      </c>
      <c r="E85" s="65" t="s">
        <v>47</v>
      </c>
      <c r="F85" s="66" t="s">
        <v>166</v>
      </c>
      <c r="G85" s="105"/>
      <c r="H85" s="108"/>
      <c r="I85" s="105"/>
      <c r="J85" s="105"/>
      <c r="K85" s="102"/>
      <c r="L85" s="8">
        <f t="shared" si="10"/>
        <v>652</v>
      </c>
      <c r="M85" s="8">
        <f t="shared" si="11"/>
        <v>717.2</v>
      </c>
      <c r="N85" s="8">
        <v>163</v>
      </c>
      <c r="O85" s="8">
        <f t="shared" si="12"/>
        <v>179.3</v>
      </c>
      <c r="P85" s="25">
        <v>156</v>
      </c>
      <c r="Q85" s="26">
        <f t="shared" si="13"/>
        <v>624</v>
      </c>
      <c r="R85" s="27" t="str">
        <f t="shared" si="7"/>
        <v>VYHOVUJE</v>
      </c>
      <c r="T85" s="56"/>
      <c r="U85" s="56"/>
    </row>
    <row r="86" spans="2:21" ht="24.75" customHeight="1">
      <c r="B86" s="52">
        <v>80</v>
      </c>
      <c r="C86" s="36" t="s">
        <v>168</v>
      </c>
      <c r="D86" s="53">
        <v>2</v>
      </c>
      <c r="E86" s="54" t="s">
        <v>48</v>
      </c>
      <c r="F86" s="37" t="s">
        <v>141</v>
      </c>
      <c r="G86" s="105"/>
      <c r="H86" s="108"/>
      <c r="I86" s="105"/>
      <c r="J86" s="105"/>
      <c r="K86" s="102"/>
      <c r="L86" s="8">
        <f t="shared" si="10"/>
        <v>200</v>
      </c>
      <c r="M86" s="8">
        <f t="shared" si="11"/>
        <v>220.00000000000003</v>
      </c>
      <c r="N86" s="8">
        <v>100</v>
      </c>
      <c r="O86" s="8">
        <f t="shared" si="12"/>
        <v>110.00000000000001</v>
      </c>
      <c r="P86" s="25">
        <v>28.4</v>
      </c>
      <c r="Q86" s="26">
        <f t="shared" si="13"/>
        <v>56.8</v>
      </c>
      <c r="R86" s="27" t="str">
        <f t="shared" si="7"/>
        <v>VYHOVUJE</v>
      </c>
      <c r="T86" s="56"/>
      <c r="U86" s="56"/>
    </row>
    <row r="87" spans="2:21" ht="31.5" customHeight="1" thickBot="1">
      <c r="B87" s="67">
        <v>81</v>
      </c>
      <c r="C87" s="42" t="s">
        <v>169</v>
      </c>
      <c r="D87" s="68">
        <v>2</v>
      </c>
      <c r="E87" s="69" t="s">
        <v>48</v>
      </c>
      <c r="F87" s="70" t="s">
        <v>91</v>
      </c>
      <c r="G87" s="106"/>
      <c r="H87" s="109"/>
      <c r="I87" s="106"/>
      <c r="J87" s="106"/>
      <c r="K87" s="103"/>
      <c r="L87" s="21">
        <f t="shared" si="10"/>
        <v>160</v>
      </c>
      <c r="M87" s="21">
        <f t="shared" si="11"/>
        <v>176</v>
      </c>
      <c r="N87" s="21">
        <v>80</v>
      </c>
      <c r="O87" s="21">
        <f t="shared" si="12"/>
        <v>88</v>
      </c>
      <c r="P87" s="44">
        <v>17.6</v>
      </c>
      <c r="Q87" s="45">
        <f t="shared" si="13"/>
        <v>35.2</v>
      </c>
      <c r="R87" s="46" t="str">
        <f t="shared" si="7"/>
        <v>VYHOVUJE</v>
      </c>
      <c r="T87" s="56"/>
      <c r="U87" s="56"/>
    </row>
    <row r="88" spans="1:21" ht="13.5" customHeight="1" thickBot="1" thickTop="1">
      <c r="A88" s="32"/>
      <c r="B88" s="32"/>
      <c r="C88" s="71"/>
      <c r="D88" s="32"/>
      <c r="E88" s="71"/>
      <c r="F88" s="71"/>
      <c r="G88" s="32"/>
      <c r="H88" s="71"/>
      <c r="I88" s="32"/>
      <c r="J88" s="32"/>
      <c r="K88" s="32"/>
      <c r="L88" s="32"/>
      <c r="M88" s="32"/>
      <c r="N88" s="72"/>
      <c r="O88" s="73"/>
      <c r="P88" s="32"/>
      <c r="Q88" s="32"/>
      <c r="R88" s="32"/>
      <c r="S88" s="32"/>
      <c r="T88" s="56"/>
      <c r="U88" s="56"/>
    </row>
    <row r="89" spans="1:20" ht="60.75" customHeight="1" thickBot="1" thickTop="1">
      <c r="A89" s="74"/>
      <c r="B89" s="93" t="s">
        <v>3</v>
      </c>
      <c r="C89" s="93"/>
      <c r="D89" s="93"/>
      <c r="E89" s="93"/>
      <c r="F89" s="93"/>
      <c r="G89" s="1"/>
      <c r="H89" s="16"/>
      <c r="I89" s="1"/>
      <c r="J89" s="75"/>
      <c r="K89" s="75"/>
      <c r="L89" s="76"/>
      <c r="M89" s="2"/>
      <c r="N89" s="19" t="s">
        <v>4</v>
      </c>
      <c r="O89" s="24" t="s">
        <v>5</v>
      </c>
      <c r="P89" s="110" t="s">
        <v>6</v>
      </c>
      <c r="Q89" s="111"/>
      <c r="R89" s="112"/>
      <c r="T89" s="56"/>
    </row>
    <row r="90" spans="1:18" ht="33" customHeight="1" thickBot="1" thickTop="1">
      <c r="A90" s="74"/>
      <c r="B90" s="94" t="s">
        <v>7</v>
      </c>
      <c r="C90" s="94"/>
      <c r="D90" s="94"/>
      <c r="E90" s="94"/>
      <c r="F90" s="94"/>
      <c r="G90" s="77"/>
      <c r="J90" s="3"/>
      <c r="K90" s="3"/>
      <c r="L90" s="3"/>
      <c r="M90" s="4"/>
      <c r="N90" s="20">
        <f>SUM(L7:L87)</f>
        <v>12048</v>
      </c>
      <c r="O90" s="87">
        <f>SUM(M7:M87)</f>
        <v>13252.800000000005</v>
      </c>
      <c r="P90" s="90">
        <f>SUM(Q7:Q87)</f>
        <v>9209.950000000003</v>
      </c>
      <c r="Q90" s="91"/>
      <c r="R90" s="92"/>
    </row>
    <row r="91" spans="1:19" ht="39.75" customHeight="1" thickTop="1">
      <c r="A91" s="74"/>
      <c r="H91" s="17"/>
      <c r="I91" s="5"/>
      <c r="J91" s="6"/>
      <c r="K91" s="6"/>
      <c r="L91" s="6"/>
      <c r="M91" s="78"/>
      <c r="N91" s="79"/>
      <c r="O91" s="78"/>
      <c r="P91" s="80"/>
      <c r="Q91" s="80"/>
      <c r="R91" s="80"/>
      <c r="S91" s="80"/>
    </row>
    <row r="92" spans="1:19" ht="19.95" customHeight="1">
      <c r="A92" s="74"/>
      <c r="J92" s="6"/>
      <c r="K92" s="6"/>
      <c r="L92" s="6"/>
      <c r="M92" s="78"/>
      <c r="N92" s="79"/>
      <c r="O92" s="7"/>
      <c r="P92" s="7"/>
      <c r="Q92" s="7"/>
      <c r="R92" s="80"/>
      <c r="S92" s="80"/>
    </row>
    <row r="93" spans="1:19" ht="71.25" customHeight="1">
      <c r="A93" s="74"/>
      <c r="J93" s="6"/>
      <c r="K93" s="6"/>
      <c r="L93" s="6"/>
      <c r="M93" s="78"/>
      <c r="N93" s="79"/>
      <c r="O93" s="7"/>
      <c r="P93" s="7"/>
      <c r="Q93" s="7"/>
      <c r="R93" s="80"/>
      <c r="S93" s="80"/>
    </row>
    <row r="94" spans="1:19" ht="36" customHeight="1">
      <c r="A94" s="74"/>
      <c r="J94" s="81"/>
      <c r="K94" s="81"/>
      <c r="L94" s="81"/>
      <c r="M94" s="81"/>
      <c r="N94" s="82"/>
      <c r="O94" s="78"/>
      <c r="P94" s="80"/>
      <c r="Q94" s="80"/>
      <c r="R94" s="80"/>
      <c r="S94" s="80"/>
    </row>
    <row r="95" spans="1:19" ht="14.25" customHeight="1">
      <c r="A95" s="74"/>
      <c r="B95" s="80"/>
      <c r="C95" s="83"/>
      <c r="D95" s="84"/>
      <c r="E95" s="85"/>
      <c r="F95" s="83"/>
      <c r="G95" s="78"/>
      <c r="H95" s="83"/>
      <c r="I95" s="80"/>
      <c r="J95" s="80"/>
      <c r="K95" s="80"/>
      <c r="L95" s="78"/>
      <c r="M95" s="78"/>
      <c r="N95" s="79"/>
      <c r="O95" s="78"/>
      <c r="P95" s="80"/>
      <c r="Q95" s="80"/>
      <c r="R95" s="80"/>
      <c r="S95" s="80"/>
    </row>
    <row r="96" spans="1:19" ht="14.25" customHeight="1">
      <c r="A96" s="74"/>
      <c r="B96" s="80"/>
      <c r="C96" s="83"/>
      <c r="D96" s="84"/>
      <c r="E96" s="85"/>
      <c r="F96" s="83"/>
      <c r="G96" s="78"/>
      <c r="H96" s="83"/>
      <c r="I96" s="80"/>
      <c r="J96" s="80"/>
      <c r="K96" s="80"/>
      <c r="L96" s="78"/>
      <c r="M96" s="78"/>
      <c r="N96" s="79"/>
      <c r="O96" s="78"/>
      <c r="P96" s="80"/>
      <c r="Q96" s="80"/>
      <c r="R96" s="80"/>
      <c r="S96" s="80"/>
    </row>
    <row r="97" spans="1:19" ht="14.25" customHeight="1">
      <c r="A97" s="74"/>
      <c r="B97" s="80"/>
      <c r="C97" s="83"/>
      <c r="D97" s="84"/>
      <c r="E97" s="85"/>
      <c r="F97" s="83"/>
      <c r="G97" s="78"/>
      <c r="H97" s="83"/>
      <c r="I97" s="80"/>
      <c r="J97" s="80"/>
      <c r="K97" s="80"/>
      <c r="L97" s="78"/>
      <c r="M97" s="78"/>
      <c r="N97" s="79"/>
      <c r="O97" s="78"/>
      <c r="P97" s="80"/>
      <c r="Q97" s="80"/>
      <c r="R97" s="80"/>
      <c r="S97" s="80"/>
    </row>
    <row r="98" spans="1:19" ht="14.25" customHeight="1">
      <c r="A98" s="74"/>
      <c r="B98" s="80"/>
      <c r="C98" s="83"/>
      <c r="D98" s="84"/>
      <c r="E98" s="85"/>
      <c r="F98" s="83"/>
      <c r="G98" s="78"/>
      <c r="H98" s="83"/>
      <c r="I98" s="80"/>
      <c r="J98" s="80"/>
      <c r="K98" s="80"/>
      <c r="L98" s="78"/>
      <c r="M98" s="78"/>
      <c r="N98" s="79"/>
      <c r="O98" s="78"/>
      <c r="P98" s="80"/>
      <c r="Q98" s="80"/>
      <c r="R98" s="80"/>
      <c r="S98" s="80"/>
    </row>
    <row r="99" spans="3:14" ht="15">
      <c r="C99" s="10"/>
      <c r="D99" s="31"/>
      <c r="E99" s="10"/>
      <c r="F99" s="71"/>
      <c r="G99" s="31"/>
      <c r="H99" s="10"/>
      <c r="K99" s="31"/>
      <c r="L99" s="31"/>
      <c r="M99" s="31"/>
      <c r="N99" s="72"/>
    </row>
    <row r="100" spans="3:14" ht="15">
      <c r="C100" s="10"/>
      <c r="D100" s="31"/>
      <c r="E100" s="10"/>
      <c r="F100" s="71"/>
      <c r="G100" s="31"/>
      <c r="H100" s="10"/>
      <c r="K100" s="31"/>
      <c r="L100" s="31"/>
      <c r="M100" s="31"/>
      <c r="N100" s="72"/>
    </row>
    <row r="101" spans="3:14" ht="15">
      <c r="C101" s="10"/>
      <c r="D101" s="31"/>
      <c r="E101" s="10"/>
      <c r="F101" s="71"/>
      <c r="G101" s="31"/>
      <c r="H101" s="10"/>
      <c r="K101" s="31"/>
      <c r="L101" s="31"/>
      <c r="M101" s="31"/>
      <c r="N101" s="72"/>
    </row>
    <row r="102" spans="3:14" ht="15">
      <c r="C102" s="10"/>
      <c r="D102" s="31"/>
      <c r="E102" s="10"/>
      <c r="F102" s="71"/>
      <c r="G102" s="31"/>
      <c r="H102" s="10"/>
      <c r="K102" s="31"/>
      <c r="L102" s="31"/>
      <c r="M102" s="31"/>
      <c r="N102" s="72"/>
    </row>
    <row r="103" spans="3:14" ht="15">
      <c r="C103" s="10"/>
      <c r="D103" s="31"/>
      <c r="E103" s="10"/>
      <c r="F103" s="71"/>
      <c r="G103" s="31"/>
      <c r="H103" s="10"/>
      <c r="K103" s="31"/>
      <c r="L103" s="31"/>
      <c r="M103" s="31"/>
      <c r="N103" s="72"/>
    </row>
    <row r="104" spans="3:14" ht="15">
      <c r="C104" s="10"/>
      <c r="D104" s="31"/>
      <c r="E104" s="10"/>
      <c r="F104" s="71"/>
      <c r="G104" s="31"/>
      <c r="H104" s="10"/>
      <c r="K104" s="31"/>
      <c r="L104" s="31"/>
      <c r="M104" s="31"/>
      <c r="N104" s="72"/>
    </row>
    <row r="105" spans="3:14" ht="15">
      <c r="C105" s="10"/>
      <c r="D105" s="31"/>
      <c r="E105" s="10"/>
      <c r="F105" s="71"/>
      <c r="G105" s="31"/>
      <c r="H105" s="10"/>
      <c r="K105" s="31"/>
      <c r="L105" s="31"/>
      <c r="M105" s="31"/>
      <c r="N105" s="72"/>
    </row>
    <row r="106" spans="3:14" ht="15">
      <c r="C106" s="10"/>
      <c r="D106" s="31"/>
      <c r="E106" s="10"/>
      <c r="F106" s="71"/>
      <c r="G106" s="31"/>
      <c r="H106" s="10"/>
      <c r="K106" s="31"/>
      <c r="L106" s="31"/>
      <c r="M106" s="31"/>
      <c r="N106" s="72"/>
    </row>
    <row r="107" spans="3:14" ht="15">
      <c r="C107" s="10"/>
      <c r="D107" s="31"/>
      <c r="E107" s="10"/>
      <c r="F107" s="71"/>
      <c r="G107" s="31"/>
      <c r="H107" s="10"/>
      <c r="K107" s="31"/>
      <c r="L107" s="31"/>
      <c r="M107" s="31"/>
      <c r="N107" s="72"/>
    </row>
    <row r="108" spans="3:14" ht="15">
      <c r="C108" s="10"/>
      <c r="D108" s="31"/>
      <c r="E108" s="10"/>
      <c r="F108" s="71"/>
      <c r="G108" s="31"/>
      <c r="H108" s="10"/>
      <c r="K108" s="31"/>
      <c r="L108" s="31"/>
      <c r="M108" s="31"/>
      <c r="N108" s="72"/>
    </row>
    <row r="109" spans="3:14" ht="15">
      <c r="C109" s="10"/>
      <c r="D109" s="31"/>
      <c r="E109" s="10"/>
      <c r="F109" s="71"/>
      <c r="G109" s="31"/>
      <c r="H109" s="10"/>
      <c r="K109" s="31"/>
      <c r="L109" s="31"/>
      <c r="M109" s="31"/>
      <c r="N109" s="72"/>
    </row>
    <row r="110" spans="3:14" ht="15">
      <c r="C110" s="10"/>
      <c r="D110" s="31"/>
      <c r="E110" s="10"/>
      <c r="F110" s="71"/>
      <c r="G110" s="31"/>
      <c r="H110" s="10"/>
      <c r="K110" s="31"/>
      <c r="L110" s="31"/>
      <c r="M110" s="31"/>
      <c r="N110" s="72"/>
    </row>
    <row r="111" spans="3:14" ht="15">
      <c r="C111" s="10"/>
      <c r="D111" s="31"/>
      <c r="E111" s="10"/>
      <c r="F111" s="71"/>
      <c r="G111" s="31"/>
      <c r="H111" s="10"/>
      <c r="K111" s="31"/>
      <c r="L111" s="31"/>
      <c r="M111" s="31"/>
      <c r="N111" s="72"/>
    </row>
    <row r="112" spans="3:14" ht="15">
      <c r="C112" s="10"/>
      <c r="D112" s="31"/>
      <c r="E112" s="10"/>
      <c r="F112" s="71"/>
      <c r="G112" s="31"/>
      <c r="H112" s="10"/>
      <c r="K112" s="31"/>
      <c r="L112" s="31"/>
      <c r="M112" s="31"/>
      <c r="N112" s="72"/>
    </row>
    <row r="113" spans="3:14" ht="15">
      <c r="C113" s="10"/>
      <c r="D113" s="31"/>
      <c r="E113" s="10"/>
      <c r="F113" s="71"/>
      <c r="G113" s="31"/>
      <c r="H113" s="10"/>
      <c r="K113" s="31"/>
      <c r="L113" s="31"/>
      <c r="M113" s="31"/>
      <c r="N113" s="72"/>
    </row>
    <row r="114" spans="3:14" ht="15">
      <c r="C114" s="10"/>
      <c r="D114" s="31"/>
      <c r="E114" s="10"/>
      <c r="F114" s="71"/>
      <c r="G114" s="31"/>
      <c r="H114" s="10"/>
      <c r="K114" s="31"/>
      <c r="L114" s="31"/>
      <c r="M114" s="31"/>
      <c r="N114" s="72"/>
    </row>
    <row r="115" spans="3:14" ht="15">
      <c r="C115" s="10"/>
      <c r="D115" s="31"/>
      <c r="E115" s="10"/>
      <c r="F115" s="71"/>
      <c r="G115" s="31"/>
      <c r="H115" s="10"/>
      <c r="K115" s="31"/>
      <c r="L115" s="31"/>
      <c r="M115" s="31"/>
      <c r="N115" s="72"/>
    </row>
    <row r="116" spans="3:14" ht="15">
      <c r="C116" s="10"/>
      <c r="D116" s="31"/>
      <c r="E116" s="10"/>
      <c r="F116" s="71"/>
      <c r="G116" s="31"/>
      <c r="H116" s="10"/>
      <c r="K116" s="31"/>
      <c r="L116" s="31"/>
      <c r="M116" s="31"/>
      <c r="N116" s="72"/>
    </row>
    <row r="117" spans="3:14" ht="15">
      <c r="C117" s="10"/>
      <c r="D117" s="31"/>
      <c r="E117" s="10"/>
      <c r="F117" s="71"/>
      <c r="G117" s="31"/>
      <c r="H117" s="10"/>
      <c r="K117" s="31"/>
      <c r="L117" s="31"/>
      <c r="M117" s="31"/>
      <c r="N117" s="72"/>
    </row>
    <row r="118" spans="3:14" ht="15">
      <c r="C118" s="10"/>
      <c r="D118" s="31"/>
      <c r="E118" s="10"/>
      <c r="F118" s="71"/>
      <c r="G118" s="31"/>
      <c r="H118" s="10"/>
      <c r="K118" s="31"/>
      <c r="L118" s="31"/>
      <c r="M118" s="31"/>
      <c r="N118" s="72"/>
    </row>
    <row r="119" spans="3:14" ht="15">
      <c r="C119" s="10"/>
      <c r="D119" s="31"/>
      <c r="E119" s="10"/>
      <c r="F119" s="71"/>
      <c r="G119" s="31"/>
      <c r="H119" s="10"/>
      <c r="K119" s="31"/>
      <c r="L119" s="31"/>
      <c r="M119" s="31"/>
      <c r="N119" s="72"/>
    </row>
    <row r="120" spans="3:14" ht="15">
      <c r="C120" s="10"/>
      <c r="D120" s="31"/>
      <c r="E120" s="10"/>
      <c r="F120" s="71"/>
      <c r="G120" s="31"/>
      <c r="H120" s="10"/>
      <c r="K120" s="31"/>
      <c r="L120" s="31"/>
      <c r="M120" s="31"/>
      <c r="N120" s="72"/>
    </row>
    <row r="121" spans="3:14" ht="15">
      <c r="C121" s="10"/>
      <c r="D121" s="31"/>
      <c r="E121" s="10"/>
      <c r="F121" s="71"/>
      <c r="G121" s="31"/>
      <c r="H121" s="10"/>
      <c r="K121" s="31"/>
      <c r="L121" s="31"/>
      <c r="M121" s="31"/>
      <c r="N121" s="72"/>
    </row>
    <row r="122" spans="3:14" ht="15">
      <c r="C122" s="10"/>
      <c r="D122" s="31"/>
      <c r="E122" s="10"/>
      <c r="F122" s="71"/>
      <c r="G122" s="31"/>
      <c r="H122" s="10"/>
      <c r="K122" s="31"/>
      <c r="L122" s="31"/>
      <c r="M122" s="31"/>
      <c r="N122" s="72"/>
    </row>
    <row r="123" spans="3:14" ht="15">
      <c r="C123" s="10"/>
      <c r="D123" s="31"/>
      <c r="E123" s="10"/>
      <c r="F123" s="71"/>
      <c r="G123" s="31"/>
      <c r="H123" s="10"/>
      <c r="K123" s="31"/>
      <c r="L123" s="31"/>
      <c r="M123" s="31"/>
      <c r="N123" s="72"/>
    </row>
    <row r="124" spans="3:14" ht="15">
      <c r="C124" s="10"/>
      <c r="D124" s="31"/>
      <c r="E124" s="10"/>
      <c r="F124" s="71"/>
      <c r="G124" s="31"/>
      <c r="H124" s="10"/>
      <c r="K124" s="31"/>
      <c r="L124" s="31"/>
      <c r="M124" s="31"/>
      <c r="N124" s="72"/>
    </row>
    <row r="125" spans="3:14" ht="15">
      <c r="C125" s="10"/>
      <c r="D125" s="31"/>
      <c r="E125" s="10"/>
      <c r="F125" s="71"/>
      <c r="G125" s="31"/>
      <c r="H125" s="10"/>
      <c r="K125" s="31"/>
      <c r="L125" s="31"/>
      <c r="M125" s="31"/>
      <c r="N125" s="72"/>
    </row>
    <row r="126" spans="3:14" ht="15">
      <c r="C126" s="10"/>
      <c r="D126" s="31"/>
      <c r="E126" s="10"/>
      <c r="F126" s="71"/>
      <c r="G126" s="31"/>
      <c r="H126" s="10"/>
      <c r="K126" s="31"/>
      <c r="L126" s="31"/>
      <c r="M126" s="31"/>
      <c r="N126" s="72"/>
    </row>
    <row r="127" spans="3:14" ht="15">
      <c r="C127" s="10"/>
      <c r="D127" s="31"/>
      <c r="E127" s="10"/>
      <c r="F127" s="71"/>
      <c r="G127" s="31"/>
      <c r="H127" s="10"/>
      <c r="K127" s="31"/>
      <c r="L127" s="31"/>
      <c r="M127" s="31"/>
      <c r="N127" s="72"/>
    </row>
    <row r="128" spans="3:14" ht="15">
      <c r="C128" s="10"/>
      <c r="D128" s="31"/>
      <c r="E128" s="10"/>
      <c r="F128" s="71"/>
      <c r="G128" s="31"/>
      <c r="H128" s="10"/>
      <c r="K128" s="31"/>
      <c r="L128" s="31"/>
      <c r="M128" s="31"/>
      <c r="N128" s="72"/>
    </row>
    <row r="129" spans="3:14" ht="15">
      <c r="C129" s="10"/>
      <c r="D129" s="31"/>
      <c r="E129" s="10"/>
      <c r="F129" s="71"/>
      <c r="G129" s="31"/>
      <c r="H129" s="10"/>
      <c r="K129" s="31"/>
      <c r="L129" s="31"/>
      <c r="M129" s="31"/>
      <c r="N129" s="72"/>
    </row>
    <row r="130" spans="3:14" ht="15">
      <c r="C130" s="10"/>
      <c r="D130" s="31"/>
      <c r="E130" s="10"/>
      <c r="F130" s="71"/>
      <c r="G130" s="31"/>
      <c r="H130" s="10"/>
      <c r="K130" s="31"/>
      <c r="L130" s="31"/>
      <c r="M130" s="31"/>
      <c r="N130" s="72"/>
    </row>
    <row r="131" spans="3:14" ht="15">
      <c r="C131" s="10"/>
      <c r="D131" s="31"/>
      <c r="E131" s="10"/>
      <c r="F131" s="71"/>
      <c r="G131" s="31"/>
      <c r="H131" s="10"/>
      <c r="K131" s="31"/>
      <c r="L131" s="31"/>
      <c r="M131" s="31"/>
      <c r="N131" s="72"/>
    </row>
    <row r="132" spans="3:14" ht="15">
      <c r="C132" s="10"/>
      <c r="D132" s="31"/>
      <c r="E132" s="10"/>
      <c r="F132" s="71"/>
      <c r="G132" s="31"/>
      <c r="H132" s="10"/>
      <c r="K132" s="31"/>
      <c r="L132" s="31"/>
      <c r="M132" s="31"/>
      <c r="N132" s="72"/>
    </row>
    <row r="133" spans="3:14" ht="15">
      <c r="C133" s="10"/>
      <c r="D133" s="31"/>
      <c r="E133" s="10"/>
      <c r="F133" s="71"/>
      <c r="G133" s="31"/>
      <c r="H133" s="10"/>
      <c r="K133" s="31"/>
      <c r="L133" s="31"/>
      <c r="M133" s="31"/>
      <c r="N133" s="72"/>
    </row>
    <row r="134" spans="3:14" ht="15">
      <c r="C134" s="10"/>
      <c r="D134" s="31"/>
      <c r="E134" s="10"/>
      <c r="F134" s="71"/>
      <c r="G134" s="31"/>
      <c r="H134" s="10"/>
      <c r="K134" s="31"/>
      <c r="L134" s="31"/>
      <c r="M134" s="31"/>
      <c r="N134" s="72"/>
    </row>
    <row r="135" spans="3:14" ht="15">
      <c r="C135" s="10"/>
      <c r="D135" s="31"/>
      <c r="E135" s="10"/>
      <c r="F135" s="71"/>
      <c r="G135" s="31"/>
      <c r="H135" s="10"/>
      <c r="K135" s="31"/>
      <c r="L135" s="31"/>
      <c r="M135" s="31"/>
      <c r="N135" s="72"/>
    </row>
    <row r="136" spans="3:14" ht="15">
      <c r="C136" s="10"/>
      <c r="D136" s="31"/>
      <c r="E136" s="10"/>
      <c r="F136" s="71"/>
      <c r="G136" s="31"/>
      <c r="H136" s="10"/>
      <c r="K136" s="31"/>
      <c r="L136" s="31"/>
      <c r="M136" s="31"/>
      <c r="N136" s="72"/>
    </row>
    <row r="137" spans="3:14" ht="15">
      <c r="C137" s="10"/>
      <c r="D137" s="31"/>
      <c r="E137" s="10"/>
      <c r="F137" s="71"/>
      <c r="G137" s="31"/>
      <c r="H137" s="10"/>
      <c r="K137" s="31"/>
      <c r="L137" s="31"/>
      <c r="M137" s="31"/>
      <c r="N137" s="72"/>
    </row>
    <row r="138" spans="3:14" ht="15">
      <c r="C138" s="10"/>
      <c r="D138" s="31"/>
      <c r="E138" s="10"/>
      <c r="F138" s="71"/>
      <c r="G138" s="31"/>
      <c r="H138" s="10"/>
      <c r="K138" s="31"/>
      <c r="L138" s="31"/>
      <c r="M138" s="31"/>
      <c r="N138" s="72"/>
    </row>
    <row r="139" spans="3:14" ht="15">
      <c r="C139" s="10"/>
      <c r="D139" s="31"/>
      <c r="E139" s="10"/>
      <c r="F139" s="71"/>
      <c r="G139" s="31"/>
      <c r="H139" s="10"/>
      <c r="K139" s="31"/>
      <c r="L139" s="31"/>
      <c r="M139" s="31"/>
      <c r="N139" s="72"/>
    </row>
    <row r="140" spans="3:14" ht="15">
      <c r="C140" s="10"/>
      <c r="D140" s="31"/>
      <c r="E140" s="10"/>
      <c r="F140" s="71"/>
      <c r="G140" s="31"/>
      <c r="H140" s="10"/>
      <c r="K140" s="31"/>
      <c r="L140" s="31"/>
      <c r="M140" s="31"/>
      <c r="N140" s="72"/>
    </row>
    <row r="141" spans="3:14" ht="15">
      <c r="C141" s="10"/>
      <c r="D141" s="31"/>
      <c r="E141" s="10"/>
      <c r="F141" s="71"/>
      <c r="G141" s="31"/>
      <c r="H141" s="10"/>
      <c r="K141" s="31"/>
      <c r="L141" s="31"/>
      <c r="M141" s="31"/>
      <c r="N141" s="72"/>
    </row>
    <row r="142" spans="3:14" ht="15">
      <c r="C142" s="10"/>
      <c r="D142" s="31"/>
      <c r="E142" s="10"/>
      <c r="F142" s="71"/>
      <c r="G142" s="31"/>
      <c r="H142" s="10"/>
      <c r="K142" s="31"/>
      <c r="L142" s="31"/>
      <c r="M142" s="31"/>
      <c r="N142" s="72"/>
    </row>
    <row r="143" spans="3:14" ht="15">
      <c r="C143" s="10"/>
      <c r="D143" s="31"/>
      <c r="E143" s="10"/>
      <c r="F143" s="71"/>
      <c r="G143" s="31"/>
      <c r="H143" s="10"/>
      <c r="K143" s="31"/>
      <c r="L143" s="31"/>
      <c r="M143" s="31"/>
      <c r="N143" s="72"/>
    </row>
    <row r="144" spans="3:14" ht="15">
      <c r="C144" s="10"/>
      <c r="D144" s="31"/>
      <c r="E144" s="10"/>
      <c r="F144" s="71"/>
      <c r="G144" s="31"/>
      <c r="H144" s="10"/>
      <c r="K144" s="31"/>
      <c r="L144" s="31"/>
      <c r="M144" s="31"/>
      <c r="N144" s="72"/>
    </row>
    <row r="145" spans="3:14" ht="15">
      <c r="C145" s="10"/>
      <c r="D145" s="31"/>
      <c r="E145" s="10"/>
      <c r="F145" s="71"/>
      <c r="G145" s="31"/>
      <c r="H145" s="10"/>
      <c r="K145" s="31"/>
      <c r="L145" s="31"/>
      <c r="M145" s="31"/>
      <c r="N145" s="72"/>
    </row>
    <row r="146" spans="3:14" ht="15">
      <c r="C146" s="10"/>
      <c r="D146" s="31"/>
      <c r="E146" s="10"/>
      <c r="F146" s="71"/>
      <c r="G146" s="31"/>
      <c r="H146" s="10"/>
      <c r="K146" s="31"/>
      <c r="L146" s="31"/>
      <c r="M146" s="31"/>
      <c r="N146" s="72"/>
    </row>
    <row r="147" spans="3:14" ht="15">
      <c r="C147" s="10"/>
      <c r="D147" s="31"/>
      <c r="E147" s="10"/>
      <c r="F147" s="71"/>
      <c r="G147" s="31"/>
      <c r="H147" s="10"/>
      <c r="K147" s="31"/>
      <c r="L147" s="31"/>
      <c r="M147" s="31"/>
      <c r="N147" s="72"/>
    </row>
    <row r="148" spans="3:14" ht="15">
      <c r="C148" s="10"/>
      <c r="D148" s="31"/>
      <c r="E148" s="10"/>
      <c r="F148" s="71"/>
      <c r="G148" s="31"/>
      <c r="H148" s="10"/>
      <c r="K148" s="31"/>
      <c r="L148" s="31"/>
      <c r="M148" s="31"/>
      <c r="N148" s="72"/>
    </row>
    <row r="149" spans="3:14" ht="15">
      <c r="C149" s="10"/>
      <c r="D149" s="31"/>
      <c r="E149" s="10"/>
      <c r="F149" s="71"/>
      <c r="G149" s="31"/>
      <c r="H149" s="10"/>
      <c r="K149" s="31"/>
      <c r="L149" s="31"/>
      <c r="M149" s="31"/>
      <c r="N149" s="72"/>
    </row>
    <row r="150" spans="3:14" ht="15">
      <c r="C150" s="10"/>
      <c r="D150" s="31"/>
      <c r="E150" s="10"/>
      <c r="F150" s="71"/>
      <c r="G150" s="31"/>
      <c r="H150" s="10"/>
      <c r="K150" s="31"/>
      <c r="L150" s="31"/>
      <c r="M150" s="31"/>
      <c r="N150" s="72"/>
    </row>
    <row r="151" spans="3:14" ht="15">
      <c r="C151" s="10"/>
      <c r="D151" s="31"/>
      <c r="E151" s="10"/>
      <c r="F151" s="71"/>
      <c r="G151" s="31"/>
      <c r="H151" s="10"/>
      <c r="K151" s="31"/>
      <c r="L151" s="31"/>
      <c r="M151" s="31"/>
      <c r="N151" s="72"/>
    </row>
    <row r="152" spans="3:14" ht="15">
      <c r="C152" s="10"/>
      <c r="D152" s="31"/>
      <c r="E152" s="10"/>
      <c r="F152" s="71"/>
      <c r="G152" s="31"/>
      <c r="H152" s="10"/>
      <c r="K152" s="31"/>
      <c r="L152" s="31"/>
      <c r="M152" s="31"/>
      <c r="N152" s="72"/>
    </row>
    <row r="153" spans="3:14" ht="15">
      <c r="C153" s="10"/>
      <c r="D153" s="31"/>
      <c r="E153" s="10"/>
      <c r="F153" s="71"/>
      <c r="G153" s="31"/>
      <c r="H153" s="10"/>
      <c r="K153" s="31"/>
      <c r="L153" s="31"/>
      <c r="M153" s="31"/>
      <c r="N153" s="72"/>
    </row>
    <row r="154" spans="3:14" ht="15">
      <c r="C154" s="10"/>
      <c r="D154" s="31"/>
      <c r="E154" s="10"/>
      <c r="F154" s="71"/>
      <c r="G154" s="31"/>
      <c r="H154" s="10"/>
      <c r="K154" s="31"/>
      <c r="L154" s="31"/>
      <c r="M154" s="31"/>
      <c r="N154" s="72"/>
    </row>
    <row r="155" spans="3:14" ht="15">
      <c r="C155" s="10"/>
      <c r="D155" s="31"/>
      <c r="E155" s="10"/>
      <c r="F155" s="71"/>
      <c r="G155" s="31"/>
      <c r="H155" s="10"/>
      <c r="K155" s="31"/>
      <c r="L155" s="31"/>
      <c r="M155" s="31"/>
      <c r="N155" s="72"/>
    </row>
    <row r="156" spans="3:14" ht="15">
      <c r="C156" s="10"/>
      <c r="D156" s="31"/>
      <c r="E156" s="10"/>
      <c r="F156" s="71"/>
      <c r="G156" s="31"/>
      <c r="H156" s="10"/>
      <c r="K156" s="31"/>
      <c r="L156" s="31"/>
      <c r="M156" s="31"/>
      <c r="N156" s="72"/>
    </row>
    <row r="157" spans="3:14" ht="15">
      <c r="C157" s="10"/>
      <c r="D157" s="31"/>
      <c r="E157" s="10"/>
      <c r="F157" s="71"/>
      <c r="G157" s="31"/>
      <c r="H157" s="10"/>
      <c r="K157" s="31"/>
      <c r="L157" s="31"/>
      <c r="M157" s="31"/>
      <c r="N157" s="72"/>
    </row>
    <row r="158" spans="3:14" ht="15">
      <c r="C158" s="10"/>
      <c r="D158" s="31"/>
      <c r="E158" s="10"/>
      <c r="F158" s="71"/>
      <c r="G158" s="31"/>
      <c r="H158" s="10"/>
      <c r="K158" s="31"/>
      <c r="L158" s="31"/>
      <c r="M158" s="31"/>
      <c r="N158" s="72"/>
    </row>
    <row r="159" spans="3:14" ht="15">
      <c r="C159" s="10"/>
      <c r="D159" s="31"/>
      <c r="E159" s="10"/>
      <c r="F159" s="71"/>
      <c r="G159" s="31"/>
      <c r="H159" s="10"/>
      <c r="K159" s="31"/>
      <c r="L159" s="31"/>
      <c r="M159" s="31"/>
      <c r="N159" s="72"/>
    </row>
    <row r="160" spans="3:14" ht="15">
      <c r="C160" s="10"/>
      <c r="D160" s="31"/>
      <c r="E160" s="10"/>
      <c r="F160" s="71"/>
      <c r="G160" s="31"/>
      <c r="H160" s="10"/>
      <c r="K160" s="31"/>
      <c r="L160" s="31"/>
      <c r="M160" s="31"/>
      <c r="N160" s="72"/>
    </row>
    <row r="161" spans="3:14" ht="15">
      <c r="C161" s="10"/>
      <c r="D161" s="31"/>
      <c r="E161" s="10"/>
      <c r="F161" s="71"/>
      <c r="G161" s="31"/>
      <c r="H161" s="10"/>
      <c r="K161" s="31"/>
      <c r="L161" s="31"/>
      <c r="M161" s="31"/>
      <c r="N161" s="72"/>
    </row>
    <row r="162" spans="3:14" ht="15">
      <c r="C162" s="10"/>
      <c r="D162" s="31"/>
      <c r="E162" s="10"/>
      <c r="F162" s="71"/>
      <c r="G162" s="31"/>
      <c r="H162" s="10"/>
      <c r="K162" s="31"/>
      <c r="L162" s="31"/>
      <c r="M162" s="31"/>
      <c r="N162" s="72"/>
    </row>
    <row r="163" spans="3:14" ht="15">
      <c r="C163" s="10"/>
      <c r="D163" s="31"/>
      <c r="E163" s="10"/>
      <c r="F163" s="71"/>
      <c r="G163" s="31"/>
      <c r="H163" s="10"/>
      <c r="K163" s="31"/>
      <c r="L163" s="31"/>
      <c r="M163" s="31"/>
      <c r="N163" s="72"/>
    </row>
    <row r="164" spans="3:14" ht="15">
      <c r="C164" s="10"/>
      <c r="D164" s="31"/>
      <c r="E164" s="10"/>
      <c r="F164" s="71"/>
      <c r="G164" s="31"/>
      <c r="H164" s="10"/>
      <c r="K164" s="31"/>
      <c r="L164" s="31"/>
      <c r="M164" s="31"/>
      <c r="N164" s="72"/>
    </row>
    <row r="165" spans="3:14" ht="15">
      <c r="C165" s="10"/>
      <c r="D165" s="31"/>
      <c r="E165" s="10"/>
      <c r="F165" s="71"/>
      <c r="G165" s="31"/>
      <c r="H165" s="10"/>
      <c r="K165" s="31"/>
      <c r="L165" s="31"/>
      <c r="M165" s="31"/>
      <c r="N165" s="72"/>
    </row>
    <row r="166" spans="3:14" ht="15">
      <c r="C166" s="10"/>
      <c r="D166" s="31"/>
      <c r="E166" s="10"/>
      <c r="F166" s="71"/>
      <c r="G166" s="31"/>
      <c r="H166" s="10"/>
      <c r="K166" s="31"/>
      <c r="L166" s="31"/>
      <c r="M166" s="31"/>
      <c r="N166" s="72"/>
    </row>
    <row r="167" spans="3:14" ht="15">
      <c r="C167" s="10"/>
      <c r="D167" s="31"/>
      <c r="E167" s="10"/>
      <c r="F167" s="71"/>
      <c r="G167" s="31"/>
      <c r="H167" s="10"/>
      <c r="K167" s="31"/>
      <c r="L167" s="31"/>
      <c r="M167" s="31"/>
      <c r="N167" s="72"/>
    </row>
    <row r="168" spans="3:14" ht="15">
      <c r="C168" s="10"/>
      <c r="D168" s="31"/>
      <c r="E168" s="10"/>
      <c r="F168" s="71"/>
      <c r="G168" s="31"/>
      <c r="H168" s="10"/>
      <c r="K168" s="31"/>
      <c r="L168" s="31"/>
      <c r="M168" s="31"/>
      <c r="N168" s="72"/>
    </row>
    <row r="169" spans="3:14" ht="15">
      <c r="C169" s="10"/>
      <c r="D169" s="31"/>
      <c r="E169" s="10"/>
      <c r="F169" s="71"/>
      <c r="G169" s="31"/>
      <c r="H169" s="10"/>
      <c r="K169" s="31"/>
      <c r="L169" s="31"/>
      <c r="M169" s="31"/>
      <c r="N169" s="72"/>
    </row>
    <row r="170" spans="3:14" ht="15">
      <c r="C170" s="10"/>
      <c r="D170" s="31"/>
      <c r="E170" s="10"/>
      <c r="F170" s="71"/>
      <c r="G170" s="31"/>
      <c r="H170" s="10"/>
      <c r="K170" s="31"/>
      <c r="L170" s="31"/>
      <c r="M170" s="31"/>
      <c r="N170" s="72"/>
    </row>
    <row r="171" spans="3:14" ht="15">
      <c r="C171" s="10"/>
      <c r="D171" s="31"/>
      <c r="E171" s="10"/>
      <c r="F171" s="71"/>
      <c r="G171" s="31"/>
      <c r="H171" s="10"/>
      <c r="K171" s="31"/>
      <c r="L171" s="31"/>
      <c r="M171" s="31"/>
      <c r="N171" s="72"/>
    </row>
    <row r="172" spans="3:14" ht="15">
      <c r="C172" s="10"/>
      <c r="D172" s="31"/>
      <c r="E172" s="10"/>
      <c r="F172" s="71"/>
      <c r="G172" s="31"/>
      <c r="H172" s="10"/>
      <c r="K172" s="31"/>
      <c r="L172" s="31"/>
      <c r="M172" s="31"/>
      <c r="N172" s="72"/>
    </row>
    <row r="173" spans="3:14" ht="15">
      <c r="C173" s="10"/>
      <c r="D173" s="31"/>
      <c r="E173" s="10"/>
      <c r="F173" s="71"/>
      <c r="G173" s="31"/>
      <c r="H173" s="10"/>
      <c r="K173" s="31"/>
      <c r="L173" s="31"/>
      <c r="M173" s="31"/>
      <c r="N173" s="72"/>
    </row>
    <row r="174" spans="3:14" ht="15">
      <c r="C174" s="10"/>
      <c r="D174" s="31"/>
      <c r="E174" s="10"/>
      <c r="F174" s="71"/>
      <c r="G174" s="31"/>
      <c r="H174" s="10"/>
      <c r="K174" s="31"/>
      <c r="L174" s="31"/>
      <c r="M174" s="31"/>
      <c r="N174" s="72"/>
    </row>
    <row r="175" spans="3:14" ht="15">
      <c r="C175" s="10"/>
      <c r="D175" s="31"/>
      <c r="E175" s="10"/>
      <c r="F175" s="71"/>
      <c r="G175" s="31"/>
      <c r="H175" s="10"/>
      <c r="K175" s="31"/>
      <c r="L175" s="31"/>
      <c r="M175" s="31"/>
      <c r="N175" s="72"/>
    </row>
    <row r="176" spans="3:14" ht="15">
      <c r="C176" s="10"/>
      <c r="D176" s="31"/>
      <c r="E176" s="10"/>
      <c r="F176" s="71"/>
      <c r="G176" s="31"/>
      <c r="H176" s="10"/>
      <c r="K176" s="31"/>
      <c r="L176" s="31"/>
      <c r="M176" s="31"/>
      <c r="N176" s="72"/>
    </row>
    <row r="177" spans="3:14" ht="15">
      <c r="C177" s="10"/>
      <c r="D177" s="31"/>
      <c r="E177" s="10"/>
      <c r="F177" s="71"/>
      <c r="G177" s="31"/>
      <c r="H177" s="10"/>
      <c r="K177" s="31"/>
      <c r="L177" s="31"/>
      <c r="M177" s="31"/>
      <c r="N177" s="72"/>
    </row>
    <row r="178" spans="3:14" ht="15">
      <c r="C178" s="10"/>
      <c r="D178" s="31"/>
      <c r="E178" s="10"/>
      <c r="F178" s="71"/>
      <c r="G178" s="31"/>
      <c r="H178" s="10"/>
      <c r="K178" s="31"/>
      <c r="L178" s="31"/>
      <c r="M178" s="31"/>
      <c r="N178" s="72"/>
    </row>
    <row r="179" spans="3:14" ht="15">
      <c r="C179" s="10"/>
      <c r="D179" s="31"/>
      <c r="E179" s="10"/>
      <c r="F179" s="71"/>
      <c r="G179" s="31"/>
      <c r="H179" s="10"/>
      <c r="K179" s="31"/>
      <c r="L179" s="31"/>
      <c r="M179" s="31"/>
      <c r="N179" s="72"/>
    </row>
    <row r="180" spans="3:14" ht="15">
      <c r="C180" s="10"/>
      <c r="D180" s="31"/>
      <c r="E180" s="10"/>
      <c r="F180" s="71"/>
      <c r="G180" s="31"/>
      <c r="H180" s="10"/>
      <c r="K180" s="31"/>
      <c r="L180" s="31"/>
      <c r="M180" s="31"/>
      <c r="N180" s="72"/>
    </row>
    <row r="181" spans="3:14" ht="15">
      <c r="C181" s="10"/>
      <c r="D181" s="31"/>
      <c r="E181" s="10"/>
      <c r="F181" s="71"/>
      <c r="G181" s="31"/>
      <c r="H181" s="10"/>
      <c r="K181" s="31"/>
      <c r="L181" s="31"/>
      <c r="M181" s="31"/>
      <c r="N181" s="72"/>
    </row>
    <row r="182" spans="3:14" ht="15">
      <c r="C182" s="10"/>
      <c r="D182" s="31"/>
      <c r="E182" s="10"/>
      <c r="F182" s="71"/>
      <c r="G182" s="31"/>
      <c r="H182" s="10"/>
      <c r="K182" s="31"/>
      <c r="L182" s="31"/>
      <c r="M182" s="31"/>
      <c r="N182" s="72"/>
    </row>
    <row r="183" spans="3:14" ht="15">
      <c r="C183" s="10"/>
      <c r="D183" s="31"/>
      <c r="E183" s="10"/>
      <c r="F183" s="71"/>
      <c r="G183" s="31"/>
      <c r="H183" s="10"/>
      <c r="K183" s="31"/>
      <c r="L183" s="31"/>
      <c r="M183" s="31"/>
      <c r="N183" s="72"/>
    </row>
    <row r="184" spans="3:14" ht="15">
      <c r="C184" s="10"/>
      <c r="D184" s="31"/>
      <c r="E184" s="10"/>
      <c r="F184" s="71"/>
      <c r="G184" s="31"/>
      <c r="H184" s="10"/>
      <c r="K184" s="31"/>
      <c r="L184" s="31"/>
      <c r="M184" s="31"/>
      <c r="N184" s="72"/>
    </row>
    <row r="185" spans="3:14" ht="15">
      <c r="C185" s="10"/>
      <c r="D185" s="31"/>
      <c r="E185" s="10"/>
      <c r="F185" s="71"/>
      <c r="G185" s="31"/>
      <c r="H185" s="10"/>
      <c r="K185" s="31"/>
      <c r="L185" s="31"/>
      <c r="M185" s="31"/>
      <c r="N185" s="72"/>
    </row>
    <row r="186" spans="3:14" ht="15">
      <c r="C186" s="10"/>
      <c r="D186" s="31"/>
      <c r="E186" s="10"/>
      <c r="F186" s="71"/>
      <c r="G186" s="31"/>
      <c r="H186" s="10"/>
      <c r="K186" s="31"/>
      <c r="L186" s="31"/>
      <c r="M186" s="31"/>
      <c r="N186" s="72"/>
    </row>
    <row r="187" spans="3:14" ht="15">
      <c r="C187" s="10"/>
      <c r="D187" s="31"/>
      <c r="E187" s="10"/>
      <c r="F187" s="71"/>
      <c r="G187" s="31"/>
      <c r="H187" s="10"/>
      <c r="K187" s="31"/>
      <c r="L187" s="31"/>
      <c r="M187" s="31"/>
      <c r="N187" s="72"/>
    </row>
    <row r="188" spans="3:14" ht="15">
      <c r="C188" s="10"/>
      <c r="D188" s="31"/>
      <c r="E188" s="10"/>
      <c r="F188" s="71"/>
      <c r="G188" s="31"/>
      <c r="H188" s="10"/>
      <c r="K188" s="31"/>
      <c r="L188" s="31"/>
      <c r="M188" s="31"/>
      <c r="N188" s="72"/>
    </row>
    <row r="189" spans="3:14" ht="15">
      <c r="C189" s="10"/>
      <c r="D189" s="31"/>
      <c r="E189" s="10"/>
      <c r="F189" s="71"/>
      <c r="G189" s="31"/>
      <c r="H189" s="10"/>
      <c r="K189" s="31"/>
      <c r="L189" s="31"/>
      <c r="M189" s="31"/>
      <c r="N189" s="72"/>
    </row>
    <row r="190" spans="3:14" ht="15">
      <c r="C190" s="10"/>
      <c r="D190" s="31"/>
      <c r="E190" s="10"/>
      <c r="F190" s="71"/>
      <c r="G190" s="31"/>
      <c r="H190" s="10"/>
      <c r="K190" s="31"/>
      <c r="L190" s="31"/>
      <c r="M190" s="31"/>
      <c r="N190" s="72"/>
    </row>
    <row r="191" spans="3:14" ht="15">
      <c r="C191" s="10"/>
      <c r="D191" s="31"/>
      <c r="E191" s="10"/>
      <c r="F191" s="71"/>
      <c r="G191" s="31"/>
      <c r="H191" s="10"/>
      <c r="K191" s="31"/>
      <c r="L191" s="31"/>
      <c r="M191" s="31"/>
      <c r="N191" s="72"/>
    </row>
    <row r="192" spans="3:14" ht="15">
      <c r="C192" s="10"/>
      <c r="D192" s="31"/>
      <c r="E192" s="10"/>
      <c r="F192" s="71"/>
      <c r="G192" s="31"/>
      <c r="H192" s="10"/>
      <c r="K192" s="31"/>
      <c r="L192" s="31"/>
      <c r="M192" s="31"/>
      <c r="N192" s="72"/>
    </row>
    <row r="193" spans="3:14" ht="15">
      <c r="C193" s="10"/>
      <c r="D193" s="31"/>
      <c r="E193" s="10"/>
      <c r="F193" s="71"/>
      <c r="G193" s="31"/>
      <c r="H193" s="10"/>
      <c r="K193" s="31"/>
      <c r="L193" s="31"/>
      <c r="M193" s="31"/>
      <c r="N193" s="72"/>
    </row>
    <row r="194" spans="3:14" ht="15">
      <c r="C194" s="10"/>
      <c r="D194" s="31"/>
      <c r="E194" s="10"/>
      <c r="F194" s="71"/>
      <c r="G194" s="31"/>
      <c r="H194" s="10"/>
      <c r="K194" s="31"/>
      <c r="L194" s="31"/>
      <c r="M194" s="31"/>
      <c r="N194" s="72"/>
    </row>
    <row r="195" spans="3:14" ht="15">
      <c r="C195" s="10"/>
      <c r="D195" s="31"/>
      <c r="E195" s="10"/>
      <c r="F195" s="71"/>
      <c r="G195" s="31"/>
      <c r="H195" s="10"/>
      <c r="K195" s="31"/>
      <c r="L195" s="31"/>
      <c r="M195" s="31"/>
      <c r="N195" s="72"/>
    </row>
    <row r="196" spans="3:14" ht="15">
      <c r="C196" s="10"/>
      <c r="D196" s="31"/>
      <c r="E196" s="10"/>
      <c r="F196" s="71"/>
      <c r="G196" s="31"/>
      <c r="H196" s="10"/>
      <c r="K196" s="31"/>
      <c r="L196" s="31"/>
      <c r="M196" s="31"/>
      <c r="N196" s="72"/>
    </row>
    <row r="197" spans="3:14" ht="15">
      <c r="C197" s="10"/>
      <c r="D197" s="31"/>
      <c r="E197" s="10"/>
      <c r="F197" s="71"/>
      <c r="G197" s="31"/>
      <c r="H197" s="10"/>
      <c r="K197" s="31"/>
      <c r="L197" s="31"/>
      <c r="M197" s="31"/>
      <c r="N197" s="72"/>
    </row>
    <row r="198" spans="3:14" ht="15">
      <c r="C198" s="10"/>
      <c r="D198" s="31"/>
      <c r="E198" s="10"/>
      <c r="F198" s="71"/>
      <c r="G198" s="31"/>
      <c r="H198" s="10"/>
      <c r="K198" s="31"/>
      <c r="L198" s="31"/>
      <c r="M198" s="31"/>
      <c r="N198" s="72"/>
    </row>
    <row r="199" spans="3:14" ht="15">
      <c r="C199" s="10"/>
      <c r="D199" s="31"/>
      <c r="E199" s="10"/>
      <c r="F199" s="71"/>
      <c r="G199" s="31"/>
      <c r="H199" s="10"/>
      <c r="K199" s="31"/>
      <c r="L199" s="31"/>
      <c r="M199" s="31"/>
      <c r="N199" s="72"/>
    </row>
    <row r="200" spans="3:14" ht="15">
      <c r="C200" s="10"/>
      <c r="D200" s="31"/>
      <c r="E200" s="10"/>
      <c r="F200" s="71"/>
      <c r="G200" s="31"/>
      <c r="H200" s="10"/>
      <c r="K200" s="31"/>
      <c r="L200" s="31"/>
      <c r="M200" s="31"/>
      <c r="N200" s="72"/>
    </row>
    <row r="201" spans="3:14" ht="15">
      <c r="C201" s="10"/>
      <c r="D201" s="31"/>
      <c r="E201" s="10"/>
      <c r="F201" s="71"/>
      <c r="G201" s="31"/>
      <c r="H201" s="10"/>
      <c r="K201" s="31"/>
      <c r="L201" s="31"/>
      <c r="M201" s="31"/>
      <c r="N201" s="72"/>
    </row>
    <row r="202" spans="3:14" ht="15">
      <c r="C202" s="10"/>
      <c r="D202" s="31"/>
      <c r="E202" s="10"/>
      <c r="F202" s="71"/>
      <c r="G202" s="31"/>
      <c r="H202" s="10"/>
      <c r="K202" s="31"/>
      <c r="L202" s="31"/>
      <c r="M202" s="31"/>
      <c r="N202" s="72"/>
    </row>
    <row r="203" spans="3:14" ht="15">
      <c r="C203" s="10"/>
      <c r="D203" s="31"/>
      <c r="E203" s="10"/>
      <c r="F203" s="71"/>
      <c r="G203" s="31"/>
      <c r="H203" s="10"/>
      <c r="K203" s="31"/>
      <c r="L203" s="31"/>
      <c r="M203" s="31"/>
      <c r="N203" s="72"/>
    </row>
    <row r="204" spans="3:14" ht="15">
      <c r="C204" s="10"/>
      <c r="D204" s="31"/>
      <c r="E204" s="10"/>
      <c r="F204" s="71"/>
      <c r="G204" s="31"/>
      <c r="H204" s="10"/>
      <c r="K204" s="31"/>
      <c r="L204" s="31"/>
      <c r="M204" s="31"/>
      <c r="N204" s="72"/>
    </row>
    <row r="205" spans="3:14" ht="15">
      <c r="C205" s="10"/>
      <c r="D205" s="31"/>
      <c r="E205" s="10"/>
      <c r="F205" s="71"/>
      <c r="G205" s="31"/>
      <c r="H205" s="10"/>
      <c r="K205" s="31"/>
      <c r="L205" s="31"/>
      <c r="M205" s="31"/>
      <c r="N205" s="72"/>
    </row>
    <row r="206" spans="3:14" ht="15">
      <c r="C206" s="10"/>
      <c r="D206" s="31"/>
      <c r="E206" s="10"/>
      <c r="F206" s="71"/>
      <c r="G206" s="31"/>
      <c r="H206" s="10"/>
      <c r="K206" s="31"/>
      <c r="L206" s="31"/>
      <c r="M206" s="31"/>
      <c r="N206" s="72"/>
    </row>
    <row r="207" spans="3:14" ht="15">
      <c r="C207" s="10"/>
      <c r="D207" s="31"/>
      <c r="E207" s="10"/>
      <c r="F207" s="71"/>
      <c r="G207" s="31"/>
      <c r="H207" s="10"/>
      <c r="K207" s="31"/>
      <c r="L207" s="31"/>
      <c r="M207" s="31"/>
      <c r="N207" s="72"/>
    </row>
    <row r="208" spans="3:14" ht="15">
      <c r="C208" s="10"/>
      <c r="D208" s="31"/>
      <c r="E208" s="10"/>
      <c r="F208" s="71"/>
      <c r="G208" s="31"/>
      <c r="H208" s="10"/>
      <c r="K208" s="31"/>
      <c r="L208" s="31"/>
      <c r="M208" s="31"/>
      <c r="N208" s="72"/>
    </row>
    <row r="209" spans="3:14" ht="15">
      <c r="C209" s="10"/>
      <c r="D209" s="31"/>
      <c r="E209" s="10"/>
      <c r="F209" s="71"/>
      <c r="G209" s="31"/>
      <c r="H209" s="10"/>
      <c r="K209" s="31"/>
      <c r="L209" s="31"/>
      <c r="M209" s="31"/>
      <c r="N209" s="72"/>
    </row>
    <row r="210" spans="3:14" ht="15">
      <c r="C210" s="10"/>
      <c r="D210" s="31"/>
      <c r="E210" s="10"/>
      <c r="F210" s="71"/>
      <c r="G210" s="31"/>
      <c r="H210" s="10"/>
      <c r="K210" s="31"/>
      <c r="L210" s="31"/>
      <c r="M210" s="31"/>
      <c r="N210" s="72"/>
    </row>
    <row r="211" spans="3:14" ht="15">
      <c r="C211" s="10"/>
      <c r="D211" s="31"/>
      <c r="E211" s="10"/>
      <c r="F211" s="71"/>
      <c r="G211" s="31"/>
      <c r="H211" s="10"/>
      <c r="K211" s="31"/>
      <c r="L211" s="31"/>
      <c r="M211" s="31"/>
      <c r="N211" s="72"/>
    </row>
    <row r="212" spans="3:14" ht="15">
      <c r="C212" s="10"/>
      <c r="D212" s="31"/>
      <c r="E212" s="10"/>
      <c r="F212" s="71"/>
      <c r="G212" s="31"/>
      <c r="H212" s="10"/>
      <c r="K212" s="31"/>
      <c r="L212" s="31"/>
      <c r="M212" s="31"/>
      <c r="N212" s="72"/>
    </row>
    <row r="213" spans="3:14" ht="15">
      <c r="C213" s="10"/>
      <c r="D213" s="31"/>
      <c r="E213" s="10"/>
      <c r="F213" s="71"/>
      <c r="G213" s="31"/>
      <c r="H213" s="10"/>
      <c r="K213" s="31"/>
      <c r="L213" s="31"/>
      <c r="M213" s="31"/>
      <c r="N213" s="72"/>
    </row>
    <row r="214" spans="3:14" ht="15">
      <c r="C214" s="10"/>
      <c r="D214" s="31"/>
      <c r="E214" s="10"/>
      <c r="F214" s="71"/>
      <c r="G214" s="31"/>
      <c r="H214" s="10"/>
      <c r="K214" s="31"/>
      <c r="L214" s="31"/>
      <c r="M214" s="31"/>
      <c r="N214" s="72"/>
    </row>
    <row r="215" spans="3:14" ht="15">
      <c r="C215" s="10"/>
      <c r="D215" s="31"/>
      <c r="E215" s="10"/>
      <c r="F215" s="71"/>
      <c r="G215" s="31"/>
      <c r="H215" s="10"/>
      <c r="K215" s="31"/>
      <c r="L215" s="31"/>
      <c r="M215" s="31"/>
      <c r="N215" s="72"/>
    </row>
    <row r="216" spans="3:14" ht="15">
      <c r="C216" s="10"/>
      <c r="D216" s="31"/>
      <c r="E216" s="10"/>
      <c r="F216" s="71"/>
      <c r="G216" s="31"/>
      <c r="H216" s="10"/>
      <c r="K216" s="31"/>
      <c r="L216" s="31"/>
      <c r="M216" s="31"/>
      <c r="N216" s="72"/>
    </row>
    <row r="217" spans="3:14" ht="15">
      <c r="C217" s="10"/>
      <c r="D217" s="31"/>
      <c r="E217" s="10"/>
      <c r="F217" s="71"/>
      <c r="G217" s="31"/>
      <c r="H217" s="10"/>
      <c r="K217" s="31"/>
      <c r="L217" s="31"/>
      <c r="M217" s="31"/>
      <c r="N217" s="72"/>
    </row>
    <row r="218" spans="3:14" ht="15">
      <c r="C218" s="10"/>
      <c r="D218" s="31"/>
      <c r="E218" s="10"/>
      <c r="F218" s="71"/>
      <c r="G218" s="31"/>
      <c r="H218" s="10"/>
      <c r="K218" s="31"/>
      <c r="L218" s="31"/>
      <c r="M218" s="31"/>
      <c r="N218" s="72"/>
    </row>
    <row r="219" spans="3:14" ht="15">
      <c r="C219" s="10"/>
      <c r="D219" s="31"/>
      <c r="E219" s="10"/>
      <c r="F219" s="71"/>
      <c r="G219" s="31"/>
      <c r="H219" s="10"/>
      <c r="K219" s="31"/>
      <c r="L219" s="31"/>
      <c r="M219" s="31"/>
      <c r="N219" s="72"/>
    </row>
    <row r="220" spans="3:14" ht="15">
      <c r="C220" s="10"/>
      <c r="D220" s="31"/>
      <c r="E220" s="10"/>
      <c r="F220" s="71"/>
      <c r="G220" s="31"/>
      <c r="H220" s="10"/>
      <c r="K220" s="31"/>
      <c r="L220" s="31"/>
      <c r="M220" s="31"/>
      <c r="N220" s="72"/>
    </row>
    <row r="221" spans="3:14" ht="15">
      <c r="C221" s="10"/>
      <c r="D221" s="31"/>
      <c r="E221" s="10"/>
      <c r="F221" s="71"/>
      <c r="G221" s="31"/>
      <c r="H221" s="10"/>
      <c r="K221" s="31"/>
      <c r="L221" s="31"/>
      <c r="M221" s="31"/>
      <c r="N221" s="72"/>
    </row>
    <row r="222" spans="3:14" ht="15">
      <c r="C222" s="10"/>
      <c r="D222" s="31"/>
      <c r="E222" s="10"/>
      <c r="F222" s="71"/>
      <c r="G222" s="31"/>
      <c r="H222" s="10"/>
      <c r="K222" s="31"/>
      <c r="L222" s="31"/>
      <c r="M222" s="31"/>
      <c r="N222" s="72"/>
    </row>
    <row r="223" spans="3:14" ht="15">
      <c r="C223" s="10"/>
      <c r="D223" s="31"/>
      <c r="E223" s="10"/>
      <c r="F223" s="71"/>
      <c r="G223" s="31"/>
      <c r="H223" s="10"/>
      <c r="K223" s="31"/>
      <c r="L223" s="31"/>
      <c r="M223" s="31"/>
      <c r="N223" s="72"/>
    </row>
    <row r="224" spans="3:14" ht="15">
      <c r="C224" s="10"/>
      <c r="D224" s="31"/>
      <c r="E224" s="10"/>
      <c r="F224" s="71"/>
      <c r="G224" s="31"/>
      <c r="H224" s="10"/>
      <c r="K224" s="31"/>
      <c r="L224" s="31"/>
      <c r="M224" s="31"/>
      <c r="N224" s="72"/>
    </row>
    <row r="225" spans="3:14" ht="15">
      <c r="C225" s="10"/>
      <c r="D225" s="31"/>
      <c r="E225" s="10"/>
      <c r="F225" s="71"/>
      <c r="G225" s="31"/>
      <c r="H225" s="10"/>
      <c r="K225" s="31"/>
      <c r="L225" s="31"/>
      <c r="M225" s="31"/>
      <c r="N225" s="72"/>
    </row>
    <row r="226" spans="3:14" ht="15">
      <c r="C226" s="10"/>
      <c r="D226" s="31"/>
      <c r="E226" s="10"/>
      <c r="F226" s="71"/>
      <c r="G226" s="31"/>
      <c r="H226" s="10"/>
      <c r="K226" s="31"/>
      <c r="L226" s="31"/>
      <c r="M226" s="31"/>
      <c r="N226" s="72"/>
    </row>
    <row r="227" spans="3:14" ht="15">
      <c r="C227" s="10"/>
      <c r="D227" s="31"/>
      <c r="E227" s="10"/>
      <c r="F227" s="71"/>
      <c r="G227" s="31"/>
      <c r="H227" s="10"/>
      <c r="K227" s="31"/>
      <c r="L227" s="31"/>
      <c r="M227" s="31"/>
      <c r="N227" s="72"/>
    </row>
    <row r="228" spans="3:14" ht="15">
      <c r="C228" s="10"/>
      <c r="D228" s="31"/>
      <c r="E228" s="10"/>
      <c r="F228" s="71"/>
      <c r="G228" s="31"/>
      <c r="H228" s="10"/>
      <c r="K228" s="31"/>
      <c r="L228" s="31"/>
      <c r="M228" s="31"/>
      <c r="N228" s="72"/>
    </row>
    <row r="229" spans="3:14" ht="15">
      <c r="C229" s="10"/>
      <c r="D229" s="31"/>
      <c r="E229" s="10"/>
      <c r="F229" s="71"/>
      <c r="G229" s="31"/>
      <c r="H229" s="10"/>
      <c r="K229" s="31"/>
      <c r="L229" s="31"/>
      <c r="M229" s="31"/>
      <c r="N229" s="72"/>
    </row>
    <row r="230" spans="3:14" ht="15">
      <c r="C230" s="10"/>
      <c r="D230" s="31"/>
      <c r="E230" s="10"/>
      <c r="F230" s="71"/>
      <c r="G230" s="31"/>
      <c r="H230" s="10"/>
      <c r="K230" s="31"/>
      <c r="L230" s="31"/>
      <c r="M230" s="31"/>
      <c r="N230" s="72"/>
    </row>
  </sheetData>
  <sheetProtection password="F79C" sheet="1" objects="1" scenarios="1" selectLockedCells="1"/>
  <mergeCells count="13">
    <mergeCell ref="P1:R1"/>
    <mergeCell ref="P90:R90"/>
    <mergeCell ref="B89:F89"/>
    <mergeCell ref="B90:F90"/>
    <mergeCell ref="B3:C3"/>
    <mergeCell ref="D3:E3"/>
    <mergeCell ref="F3:O3"/>
    <mergeCell ref="K7:K87"/>
    <mergeCell ref="G7:G87"/>
    <mergeCell ref="H7:H87"/>
    <mergeCell ref="I7:I87"/>
    <mergeCell ref="J7:J87"/>
    <mergeCell ref="P89:R89"/>
  </mergeCells>
  <conditionalFormatting sqref="R8">
    <cfRule type="cellIs" priority="74" dxfId="10" operator="equal">
      <formula>"NEVYHOVUJE"</formula>
    </cfRule>
    <cfRule type="cellIs" priority="75" dxfId="9" operator="equal">
      <formula>"VYHOVUJE"</formula>
    </cfRule>
  </conditionalFormatting>
  <conditionalFormatting sqref="P8">
    <cfRule type="notContainsBlanks" priority="72" dxfId="8">
      <formula>LEN(TRIM(P8))&gt;0</formula>
    </cfRule>
    <cfRule type="containsBlanks" priority="73" dxfId="7">
      <formula>LEN(TRIM(P8))=0</formula>
    </cfRule>
  </conditionalFormatting>
  <conditionalFormatting sqref="P8">
    <cfRule type="notContainsBlanks" priority="71" dxfId="6">
      <formula>LEN(TRIM(P8))&gt;0</formula>
    </cfRule>
  </conditionalFormatting>
  <conditionalFormatting sqref="R9">
    <cfRule type="cellIs" priority="69" dxfId="10" operator="equal">
      <formula>"NEVYHOVUJE"</formula>
    </cfRule>
    <cfRule type="cellIs" priority="70" dxfId="9" operator="equal">
      <formula>"VYHOVUJE"</formula>
    </cfRule>
  </conditionalFormatting>
  <conditionalFormatting sqref="P9">
    <cfRule type="notContainsBlanks" priority="67" dxfId="8">
      <formula>LEN(TRIM(P9))&gt;0</formula>
    </cfRule>
    <cfRule type="containsBlanks" priority="68" dxfId="7">
      <formula>LEN(TRIM(P9))=0</formula>
    </cfRule>
  </conditionalFormatting>
  <conditionalFormatting sqref="P9">
    <cfRule type="notContainsBlanks" priority="66" dxfId="6">
      <formula>LEN(TRIM(P9))&gt;0</formula>
    </cfRule>
  </conditionalFormatting>
  <conditionalFormatting sqref="R10 R18 R26 R34 R42 R50 R58 R66 R74 R82">
    <cfRule type="cellIs" priority="64" dxfId="10" operator="equal">
      <formula>"NEVYHOVUJE"</formula>
    </cfRule>
    <cfRule type="cellIs" priority="65" dxfId="9" operator="equal">
      <formula>"VYHOVUJE"</formula>
    </cfRule>
  </conditionalFormatting>
  <conditionalFormatting sqref="P10 P18 P26 P34 P42 P50 P58 P66 P74 P82">
    <cfRule type="notContainsBlanks" priority="62" dxfId="8">
      <formula>LEN(TRIM(P10))&gt;0</formula>
    </cfRule>
    <cfRule type="containsBlanks" priority="63" dxfId="7">
      <formula>LEN(TRIM(P10))=0</formula>
    </cfRule>
  </conditionalFormatting>
  <conditionalFormatting sqref="P10 P18 P26 P34 P42 P50 P58 P66 P74 P82">
    <cfRule type="notContainsBlanks" priority="61" dxfId="6">
      <formula>LEN(TRIM(P10))&gt;0</formula>
    </cfRule>
  </conditionalFormatting>
  <conditionalFormatting sqref="R11 R19 R27 R35 R43 R51 R59 R67 R75 R83">
    <cfRule type="cellIs" priority="59" dxfId="10" operator="equal">
      <formula>"NEVYHOVUJE"</formula>
    </cfRule>
    <cfRule type="cellIs" priority="60" dxfId="9" operator="equal">
      <formula>"VYHOVUJE"</formula>
    </cfRule>
  </conditionalFormatting>
  <conditionalFormatting sqref="P11 P19 P27 P35 P43 P51 P59 P67 P75 P83">
    <cfRule type="notContainsBlanks" priority="57" dxfId="8">
      <formula>LEN(TRIM(P11))&gt;0</formula>
    </cfRule>
    <cfRule type="containsBlanks" priority="58" dxfId="7">
      <formula>LEN(TRIM(P11))=0</formula>
    </cfRule>
  </conditionalFormatting>
  <conditionalFormatting sqref="P11 P19 P27 P35 P43 P51 P59 P67 P75 P83">
    <cfRule type="notContainsBlanks" priority="56" dxfId="6">
      <formula>LEN(TRIM(P11))&gt;0</formula>
    </cfRule>
  </conditionalFormatting>
  <conditionalFormatting sqref="R12 R20 R28 R36 R44 R52 R60 R68 R76 R84">
    <cfRule type="cellIs" priority="54" dxfId="10" operator="equal">
      <formula>"NEVYHOVUJE"</formula>
    </cfRule>
    <cfRule type="cellIs" priority="55" dxfId="9" operator="equal">
      <formula>"VYHOVUJE"</formula>
    </cfRule>
  </conditionalFormatting>
  <conditionalFormatting sqref="P12 P20 P28 P36 P44 P52 P60 P68 P76 P84">
    <cfRule type="notContainsBlanks" priority="52" dxfId="8">
      <formula>LEN(TRIM(P12))&gt;0</formula>
    </cfRule>
    <cfRule type="containsBlanks" priority="53" dxfId="7">
      <formula>LEN(TRIM(P12))=0</formula>
    </cfRule>
  </conditionalFormatting>
  <conditionalFormatting sqref="P12 P20 P28 P36 P44 P52 P60 P68 P76 P84">
    <cfRule type="notContainsBlanks" priority="51" dxfId="6">
      <formula>LEN(TRIM(P12))&gt;0</formula>
    </cfRule>
  </conditionalFormatting>
  <conditionalFormatting sqref="R13 R21 R29 R37 R45 R53 R61 R69 R77 R85">
    <cfRule type="cellIs" priority="49" dxfId="10" operator="equal">
      <formula>"NEVYHOVUJE"</formula>
    </cfRule>
    <cfRule type="cellIs" priority="50" dxfId="9" operator="equal">
      <formula>"VYHOVUJE"</formula>
    </cfRule>
  </conditionalFormatting>
  <conditionalFormatting sqref="P13 P21 P29 P37 P45 P53 P61 P69 P77 P85">
    <cfRule type="notContainsBlanks" priority="47" dxfId="8">
      <formula>LEN(TRIM(P13))&gt;0</formula>
    </cfRule>
    <cfRule type="containsBlanks" priority="48" dxfId="7">
      <formula>LEN(TRIM(P13))=0</formula>
    </cfRule>
  </conditionalFormatting>
  <conditionalFormatting sqref="P13 P21 P29 P37 P45 P53 P61 P69 P77 P85">
    <cfRule type="notContainsBlanks" priority="46" dxfId="6">
      <formula>LEN(TRIM(P13))&gt;0</formula>
    </cfRule>
  </conditionalFormatting>
  <conditionalFormatting sqref="R14 R22 R30 R38 R46 R54 R62 R70 R78 R86">
    <cfRule type="cellIs" priority="44" dxfId="10" operator="equal">
      <formula>"NEVYHOVUJE"</formula>
    </cfRule>
    <cfRule type="cellIs" priority="45" dxfId="9" operator="equal">
      <formula>"VYHOVUJE"</formula>
    </cfRule>
  </conditionalFormatting>
  <conditionalFormatting sqref="P14 P22 P30 P38 P46 P54 P62 P70 P78 P86">
    <cfRule type="notContainsBlanks" priority="42" dxfId="8">
      <formula>LEN(TRIM(P14))&gt;0</formula>
    </cfRule>
    <cfRule type="containsBlanks" priority="43" dxfId="7">
      <formula>LEN(TRIM(P14))=0</formula>
    </cfRule>
  </conditionalFormatting>
  <conditionalFormatting sqref="P14 P22 P30 P38 P46 P54 P62 P70 P78 P86">
    <cfRule type="notContainsBlanks" priority="41" dxfId="6">
      <formula>LEN(TRIM(P14))&gt;0</formula>
    </cfRule>
  </conditionalFormatting>
  <conditionalFormatting sqref="R15 R23 R31 R39 R47 R55 R63 R71 R79 R87">
    <cfRule type="cellIs" priority="39" dxfId="10" operator="equal">
      <formula>"NEVYHOVUJE"</formula>
    </cfRule>
    <cfRule type="cellIs" priority="40" dxfId="9" operator="equal">
      <formula>"VYHOVUJE"</formula>
    </cfRule>
  </conditionalFormatting>
  <conditionalFormatting sqref="P15 P23 P31 P39 P47 P55 P63 P71 P79 P87">
    <cfRule type="notContainsBlanks" priority="37" dxfId="8">
      <formula>LEN(TRIM(P15))&gt;0</formula>
    </cfRule>
    <cfRule type="containsBlanks" priority="38" dxfId="7">
      <formula>LEN(TRIM(P15))=0</formula>
    </cfRule>
  </conditionalFormatting>
  <conditionalFormatting sqref="P15 P23 P31 P39 P47 P55 P63 P71 P79 P87">
    <cfRule type="notContainsBlanks" priority="36" dxfId="6">
      <formula>LEN(TRIM(P15))&gt;0</formula>
    </cfRule>
  </conditionalFormatting>
  <conditionalFormatting sqref="R16 R24 R32 R40 R48 R56 R64 R72 R80">
    <cfRule type="cellIs" priority="34" dxfId="10" operator="equal">
      <formula>"NEVYHOVUJE"</formula>
    </cfRule>
    <cfRule type="cellIs" priority="35" dxfId="9" operator="equal">
      <formula>"VYHOVUJE"</formula>
    </cfRule>
  </conditionalFormatting>
  <conditionalFormatting sqref="P16 P24 P32 P40 P48 P56 P64 P72 P80">
    <cfRule type="notContainsBlanks" priority="32" dxfId="8">
      <formula>LEN(TRIM(P16))&gt;0</formula>
    </cfRule>
    <cfRule type="containsBlanks" priority="33" dxfId="7">
      <formula>LEN(TRIM(P16))=0</formula>
    </cfRule>
  </conditionalFormatting>
  <conditionalFormatting sqref="P16 P24 P32 P40 P48 P56 P64 P72 P80">
    <cfRule type="notContainsBlanks" priority="31" dxfId="6">
      <formula>LEN(TRIM(P16))&gt;0</formula>
    </cfRule>
  </conditionalFormatting>
  <conditionalFormatting sqref="R17 R25 R33 R41 R49 R57 R65 R73 R81">
    <cfRule type="cellIs" priority="29" dxfId="10" operator="equal">
      <formula>"NEVYHOVUJE"</formula>
    </cfRule>
    <cfRule type="cellIs" priority="30" dxfId="9" operator="equal">
      <formula>"VYHOVUJE"</formula>
    </cfRule>
  </conditionalFormatting>
  <conditionalFormatting sqref="P17 P25 P33 P41 P49 P57 P65 P73 P81">
    <cfRule type="notContainsBlanks" priority="27" dxfId="8">
      <formula>LEN(TRIM(P17))&gt;0</formula>
    </cfRule>
    <cfRule type="containsBlanks" priority="28" dxfId="7">
      <formula>LEN(TRIM(P17))=0</formula>
    </cfRule>
  </conditionalFormatting>
  <conditionalFormatting sqref="P17 P25 P33 P41 P49 P57 P65 P73 P81">
    <cfRule type="notContainsBlanks" priority="26" dxfId="6">
      <formula>LEN(TRIM(P17))&gt;0</formula>
    </cfRule>
  </conditionalFormatting>
  <conditionalFormatting sqref="R7">
    <cfRule type="cellIs" priority="4" dxfId="10" operator="equal">
      <formula>"NEVYHOVUJE"</formula>
    </cfRule>
    <cfRule type="cellIs" priority="5" dxfId="9" operator="equal">
      <formula>"VYHOVUJE"</formula>
    </cfRule>
  </conditionalFormatting>
  <conditionalFormatting sqref="P7">
    <cfRule type="notContainsBlanks" priority="2" dxfId="8">
      <formula>LEN(TRIM(P7))&gt;0</formula>
    </cfRule>
    <cfRule type="containsBlanks" priority="3" dxfId="7">
      <formula>LEN(TRIM(P7))=0</formula>
    </cfRule>
  </conditionalFormatting>
  <conditionalFormatting sqref="P7">
    <cfRule type="notContainsBlanks" priority="1" dxfId="6">
      <formula>LEN(TRIM(P7))&gt;0</formula>
    </cfRule>
  </conditionalFormatting>
  <conditionalFormatting sqref="D67:D84 D7:D61 D63:D65 D87 B7:B87">
    <cfRule type="containsBlanks" priority="685" dxfId="0">
      <formula>LEN(TRIM(B7))=0</formula>
    </cfRule>
  </conditionalFormatting>
  <conditionalFormatting sqref="B7:B87">
    <cfRule type="cellIs" priority="680" dxfId="4" operator="greaterThanOrEqual">
      <formula>1</formula>
    </cfRule>
  </conditionalFormatting>
  <conditionalFormatting sqref="D85">
    <cfRule type="containsBlanks" priority="249" dxfId="0">
      <formula>LEN(TRIM(D85))=0</formula>
    </cfRule>
  </conditionalFormatting>
  <conditionalFormatting sqref="D66">
    <cfRule type="containsBlanks" priority="170" dxfId="0">
      <formula>LEN(TRIM(D66))=0</formula>
    </cfRule>
  </conditionalFormatting>
  <conditionalFormatting sqref="D62">
    <cfRule type="containsBlanks" priority="83" dxfId="0">
      <formula>LEN(TRIM(D62))=0</formula>
    </cfRule>
  </conditionalFormatting>
  <conditionalFormatting sqref="D86">
    <cfRule type="containsBlanks" priority="76" dxfId="0">
      <formula>LEN(TRIM(D86))=0</formula>
    </cfRule>
  </conditionalFormatting>
  <dataValidations count="2" disablePrompts="1">
    <dataValidation type="list" showInputMessage="1" showErrorMessage="1" sqref="H7">
      <formula1>"ANO,NE"</formula1>
    </dataValidation>
    <dataValidation type="list" showInputMessage="1" showErrorMessage="1" sqref="E7:E87">
      <formula1>"ks,bal,sada,"</formula1>
    </dataValidation>
  </dataValidations>
  <printOptions/>
  <pageMargins left="0.18" right="0.17" top="0.7874015748031497" bottom="0.7874015748031497" header="0.31496062992125984" footer="0.31496062992125984"/>
  <pageSetup fitToHeight="0" fitToWidth="1" horizontalDpi="600" verticalDpi="600" orientation="landscape" paperSize="9" scale="48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yJ/lp1IuxHLkJqJ232Y//zK6IDM=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IpaS3cPd2jDFGadbqosJXgtFF4w=</DigestValue>
    </Reference>
  </SignedInfo>
  <SignatureValue>BmkS70PkJbuC0lGe8R2IXKDG2e7LaX0l9iyDWGiu23Efe09RSAecrOmzaFw8z2uqsTu+YhAdqKLq
a7W6ZLT+d4jj3gz5bKwpkTUaUB/yB3e9p3iKczXlsZN/veqEBToE8zSxIrpWq8zAwjadyZL3WRBe
Iq4AP2xIRlc9MonE8ZXJDerW9MpCGKibR0OuZktQAJMoqIqiOsM7tWmK7XIe48PlUPwe8wRaGBhb
MQHecgiiWdH7VI2CiIQ8qH9AlXxYINCAFJ1irhcYad/TOYd4pPuENWpt0UWT/c7aOf0tDzUqtkDe
BGMPffDPluOa175iZ/yupQ/csC8M+ToosFfJng==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CJlicVD3aj+GdvIzck6rpgf844w=</DigestValue>
      </Reference>
      <Reference URI="/xl/drawings/drawing1.xml?ContentType=application/vnd.openxmlformats-officedocument.drawing+xml">
        <DigestMethod Algorithm="http://www.w3.org/2000/09/xmldsig#sha1"/>
        <DigestValue>6KfEmlbYOrXrWsA8u88CNjX8ZwE=</DigestValue>
      </Reference>
      <Reference URI="/xl/media/image1.png?ContentType=image/png">
        <DigestMethod Algorithm="http://www.w3.org/2000/09/xmldsig#sha1"/>
        <DigestValue>OJWaFE2pL5Hvyb/KtOhJHNG01fA=</DigestValue>
      </Reference>
      <Reference URI="/xl/calcChain.xml?ContentType=application/vnd.openxmlformats-officedocument.spreadsheetml.calcChain+xml">
        <DigestMethod Algorithm="http://www.w3.org/2000/09/xmldsig#sha1"/>
        <DigestValue>aN8eEBxVk3PllX9A/4p6DbxqMuw=</DigestValue>
      </Reference>
      <Reference URI="/xl/styles.xml?ContentType=application/vnd.openxmlformats-officedocument.spreadsheetml.styles+xml">
        <DigestMethod Algorithm="http://www.w3.org/2000/09/xmldsig#sha1"/>
        <DigestValue>ulE7rivC/7Kq08fA0iKK7Ky7agU=</DigestValue>
      </Reference>
      <Reference URI="/xl/worksheets/sheet1.xml?ContentType=application/vnd.openxmlformats-officedocument.spreadsheetml.worksheet+xml">
        <DigestMethod Algorithm="http://www.w3.org/2000/09/xmldsig#sha1"/>
        <DigestValue>185/9yFPvpYRdaPS+UiN4BLnB2k=</DigestValue>
      </Reference>
      <Reference URI="/xl/sharedStrings.xml?ContentType=application/vnd.openxmlformats-officedocument.spreadsheetml.sharedStrings+xml">
        <DigestMethod Algorithm="http://www.w3.org/2000/09/xmldsig#sha1"/>
        <DigestValue>a6ZnyfrVMMkWcBCKQE4af1vUCXI=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jucSsdG/X+/g9gTsMpQDafGn8A8=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2016-08-22T07:20:24Z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2016-08-22T07:20:24Z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2016-07-12T04:52:54Z</cp:lastPrinted>
  <dcterms:created xsi:type="dcterms:W3CDTF">2014-03-05T12:43:32Z</dcterms:created>
  <dcterms:modified xsi:type="dcterms:W3CDTF">2016-08-22T07:20:24Z</dcterms:modified>
  <cp:category/>
  <cp:version/>
  <cp:contentType/>
  <cp:contentStatus/>
</cp:coreProperties>
</file>