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405" yWindow="2325" windowWidth="14400" windowHeight="3795" tabRatio="939" activeTab="0"/>
  </bookViews>
  <sheets>
    <sheet name="Kancelářské potřeby 018-2015" sheetId="22" r:id="rId1"/>
  </sheets>
  <definedNames>
    <definedName name="_xlnm.Print_Area" localSheetId="0">'Kancelářské potřeby 018-2015'!$B$1:$Q$45</definedName>
  </definedNames>
  <calcPr calcId="145621"/>
</workbook>
</file>

<file path=xl/sharedStrings.xml><?xml version="1.0" encoding="utf-8"?>
<sst xmlns="http://schemas.openxmlformats.org/spreadsheetml/2006/main" count="204" uniqueCount="146">
  <si>
    <t>Množství</t>
  </si>
  <si>
    <t>Položka</t>
  </si>
  <si>
    <t>Obchodní název + typ</t>
  </si>
  <si>
    <t>[DOPLNÍ UCHAZEČ]</t>
  </si>
  <si>
    <t>Vyplní uchazeč (po vyplnění se buňka podbarví žlutou barvou)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</si>
  <si>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</si>
  <si>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</si>
  <si>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</si>
  <si>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</si>
  <si>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>Pokud financováno z projektových prostředků, pak</t>
    </r>
    <r>
      <rPr>
        <b/>
        <sz val="11"/>
        <color indexed="10"/>
        <rFont val="Calibri"/>
        <family val="2"/>
      </rPr>
      <t xml:space="preserve"> ŘEŠITEL</t>
    </r>
    <r>
      <rPr>
        <b/>
        <sz val="11"/>
        <rFont val="Calibri"/>
        <family val="2"/>
      </rPr>
      <t xml:space="preserve"> uvede: NÁZEV A ČÍSLO DOTAČNÍHO PROJEKTU </t>
    </r>
    <r>
      <rPr>
        <b/>
        <i/>
        <sz val="11"/>
        <rFont val="Calibri"/>
        <family val="2"/>
      </rPr>
      <t>(</t>
    </r>
    <r>
      <rPr>
        <b/>
        <i/>
        <sz val="11"/>
        <color indexed="10"/>
        <rFont val="Calibri"/>
        <family val="2"/>
      </rPr>
      <t>UCHAZEČ</t>
    </r>
    <r>
      <rPr>
        <i/>
        <sz val="11"/>
        <color indexed="10"/>
        <rFont val="Calibri"/>
        <family val="2"/>
      </rPr>
      <t xml:space="preserve"> </t>
    </r>
    <r>
      <rPr>
        <b/>
        <i/>
        <sz val="11"/>
        <rFont val="Calibri"/>
        <family val="2"/>
      </rPr>
      <t>poté uvede tyto údaje na faktuře)</t>
    </r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</si>
  <si>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</si>
  <si>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</si>
  <si>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</si>
  <si>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</si>
  <si>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</si>
  <si>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</si>
  <si>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</si>
  <si>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pořadač pákový</t>
  </si>
  <si>
    <t>textilní taška B4</t>
  </si>
  <si>
    <t>euroobaly A4 - čiré, hladké (balení 100 ks)</t>
  </si>
  <si>
    <t>spony dopisní (pozinkované, lesklé)</t>
  </si>
  <si>
    <t>popisovač CD/DVD</t>
  </si>
  <si>
    <t xml:space="preserve">tabelační bílé etikety (89 x 23,4 mm)  </t>
  </si>
  <si>
    <t>poplypropylenový pořadač 4-kroužkový</t>
  </si>
  <si>
    <t>podpisová kniha</t>
  </si>
  <si>
    <t>kartonový rozlišovač</t>
  </si>
  <si>
    <t>plastový nezávěsný rychlovazač s přední stranou transparentní</t>
  </si>
  <si>
    <t>ks</t>
  </si>
  <si>
    <t>bal</t>
  </si>
  <si>
    <t>pořadač pákový, karton, různé barvy (průměr ve hřbetu 75 mm)</t>
  </si>
  <si>
    <t>textilní taška B4 (250 x 353 mm), hnědá, vyztužená textilním vláknem uvnitř hmoty, s křížovým dnem (balení po 25 ks)</t>
  </si>
  <si>
    <t>popisovač CD/DVD - černý (voděodolný, otěrovzdorný - šíře stopy 2,5 mm)</t>
  </si>
  <si>
    <t>tabelační bílé etikety (89 x 23,4 mm) - dvouřadé - balení po 25 listech</t>
  </si>
  <si>
    <t>polypropylenový pořadač 4-kroužkový (formát A4) (šíře hřbetu 32 mm) - na 130 listů (barvy různé)</t>
  </si>
  <si>
    <t>pořadač pákový, karton, A4 (průměr ve hřbetu 50 mm) - barva červené a modré</t>
  </si>
  <si>
    <t>plastový rychlovazač A4 s přední průhlednou stranou a zasunovacím proužkem. Multiperforace pro založení do pořadače (balení po 10 ks) (barvy různé)</t>
  </si>
  <si>
    <t>kartonový rozlišovač (175 g/m2), univerzální děrování, formát A4 (balení po 10 listech)</t>
  </si>
  <si>
    <t>plastový nezávěsný rychlovazač s přední stranou transparentní (balení po 10 ks) (barvy různé)</t>
  </si>
  <si>
    <t>ANO</t>
  </si>
  <si>
    <t>TOVVaV II. (číslo: CZ.1.05/3.1.00/14.0297)</t>
  </si>
  <si>
    <t>pořadač pákový mix  4barev</t>
  </si>
  <si>
    <t>pozinkované , lesklé , délka (mm): 32, ks v bal.: 75</t>
  </si>
  <si>
    <t>papír xerox "B" formát A4, 1 bal/500 list</t>
  </si>
  <si>
    <t>gramáž 80±2; tlouštka 160±3; vlhost 3,9-5,3%;opacita min.90; bělost 151±CIE;  hrubost dle Bendsena 200±50 cm3/min; permeabilita &lt;1250cm3/min</t>
  </si>
  <si>
    <t>plastový rychlovazač A4 s přední průhlednou stranou/závěsný</t>
  </si>
  <si>
    <t>papír xerox "A" formát A4, 1 bal/500 list</t>
  </si>
  <si>
    <t>gramáž 80±1,5; tlouštka 107±2; vlhost 3,9-5,3%;opacita min.92; bělost 168±CIE; hladkost max.200 ml/min, tuhost dlouhá 125/20mN; tuhost příčná 60/10mN; prodyšnost max.1250ml/min.</t>
  </si>
  <si>
    <t>spojovače do sešívačky</t>
  </si>
  <si>
    <t xml:space="preserve">Korekční roller </t>
  </si>
  <si>
    <t xml:space="preserve">Propisky </t>
  </si>
  <si>
    <t>otevírač dopisů</t>
  </si>
  <si>
    <t>koreční roller bílý , šířka 4,2 mm</t>
  </si>
  <si>
    <t>kovová čepel, plastová rukojeť</t>
  </si>
  <si>
    <t>Kopírovací folie A4, 210 mm x 297 mm, 100 listů - 1bal</t>
  </si>
  <si>
    <t>popisovače 0,3/4barvy</t>
  </si>
  <si>
    <t xml:space="preserve">vyměnitelná náplň F-411 , modrý inkoust, jehlový hrot 0,5 mm pro extra jemné psaní , plastové tělo, pogumovaný úchop pro příjemnější držení , stiskací mechanismus,• kovový hrot </t>
  </si>
  <si>
    <t>nevysychavý inkoust , šířka stopy 0,3 mm, délka stopy až 1500 m,barva: sada 4ks</t>
  </si>
  <si>
    <t>Inovace předmětu"Vybrané kapitoly z dějin finančních vztahů" VS-15-050</t>
  </si>
  <si>
    <t>Tylova 59, Plzeň</t>
  </si>
  <si>
    <t>sada</t>
  </si>
  <si>
    <t xml:space="preserve">podpisová kniha </t>
  </si>
  <si>
    <t>formát A4 , 16 listů, materiál imitace kůže , standardní provedení, 3 otvory pro kontrolu písemností</t>
  </si>
  <si>
    <t>Univerzitní 22, Plzeň</t>
  </si>
  <si>
    <t>klip rám A2</t>
  </si>
  <si>
    <t>Flipchart</t>
  </si>
  <si>
    <t>Skartovačka</t>
  </si>
  <si>
    <t>Magnetický flipchart s lakovaným kovovým povrchem, popisovatelný za sucha stíratelnými popisovači. Speciální způsob upínání - použití bloků s jakýmkoli děrováním i bez; odkládací lišta. Rozměr tabule 100 x 70 cm.</t>
  </si>
  <si>
    <t xml:space="preserve">Skartovač s vysokým stupněm zabezpečení DIN 3,  křížový řez dokumentů - obdélníčky o velikosti 4 x 40 mm; senzor spuštění ; koš o objemu 15 litrů. Skartace 7 listů běžného papíru; zpětný chod.    </t>
  </si>
  <si>
    <t>Akademické centrum, Sedláčkova ul. 19,Plzeň</t>
  </si>
  <si>
    <t>nasazovací lišty zajišťují trvalý a pružný přítlak,  zaoblení na obou koncích pro snadné nasunutí, 50 ks v balení, barva: černá, výška hřbetu (mm): 4, kapacita (listy): 1 - 30</t>
  </si>
  <si>
    <t>hřeben nasouvací 3mm - černý/50ks v bal</t>
  </si>
  <si>
    <t xml:space="preserve">drátky do sešívačky </t>
  </si>
  <si>
    <t>Archivační krabice 110  A4 /330x260x110</t>
  </si>
  <si>
    <t>vyrobeno z hladké ruční lepenky 1000 g,možnost uložení ve skupinovém boxu  , rozměry (mm): 330 x 260 x 110 • formát: A4</t>
  </si>
  <si>
    <t>interiérová informační tabulka s hliníkovým profilem typu clip clap, umožňuje snadnou a rychlou výměnu prezentačních materiálů, antireflexní fólie chrání dokument proti poškození , síla profilu 32 mm , kulaté provedení rohu , formát: A2</t>
  </si>
  <si>
    <t>Korekční roller 4,2/14m - strojek s vyměnitelnou náplní</t>
  </si>
  <si>
    <t>děruje až 10 listů najednou, malá kovová děrovačka , posuvný příložník pro formáty A6 až A4 , rozteč děr 80 mm, prodloužená , barva: modrá, černá</t>
  </si>
  <si>
    <t>děrovačka</t>
  </si>
  <si>
    <t xml:space="preserve">guma </t>
  </si>
  <si>
    <t>na grafitové tužky</t>
  </si>
  <si>
    <t>drátky do sešívačky 24/6</t>
  </si>
  <si>
    <t>nůžky 21,5cm</t>
  </si>
  <si>
    <t>přední strana čirá , zadní barevná - mix 4barev</t>
  </si>
  <si>
    <t>rychlovazač PVC nezávěsný - mix 4barev</t>
  </si>
  <si>
    <t>samostaná faktura</t>
  </si>
  <si>
    <t>kopírovací folie xerox na černobílý tisk laserovou tiskárnu - 1bal - 100list</t>
  </si>
  <si>
    <t>80 g , formát A4, vhodný pro tisk i kopír. ve všech typech techniky, 5 odstínůx20 listů</t>
  </si>
  <si>
    <t>Kancelářské potřeby - 018 - 2015</t>
  </si>
  <si>
    <t>Barevný kopírovací papír mix. 5bar/100list/ 1 bal.</t>
  </si>
  <si>
    <t>pořadač 4 kroužkový, mix 4 barev</t>
  </si>
  <si>
    <t xml:space="preserve">pořadač formátu A4 s čtyřkroužkovou "D" mechanikou,šířka hřbetu 40 mm,je vyroben z kvalitní silné lepenky ,na povrchu je lamino fólie v různých barvách, Formát: A4 </t>
  </si>
  <si>
    <t>Priloha_1_KS_technicka_specifikace_KP-018-2015</t>
  </si>
  <si>
    <t>samostatná faktura</t>
  </si>
  <si>
    <r>
      <t>korekční roller</t>
    </r>
    <r>
      <rPr>
        <sz val="11"/>
        <color indexed="10"/>
        <rFont val="Calibri"/>
        <family val="2"/>
      </rPr>
      <t xml:space="preserve"> pro náhradní kazetu  TESA</t>
    </r>
    <r>
      <rPr>
        <sz val="11"/>
        <color theme="1"/>
        <rFont val="Calibri"/>
        <family val="2"/>
        <scheme val="minor"/>
      </rPr>
      <t xml:space="preserve"> roller correction 4,2mm/10m/oprava za sucha, okamžité přepsání.-eco výrobek</t>
    </r>
  </si>
  <si>
    <t>Financováno
 z projektových finančních prostředků</t>
  </si>
  <si>
    <t>Fakturace</t>
  </si>
  <si>
    <t>FZS - pí Krýslová,
tel: 377 633 715</t>
  </si>
  <si>
    <t>KSP - pí Kučerová, 
tel. 377 637 561</t>
  </si>
  <si>
    <t>PC-OTT pí Vavřinová 
tel: 377 631 088</t>
  </si>
  <si>
    <t>PS-NVZ pí Ottová, 
tel: 377 631 332</t>
  </si>
  <si>
    <t xml:space="preserve">PS - p.Mráz, 
tel. 606 521 214 </t>
  </si>
  <si>
    <t>VV - pí Krupová A., 
tel: 377 631 076</t>
  </si>
  <si>
    <t>VV - pí Rabochová., 
tel: 377 631 071</t>
  </si>
  <si>
    <t>IA - pí Rázková,
tel: 377 631 090</t>
  </si>
  <si>
    <t>Univerzitní 8, 
Rektorát, Plzeň</t>
  </si>
  <si>
    <t>Technická 8, Plzeň</t>
  </si>
  <si>
    <t>Sady Pětatřicátníků 14, 
PC 312, Plzeň</t>
  </si>
  <si>
    <t>Univerzitní 8, Rektorát, Plzeň, UR 312</t>
  </si>
  <si>
    <t>Uchazeč:</t>
  </si>
  <si>
    <t>pozinkované spojovače do sešívačky o rozměru 24/6 - 2000 ks v balení</t>
  </si>
  <si>
    <t>pozinkované spojovače do sešívačky o rozměru 24/6 - 1000 ks v balení</t>
  </si>
  <si>
    <t>vysoce kvalitní nůžky , nožnice vyrobené z tvrzené japonské oceli s nerezovou úpravou,  atraktivní design , ergonomické držení - měkký dotek , délka nůžek: 21,5cm</t>
  </si>
  <si>
    <t xml:space="preserve">Měrná jednotka [MJ] </t>
  </si>
  <si>
    <t>Název</t>
  </si>
  <si>
    <t xml:space="preserve">Popis </t>
  </si>
  <si>
    <t>Poštovní taška B4</t>
  </si>
  <si>
    <t>Auro E50</t>
  </si>
  <si>
    <t>RON 453</t>
  </si>
  <si>
    <t>Tabelační etikety</t>
  </si>
  <si>
    <t>Pořadač A4 R25 Opaline</t>
  </si>
  <si>
    <t>Korona KV8 PP</t>
  </si>
  <si>
    <t>Korona KV5 PP</t>
  </si>
  <si>
    <t>ORVEST, s.r.o.</t>
  </si>
  <si>
    <t>Rychlovazač 100/170mic</t>
  </si>
  <si>
    <t>Podpisová kniha 3010</t>
  </si>
  <si>
    <t>Xerox Business</t>
  </si>
  <si>
    <t>SPOKO S0432</t>
  </si>
  <si>
    <t>Rychlovazač 2573</t>
  </si>
  <si>
    <t>Image Impact</t>
  </si>
  <si>
    <t>RON 24/6 2000</t>
  </si>
  <si>
    <t>Xerox 03R98202</t>
  </si>
  <si>
    <t>Image Coloraction</t>
  </si>
  <si>
    <t>D.RECT  4,2 mm</t>
  </si>
  <si>
    <t>TECHJOB TB-204Ai 0.5</t>
  </si>
  <si>
    <t>Otevírač dopisů Concorde</t>
  </si>
  <si>
    <t>Clip rám DI-BSTSF4560B</t>
  </si>
  <si>
    <t>Flipchart YSA-2</t>
  </si>
  <si>
    <t>Skartovač AT-10C</t>
  </si>
  <si>
    <t>Relido 4</t>
  </si>
  <si>
    <t>RON 24/6 1000</t>
  </si>
  <si>
    <t>Archiv box TYP I/110</t>
  </si>
  <si>
    <t>J59840</t>
  </si>
  <si>
    <t>Děrovačka 101</t>
  </si>
  <si>
    <t>Pryž Concorde A65290</t>
  </si>
  <si>
    <t>Nůžky Concorde A65621</t>
  </si>
  <si>
    <t>Celoplastový pořadač 1076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</si>
</sst>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ck"/>
      <bottom style="thick"/>
    </border>
    <border>
      <left style="medium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/>
      <bottom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/>
    </border>
    <border>
      <left style="thick"/>
      <right style="medium"/>
      <top style="thick"/>
      <bottom style="thick"/>
    </border>
    <border>
      <left style="thick"/>
      <right style="medium"/>
      <top/>
      <bottom style="thin"/>
    </border>
    <border>
      <left style="medium"/>
      <right style="medium"/>
      <top style="thick"/>
      <bottom/>
    </border>
    <border diagonalUp="1">
      <left style="medium"/>
      <right style="medium"/>
      <top style="thick"/>
      <bottom style="thick"/>
      <diagonal style="thin"/>
    </border>
    <border>
      <left style="thick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medium"/>
      <right style="medium"/>
      <top style="thick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thick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5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2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6" fillId="2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2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2" fillId="4" borderId="0" xfId="0" applyFont="1" applyFill="1" applyAlignment="1" applyProtection="1">
      <alignment vertical="center"/>
      <protection/>
    </xf>
    <xf numFmtId="0" fontId="2" fillId="4" borderId="0" xfId="0" applyFont="1" applyFill="1" applyAlignment="1" applyProtection="1">
      <alignment horizontal="right" vertical="center"/>
      <protection/>
    </xf>
    <xf numFmtId="164" fontId="0" fillId="0" borderId="8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2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10" xfId="0" applyBorder="1" applyProtection="1">
      <protection/>
    </xf>
    <xf numFmtId="164" fontId="0" fillId="0" borderId="0" xfId="0" applyNumberFormat="1" applyProtection="1">
      <protection/>
    </xf>
    <xf numFmtId="1" fontId="0" fillId="3" borderId="2" xfId="0" applyNumberFormat="1" applyFill="1" applyBorder="1" applyAlignment="1" applyProtection="1">
      <alignment horizontal="center" vertical="center" wrapText="1"/>
      <protection/>
    </xf>
    <xf numFmtId="49" fontId="0" fillId="3" borderId="2" xfId="0" applyNumberFormat="1" applyFill="1" applyBorder="1" applyAlignment="1" applyProtection="1">
      <alignment horizontal="center" vertical="center" wrapText="1"/>
      <protection/>
    </xf>
    <xf numFmtId="1" fontId="0" fillId="0" borderId="10" xfId="0" applyNumberFormat="1" applyBorder="1" applyProtection="1">
      <protection/>
    </xf>
    <xf numFmtId="1" fontId="0" fillId="3" borderId="3" xfId="0" applyNumberFormat="1" applyFill="1" applyBorder="1" applyAlignment="1" applyProtection="1">
      <alignment horizontal="center" vertical="center" wrapText="1"/>
      <protection/>
    </xf>
    <xf numFmtId="49" fontId="0" fillId="3" borderId="3" xfId="0" applyNumberFormat="1" applyFill="1" applyBorder="1" applyAlignment="1" applyProtection="1">
      <alignment horizontal="center" vertical="center" wrapText="1"/>
      <protection/>
    </xf>
    <xf numFmtId="1" fontId="0" fillId="3" borderId="4" xfId="0" applyNumberFormat="1" applyFill="1" applyBorder="1" applyAlignment="1" applyProtection="1">
      <alignment horizontal="center" vertical="center" wrapText="1"/>
      <protection/>
    </xf>
    <xf numFmtId="49" fontId="0" fillId="3" borderId="4" xfId="0" applyNumberFormat="1" applyFill="1" applyBorder="1" applyAlignment="1" applyProtection="1">
      <alignment horizontal="center" vertical="center" wrapText="1"/>
      <protection/>
    </xf>
    <xf numFmtId="3" fontId="0" fillId="3" borderId="6" xfId="0" applyNumberFormat="1" applyFill="1" applyBorder="1" applyAlignment="1" applyProtection="1">
      <alignment horizontal="right" vertical="center" wrapText="1" indent="2"/>
      <protection/>
    </xf>
    <xf numFmtId="3" fontId="0" fillId="3" borderId="2" xfId="0" applyNumberFormat="1" applyFill="1" applyBorder="1" applyAlignment="1" applyProtection="1">
      <alignment horizontal="right" vertical="center" wrapText="1" indent="2"/>
      <protection/>
    </xf>
    <xf numFmtId="3" fontId="0" fillId="3" borderId="3" xfId="0" applyNumberFormat="1" applyFill="1" applyBorder="1" applyAlignment="1" applyProtection="1">
      <alignment horizontal="right" vertical="center" wrapText="1" indent="2"/>
      <protection/>
    </xf>
    <xf numFmtId="3" fontId="0" fillId="3" borderId="4" xfId="0" applyNumberFormat="1" applyFill="1" applyBorder="1" applyAlignment="1" applyProtection="1">
      <alignment horizontal="right" vertical="center" wrapText="1" indent="2"/>
      <protection/>
    </xf>
    <xf numFmtId="3" fontId="0" fillId="3" borderId="7" xfId="0" applyNumberFormat="1" applyFill="1" applyBorder="1" applyAlignment="1" applyProtection="1">
      <alignment horizontal="right" vertical="center" wrapText="1" indent="2"/>
      <protection/>
    </xf>
    <xf numFmtId="49" fontId="0" fillId="3" borderId="7" xfId="0" applyNumberFormat="1" applyFill="1" applyBorder="1" applyAlignment="1" applyProtection="1">
      <alignment horizontal="center" vertical="center" wrapText="1"/>
      <protection/>
    </xf>
    <xf numFmtId="3" fontId="0" fillId="3" borderId="5" xfId="0" applyNumberFormat="1" applyFill="1" applyBorder="1" applyAlignment="1" applyProtection="1">
      <alignment horizontal="right" vertical="center" wrapText="1" indent="2"/>
      <protection/>
    </xf>
    <xf numFmtId="49" fontId="0" fillId="3" borderId="5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49" fontId="3" fillId="5" borderId="7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right" vertical="center" wrapText="1"/>
      <protection/>
    </xf>
    <xf numFmtId="49" fontId="0" fillId="3" borderId="6" xfId="0" applyNumberForma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3" fontId="0" fillId="4" borderId="17" xfId="0" applyNumberFormat="1" applyFill="1" applyBorder="1" applyAlignment="1" applyProtection="1">
      <alignment horizontal="center" vertical="center" wrapText="1"/>
      <protection/>
    </xf>
    <xf numFmtId="3" fontId="0" fillId="4" borderId="18" xfId="0" applyNumberFormat="1" applyFill="1" applyBorder="1" applyAlignment="1" applyProtection="1">
      <alignment horizontal="center" vertical="center" wrapText="1"/>
      <protection/>
    </xf>
    <xf numFmtId="3" fontId="0" fillId="4" borderId="19" xfId="0" applyNumberFormat="1" applyFill="1" applyBorder="1" applyAlignment="1" applyProtection="1">
      <alignment horizontal="center" vertical="center" wrapText="1"/>
      <protection/>
    </xf>
    <xf numFmtId="0" fontId="3" fillId="5" borderId="20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left" vertical="center" wrapText="1" indent="1"/>
      <protection/>
    </xf>
    <xf numFmtId="0" fontId="0" fillId="3" borderId="3" xfId="0" applyNumberFormat="1" applyFill="1" applyBorder="1" applyAlignment="1" applyProtection="1">
      <alignment horizontal="left" vertical="center" wrapText="1" indent="1"/>
      <protection/>
    </xf>
    <xf numFmtId="0" fontId="0" fillId="3" borderId="4" xfId="0" applyNumberFormat="1" applyFill="1" applyBorder="1" applyAlignment="1" applyProtection="1">
      <alignment horizontal="left" vertical="center" wrapText="1" indent="1"/>
      <protection/>
    </xf>
    <xf numFmtId="0" fontId="0" fillId="3" borderId="6" xfId="0" applyNumberFormat="1" applyFont="1" applyFill="1" applyBorder="1" applyAlignment="1" applyProtection="1">
      <alignment horizontal="left" vertical="center" wrapText="1" indent="1"/>
      <protection/>
    </xf>
    <xf numFmtId="0" fontId="0" fillId="3" borderId="2" xfId="0" applyNumberFormat="1" applyFont="1" applyFill="1" applyBorder="1" applyAlignment="1" applyProtection="1">
      <alignment horizontal="left" vertical="center" wrapText="1" indent="1"/>
      <protection/>
    </xf>
    <xf numFmtId="0" fontId="0" fillId="3" borderId="3" xfId="0" applyNumberFormat="1" applyFont="1" applyFill="1" applyBorder="1" applyAlignment="1" applyProtection="1">
      <alignment horizontal="left" vertical="center" wrapText="1" indent="1"/>
      <protection/>
    </xf>
    <xf numFmtId="0" fontId="0" fillId="3" borderId="4" xfId="0" applyNumberFormat="1" applyFont="1" applyFill="1" applyBorder="1" applyAlignment="1" applyProtection="1">
      <alignment horizontal="left" vertical="center" wrapText="1" indent="1"/>
      <protection/>
    </xf>
    <xf numFmtId="0" fontId="0" fillId="3" borderId="7" xfId="0" applyNumberFormat="1" applyFont="1" applyFill="1" applyBorder="1" applyAlignment="1" applyProtection="1">
      <alignment horizontal="left" vertical="center" wrapText="1" indent="1"/>
      <protection/>
    </xf>
    <xf numFmtId="0" fontId="0" fillId="3" borderId="4" xfId="20" applyNumberFormat="1" applyFill="1" applyBorder="1" applyAlignment="1" applyProtection="1">
      <alignment horizontal="left" vertical="center" wrapText="1" indent="1"/>
      <protection/>
    </xf>
    <xf numFmtId="0" fontId="0" fillId="3" borderId="5" xfId="20" applyNumberFormat="1" applyFill="1" applyBorder="1" applyAlignment="1" applyProtection="1">
      <alignment horizontal="left" vertical="center" wrapText="1" indent="1"/>
      <protection/>
    </xf>
    <xf numFmtId="0" fontId="0" fillId="3" borderId="2" xfId="0" applyNumberFormat="1" applyFill="1" applyBorder="1" applyAlignment="1" applyProtection="1">
      <alignment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6" xfId="0" applyNumberFormat="1" applyFont="1" applyFill="1" applyBorder="1" applyAlignment="1" applyProtection="1">
      <alignment vertical="center" wrapText="1"/>
      <protection/>
    </xf>
    <xf numFmtId="0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21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3" xfId="0" applyNumberFormat="1" applyFont="1" applyFill="1" applyBorder="1" applyAlignment="1" applyProtection="1">
      <alignment vertical="center" wrapText="1"/>
      <protection/>
    </xf>
    <xf numFmtId="0" fontId="15" fillId="3" borderId="4" xfId="20" applyNumberFormat="1" applyFont="1" applyFill="1" applyBorder="1" applyAlignment="1" applyProtection="1">
      <alignment vertical="center" wrapText="1"/>
      <protection/>
    </xf>
    <xf numFmtId="0" fontId="0" fillId="3" borderId="7" xfId="0" applyNumberFormat="1" applyFon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0" fontId="6" fillId="3" borderId="5" xfId="20" applyNumberFormat="1" applyFont="1" applyFill="1" applyBorder="1" applyAlignment="1" applyProtection="1">
      <alignment vertical="center" wrapText="1"/>
      <protection/>
    </xf>
    <xf numFmtId="0" fontId="0" fillId="3" borderId="3" xfId="0" applyNumberFormat="1" applyFill="1" applyBorder="1" applyAlignment="1" applyProtection="1">
      <alignment vertical="center"/>
      <protection/>
    </xf>
    <xf numFmtId="0" fontId="3" fillId="4" borderId="22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20" xfId="0" applyNumberFormat="1" applyFont="1" applyFill="1" applyBorder="1" applyAlignment="1" applyProtection="1">
      <alignment horizontal="center" vertical="center" wrapText="1"/>
      <protection/>
    </xf>
    <xf numFmtId="0" fontId="2" fillId="5" borderId="20" xfId="0" applyNumberFormat="1" applyFont="1" applyFill="1" applyBorder="1" applyAlignment="1" applyProtection="1">
      <alignment horizontal="center" vertical="center" wrapText="1"/>
      <protection/>
    </xf>
    <xf numFmtId="0" fontId="2" fillId="2" borderId="20" xfId="0" applyNumberFormat="1" applyFont="1" applyFill="1" applyBorder="1" applyAlignment="1" applyProtection="1">
      <alignment horizontal="center" vertical="center" wrapText="1"/>
      <protection/>
    </xf>
    <xf numFmtId="0" fontId="2" fillId="2" borderId="23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15" fillId="6" borderId="9" xfId="0" applyFont="1" applyFill="1" applyBorder="1" applyAlignment="1" applyProtection="1">
      <alignment/>
      <protection locked="0"/>
    </xf>
    <xf numFmtId="0" fontId="0" fillId="3" borderId="20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24" xfId="0" applyNumberForma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49" fontId="2" fillId="5" borderId="7" xfId="0" applyNumberFormat="1" applyFont="1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vertical="center" wrapText="1"/>
      <protection/>
    </xf>
    <xf numFmtId="0" fontId="0" fillId="5" borderId="25" xfId="0" applyFill="1" applyBorder="1" applyAlignment="1" applyProtection="1">
      <alignment vertical="center" wrapText="1"/>
      <protection/>
    </xf>
    <xf numFmtId="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7" xfId="0" applyNumberFormat="1" applyFill="1" applyBorder="1" applyAlignment="1" applyProtection="1">
      <alignment horizontal="center" vertical="top" wrapText="1"/>
      <protection locked="0"/>
    </xf>
    <xf numFmtId="0" fontId="0" fillId="3" borderId="28" xfId="0" applyNumberFormat="1" applyFill="1" applyBorder="1" applyAlignment="1" applyProtection="1">
      <alignment horizontal="center" vertical="center" wrapText="1"/>
      <protection/>
    </xf>
    <xf numFmtId="0" fontId="0" fillId="3" borderId="29" xfId="0" applyNumberFormat="1" applyFill="1" applyBorder="1" applyAlignment="1" applyProtection="1">
      <alignment horizontal="center" vertical="center" wrapText="1"/>
      <protection/>
    </xf>
    <xf numFmtId="0" fontId="0" fillId="3" borderId="30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4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73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461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18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58</xdr:row>
      <xdr:rowOff>180975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59</xdr:row>
      <xdr:rowOff>180975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35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60</xdr:row>
      <xdr:rowOff>180975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08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04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62</xdr:row>
      <xdr:rowOff>180975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2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64</xdr:row>
      <xdr:rowOff>180975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97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66</xdr:row>
      <xdr:rowOff>180975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2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4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4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70</xdr:row>
      <xdr:rowOff>180975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19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70</xdr:row>
      <xdr:rowOff>180975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19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180975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043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72</xdr:row>
      <xdr:rowOff>180975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76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491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190500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38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190500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38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78</xdr:row>
      <xdr:rowOff>180975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110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79</xdr:row>
      <xdr:rowOff>180975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80</xdr:row>
      <xdr:rowOff>180975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558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8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180975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00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83</xdr:row>
      <xdr:rowOff>180975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73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180975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46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190500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73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461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18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58</xdr:row>
      <xdr:rowOff>180975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60</xdr:row>
      <xdr:rowOff>180975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08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04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62</xdr:row>
      <xdr:rowOff>180975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2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63</xdr:row>
      <xdr:rowOff>180975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252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64</xdr:row>
      <xdr:rowOff>180975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97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65</xdr:row>
      <xdr:rowOff>190500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00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66</xdr:row>
      <xdr:rowOff>180975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2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48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69</xdr:row>
      <xdr:rowOff>180975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595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70</xdr:row>
      <xdr:rowOff>180975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19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71</xdr:row>
      <xdr:rowOff>180975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043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72</xdr:row>
      <xdr:rowOff>180975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76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190500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491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939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190500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38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78</xdr:row>
      <xdr:rowOff>180975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110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78</xdr:row>
      <xdr:rowOff>180975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110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8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8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82</xdr:row>
      <xdr:rowOff>180975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00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83</xdr:row>
      <xdr:rowOff>180975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73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6349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6349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7073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190500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7797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91</xdr:row>
      <xdr:rowOff>180975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8521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24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96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94</xdr:row>
      <xdr:rowOff>180975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0693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95</xdr:row>
      <xdr:rowOff>180975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1417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52</xdr:row>
      <xdr:rowOff>180975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657225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657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4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190500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571500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228600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38100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381000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219075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257175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228600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73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461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18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58</xdr:row>
      <xdr:rowOff>180975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60</xdr:row>
      <xdr:rowOff>180975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08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04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62</xdr:row>
      <xdr:rowOff>180975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2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63</xdr:row>
      <xdr:rowOff>180975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252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64</xdr:row>
      <xdr:rowOff>180975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97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65</xdr:row>
      <xdr:rowOff>190500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0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66</xdr:row>
      <xdr:rowOff>180975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2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4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180975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595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70</xdr:row>
      <xdr:rowOff>180975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19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180975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043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72</xdr:row>
      <xdr:rowOff>180975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76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49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939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190500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38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78</xdr:row>
      <xdr:rowOff>180975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110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78</xdr:row>
      <xdr:rowOff>180975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110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8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8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180975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00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83</xdr:row>
      <xdr:rowOff>180975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73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180975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6349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6349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7073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779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91</xdr:row>
      <xdr:rowOff>180975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8521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24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96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94</xdr:row>
      <xdr:rowOff>180975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0693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95</xdr:row>
      <xdr:rowOff>180975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1417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238125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657225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57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666750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66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428625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571500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228600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38100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381000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228600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571500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409575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38100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552450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46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381000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571500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228600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38100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381000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219075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257175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228600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666750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66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666750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66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428625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228600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571500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409575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38100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552450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46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381000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409575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38100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552450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46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381000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190500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4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257175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228600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666750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66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428625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571500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228600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38100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381000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219075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257175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228600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666750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66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666750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66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428625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228600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571500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409575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38100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552450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46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381000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571500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228600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409575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38100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552450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46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381000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247650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257175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666750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66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428625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228600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571500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228600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38100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381000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219075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257175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228600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73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461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18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58</xdr:row>
      <xdr:rowOff>180975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60</xdr:row>
      <xdr:rowOff>180975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08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04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62</xdr:row>
      <xdr:rowOff>180975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2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63</xdr:row>
      <xdr:rowOff>180975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252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64</xdr:row>
      <xdr:rowOff>180975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97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65</xdr:row>
      <xdr:rowOff>190500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0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66</xdr:row>
      <xdr:rowOff>180975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2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4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180975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595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70</xdr:row>
      <xdr:rowOff>180975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19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180975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043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72</xdr:row>
      <xdr:rowOff>180975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76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49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939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190500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38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78</xdr:row>
      <xdr:rowOff>180975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110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78</xdr:row>
      <xdr:rowOff>180975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110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8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8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180975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00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83</xdr:row>
      <xdr:rowOff>180975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73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180975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6349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6349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7073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779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91</xdr:row>
      <xdr:rowOff>180975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8521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24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96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94</xdr:row>
      <xdr:rowOff>180975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0693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95</xdr:row>
      <xdr:rowOff>180975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1417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666750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66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666750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66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428625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228600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571500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409575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38100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552450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46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381000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228600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38100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381000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228600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571500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409575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38100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552450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46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381000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190500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4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46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5946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190500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4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73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461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57</xdr:row>
      <xdr:rowOff>180975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0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59</xdr:row>
      <xdr:rowOff>180975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35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60</xdr:row>
      <xdr:rowOff>180975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08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04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62</xdr:row>
      <xdr:rowOff>180975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2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63</xdr:row>
      <xdr:rowOff>180975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252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64</xdr:row>
      <xdr:rowOff>180975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97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65</xdr:row>
      <xdr:rowOff>190500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0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66</xdr:row>
      <xdr:rowOff>180975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2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68</xdr:row>
      <xdr:rowOff>180975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871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180975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595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70</xdr:row>
      <xdr:rowOff>180975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19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180975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043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72</xdr:row>
      <xdr:rowOff>180975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76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74</xdr:row>
      <xdr:rowOff>180975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215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6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190500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38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190500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38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80</xdr:row>
      <xdr:rowOff>180975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558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80</xdr:row>
      <xdr:rowOff>180975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558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8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180975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00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83</xdr:row>
      <xdr:rowOff>180975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73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180975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562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180975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562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6349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7073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779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91</xdr:row>
      <xdr:rowOff>180975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8521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24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96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94</xdr:row>
      <xdr:rowOff>180975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0693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4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4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4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4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4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4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4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4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4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4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4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4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84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05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571500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209550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228600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38100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3469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533400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257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381000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219075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228600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73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461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18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58</xdr:row>
      <xdr:rowOff>180975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60</xdr:row>
      <xdr:rowOff>190500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08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04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62</xdr:row>
      <xdr:rowOff>180975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2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63</xdr:row>
      <xdr:rowOff>180975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252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64</xdr:row>
      <xdr:rowOff>180975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97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65</xdr:row>
      <xdr:rowOff>190500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0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66</xdr:row>
      <xdr:rowOff>180975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2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4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180975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595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70</xdr:row>
      <xdr:rowOff>180975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19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180975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043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72</xdr:row>
      <xdr:rowOff>180975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76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49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939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190500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838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78</xdr:row>
      <xdr:rowOff>180975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110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78</xdr:row>
      <xdr:rowOff>180975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110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8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8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180975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00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83</xdr:row>
      <xdr:rowOff>180975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73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180975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6349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6349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7073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779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91</xdr:row>
      <xdr:rowOff>180975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8521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24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96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94</xdr:row>
      <xdr:rowOff>190500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069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95</xdr:row>
      <xdr:rowOff>180975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1417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285750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666750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66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666750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66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428625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73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461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57</xdr:row>
      <xdr:rowOff>180975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0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58</xdr:row>
      <xdr:rowOff>180975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32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59</xdr:row>
      <xdr:rowOff>180975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35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60</xdr:row>
      <xdr:rowOff>180975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08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04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62</xdr:row>
      <xdr:rowOff>180975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28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63</xdr:row>
      <xdr:rowOff>180975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252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48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68</xdr:row>
      <xdr:rowOff>180975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871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69</xdr:row>
      <xdr:rowOff>180975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595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70</xdr:row>
      <xdr:rowOff>180975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19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71</xdr:row>
      <xdr:rowOff>180975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043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491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74</xdr:row>
      <xdr:rowOff>180975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215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939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63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79</xdr:row>
      <xdr:rowOff>180975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8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83</xdr:row>
      <xdr:rowOff>180975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73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85</xdr:row>
      <xdr:rowOff>180975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4178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86</xdr:row>
      <xdr:rowOff>180975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490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87</xdr:row>
      <xdr:rowOff>180975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5626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6349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190500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7073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91</xdr:row>
      <xdr:rowOff>180975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8521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24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96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94</xdr:row>
      <xdr:rowOff>180975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0693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96</xdr:row>
      <xdr:rowOff>180975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2141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97</xdr:row>
      <xdr:rowOff>180975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2865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588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99</xdr:row>
      <xdr:rowOff>180975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431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100</xdr:row>
      <xdr:rowOff>180975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5036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101</xdr:row>
      <xdr:rowOff>180975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5760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103</xdr:row>
      <xdr:rowOff>180975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7208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105</xdr:row>
      <xdr:rowOff>180975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8656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938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107</xdr:row>
      <xdr:rowOff>180975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0104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0827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109</xdr:row>
      <xdr:rowOff>180975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155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110</xdr:row>
      <xdr:rowOff>190500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275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111</xdr:row>
      <xdr:rowOff>180975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999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112</xdr:row>
      <xdr:rowOff>180975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372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114</xdr:row>
      <xdr:rowOff>180975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517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115</xdr:row>
      <xdr:rowOff>180975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5895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116</xdr:row>
      <xdr:rowOff>180975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6619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7343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118</xdr:row>
      <xdr:rowOff>180975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8066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120</xdr:row>
      <xdr:rowOff>180975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9514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0962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1686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1686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126</xdr:row>
      <xdr:rowOff>180975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3858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126</xdr:row>
      <xdr:rowOff>180975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3858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127</xdr:row>
      <xdr:rowOff>180975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4582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95250</xdr:colOff>
      <xdr:row>128</xdr:row>
      <xdr:rowOff>180975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5305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129</xdr:row>
      <xdr:rowOff>180975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602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892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892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964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135</xdr:row>
      <xdr:rowOff>180975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0373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136</xdr:row>
      <xdr:rowOff>180975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1097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137</xdr:row>
      <xdr:rowOff>180975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1821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138</xdr:row>
      <xdr:rowOff>180975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2544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139</xdr:row>
      <xdr:rowOff>180975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3268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3992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571500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190500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53</xdr:row>
      <xdr:rowOff>180975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371475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209550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73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461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57</xdr:row>
      <xdr:rowOff>180975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0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58</xdr:row>
      <xdr:rowOff>180975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59</xdr:row>
      <xdr:rowOff>180975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35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60</xdr:row>
      <xdr:rowOff>180975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08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04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62</xdr:row>
      <xdr:rowOff>180975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2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63</xdr:row>
      <xdr:rowOff>180975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252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4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68</xdr:row>
      <xdr:rowOff>180975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871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180975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595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70</xdr:row>
      <xdr:rowOff>180975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19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180975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043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49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74</xdr:row>
      <xdr:rowOff>180975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215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939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6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79</xdr:row>
      <xdr:rowOff>190500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8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83</xdr:row>
      <xdr:rowOff>180975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73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180975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85</xdr:row>
      <xdr:rowOff>180975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4178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180975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490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180975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562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6349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7073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91</xdr:row>
      <xdr:rowOff>180975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8521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24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96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94</xdr:row>
      <xdr:rowOff>180975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0693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96</xdr:row>
      <xdr:rowOff>180975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2141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97</xdr:row>
      <xdr:rowOff>180975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286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588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99</xdr:row>
      <xdr:rowOff>180975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431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100</xdr:row>
      <xdr:rowOff>180975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503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101</xdr:row>
      <xdr:rowOff>180975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5760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103</xdr:row>
      <xdr:rowOff>180975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7208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105</xdr:row>
      <xdr:rowOff>190500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865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938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107</xdr:row>
      <xdr:rowOff>180975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010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0827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109</xdr:row>
      <xdr:rowOff>180975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155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110</xdr:row>
      <xdr:rowOff>180975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27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111</xdr:row>
      <xdr:rowOff>180975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999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112</xdr:row>
      <xdr:rowOff>180975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372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114</xdr:row>
      <xdr:rowOff>180975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517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115</xdr:row>
      <xdr:rowOff>180975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5895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116</xdr:row>
      <xdr:rowOff>180975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6619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734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118</xdr:row>
      <xdr:rowOff>180975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8066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120</xdr:row>
      <xdr:rowOff>180975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951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096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1686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1686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126</xdr:row>
      <xdr:rowOff>180975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3858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126</xdr:row>
      <xdr:rowOff>180975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3858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127</xdr:row>
      <xdr:rowOff>180975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458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128</xdr:row>
      <xdr:rowOff>180975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5305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129</xdr:row>
      <xdr:rowOff>180975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602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892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892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964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135</xdr:row>
      <xdr:rowOff>180975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0373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136</xdr:row>
      <xdr:rowOff>180975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1097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137</xdr:row>
      <xdr:rowOff>180975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182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138</xdr:row>
      <xdr:rowOff>180975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2544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139</xdr:row>
      <xdr:rowOff>190500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326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180975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3992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571500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600075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371475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695325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371475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371475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209550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73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461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57</xdr:row>
      <xdr:rowOff>180975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0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58</xdr:row>
      <xdr:rowOff>180975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59</xdr:row>
      <xdr:rowOff>180975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35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60</xdr:row>
      <xdr:rowOff>180975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08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04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62</xdr:row>
      <xdr:rowOff>180975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2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63</xdr:row>
      <xdr:rowOff>180975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252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4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68</xdr:row>
      <xdr:rowOff>180975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871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180975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595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70</xdr:row>
      <xdr:rowOff>180975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19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180975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043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49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74</xdr:row>
      <xdr:rowOff>180975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215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939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6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79</xdr:row>
      <xdr:rowOff>190500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8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83</xdr:row>
      <xdr:rowOff>180975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73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180975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85</xdr:row>
      <xdr:rowOff>180975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4178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180975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490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180975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562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6349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7073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91</xdr:row>
      <xdr:rowOff>180975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8521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24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96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581025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600075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695325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371475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695325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371475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209550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600075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461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57</xdr:row>
      <xdr:rowOff>180975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0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58</xdr:row>
      <xdr:rowOff>180975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59</xdr:row>
      <xdr:rowOff>180975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35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62</xdr:row>
      <xdr:rowOff>180975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2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63</xdr:row>
      <xdr:rowOff>180975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252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64</xdr:row>
      <xdr:rowOff>180975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97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65</xdr:row>
      <xdr:rowOff>190500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9700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4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180975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595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180975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043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72</xdr:row>
      <xdr:rowOff>180975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76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49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939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78</xdr:row>
      <xdr:rowOff>180975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110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79</xdr:row>
      <xdr:rowOff>190500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8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83</xdr:row>
      <xdr:rowOff>180975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73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180975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85</xdr:row>
      <xdr:rowOff>180975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4178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180975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562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371475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209550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581025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600075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695325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371475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695325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371475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600075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371475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209550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73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461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57</xdr:row>
      <xdr:rowOff>180975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0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58</xdr:row>
      <xdr:rowOff>180975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59</xdr:row>
      <xdr:rowOff>180975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35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60</xdr:row>
      <xdr:rowOff>180975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08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04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62</xdr:row>
      <xdr:rowOff>180975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2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63</xdr:row>
      <xdr:rowOff>180975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252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4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68</xdr:row>
      <xdr:rowOff>180975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871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180975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595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70</xdr:row>
      <xdr:rowOff>180975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19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180975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043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49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74</xdr:row>
      <xdr:rowOff>180975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215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939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6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79</xdr:row>
      <xdr:rowOff>190500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8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83</xdr:row>
      <xdr:rowOff>180975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73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180975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85</xdr:row>
      <xdr:rowOff>180975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4178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180975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490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180975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562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6349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7073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91</xdr:row>
      <xdr:rowOff>180975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8521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24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96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94</xdr:row>
      <xdr:rowOff>180975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0693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96</xdr:row>
      <xdr:rowOff>180975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2141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97</xdr:row>
      <xdr:rowOff>180975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286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588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99</xdr:row>
      <xdr:rowOff>180975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431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100</xdr:row>
      <xdr:rowOff>180975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503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101</xdr:row>
      <xdr:rowOff>180975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5760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103</xdr:row>
      <xdr:rowOff>180975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7208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105</xdr:row>
      <xdr:rowOff>190500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865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938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107</xdr:row>
      <xdr:rowOff>180975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010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0827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109</xdr:row>
      <xdr:rowOff>180975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155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110</xdr:row>
      <xdr:rowOff>180975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27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111</xdr:row>
      <xdr:rowOff>180975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999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112</xdr:row>
      <xdr:rowOff>180975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372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114</xdr:row>
      <xdr:rowOff>180975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517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115</xdr:row>
      <xdr:rowOff>180975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5895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116</xdr:row>
      <xdr:rowOff>180975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6619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734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118</xdr:row>
      <xdr:rowOff>180975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8066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120</xdr:row>
      <xdr:rowOff>180975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951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096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1686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1686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126</xdr:row>
      <xdr:rowOff>180975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3858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126</xdr:row>
      <xdr:rowOff>180975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3858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127</xdr:row>
      <xdr:rowOff>180975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458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128</xdr:row>
      <xdr:rowOff>180975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5305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129</xdr:row>
      <xdr:rowOff>180975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602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892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892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964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135</xdr:row>
      <xdr:rowOff>180975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0373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136</xdr:row>
      <xdr:rowOff>180975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1097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137</xdr:row>
      <xdr:rowOff>180975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182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138</xdr:row>
      <xdr:rowOff>180975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2544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139</xdr:row>
      <xdr:rowOff>190500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326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180975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3992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238125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581025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600075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695325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371475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371475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695325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371475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73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18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57</xdr:row>
      <xdr:rowOff>180975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0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58</xdr:row>
      <xdr:rowOff>190500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32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59</xdr:row>
      <xdr:rowOff>180975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35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60</xdr:row>
      <xdr:rowOff>190500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08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04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62</xdr:row>
      <xdr:rowOff>190500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2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66</xdr:row>
      <xdr:rowOff>180975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042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4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68</xdr:row>
      <xdr:rowOff>180975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871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180975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595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70</xdr:row>
      <xdr:rowOff>180975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19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72</xdr:row>
      <xdr:rowOff>180975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76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49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74</xdr:row>
      <xdr:rowOff>180975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215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939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78</xdr:row>
      <xdr:rowOff>180975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110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80</xdr:row>
      <xdr:rowOff>180975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0558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180975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00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83</xdr:row>
      <xdr:rowOff>190500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73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85</xdr:row>
      <xdr:rowOff>180975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4178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180975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490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180975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562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6349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190500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7797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91</xdr:row>
      <xdr:rowOff>180975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8521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24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96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95</xdr:row>
      <xdr:rowOff>180975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1417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96</xdr:row>
      <xdr:rowOff>180975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2141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97</xdr:row>
      <xdr:rowOff>180975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286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190500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588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99</xdr:row>
      <xdr:rowOff>180975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431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100</xdr:row>
      <xdr:rowOff>180975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503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180975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648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104</xdr:row>
      <xdr:rowOff>180975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793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105</xdr:row>
      <xdr:rowOff>190500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8656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938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107</xdr:row>
      <xdr:rowOff>180975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010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0827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109</xdr:row>
      <xdr:rowOff>190500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155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110</xdr:row>
      <xdr:rowOff>180975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27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111</xdr:row>
      <xdr:rowOff>180975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999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113</xdr:row>
      <xdr:rowOff>190500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4447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114</xdr:row>
      <xdr:rowOff>180975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517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115</xdr:row>
      <xdr:rowOff>190500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5895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116</xdr:row>
      <xdr:rowOff>180975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6619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734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119</xdr:row>
      <xdr:rowOff>180975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8790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121</xdr:row>
      <xdr:rowOff>180975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023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096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096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125</xdr:row>
      <xdr:rowOff>180975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3134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125</xdr:row>
      <xdr:rowOff>180975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3134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126</xdr:row>
      <xdr:rowOff>190500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385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127</xdr:row>
      <xdr:rowOff>180975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458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128</xdr:row>
      <xdr:rowOff>190500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5305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132</xdr:row>
      <xdr:rowOff>180975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8201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132</xdr:row>
      <xdr:rowOff>180975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8201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892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964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135</xdr:row>
      <xdr:rowOff>180975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0373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136</xdr:row>
      <xdr:rowOff>180975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1097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137</xdr:row>
      <xdr:rowOff>180975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182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138</xdr:row>
      <xdr:rowOff>180975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2544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139</xdr:row>
      <xdr:rowOff>190500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326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533400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514350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523875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352425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466725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371475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200025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209550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190500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737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2461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57</xdr:row>
      <xdr:rowOff>180975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390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58</xdr:row>
      <xdr:rowOff>180975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632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59</xdr:row>
      <xdr:rowOff>180975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535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60</xdr:row>
      <xdr:rowOff>180975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08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6804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62</xdr:row>
      <xdr:rowOff>180975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752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63</xdr:row>
      <xdr:rowOff>180975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8252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14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68</xdr:row>
      <xdr:rowOff>180975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1871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180975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2595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70</xdr:row>
      <xdr:rowOff>180975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3319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180975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4043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549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74</xdr:row>
      <xdr:rowOff>180975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215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6939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7663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79</xdr:row>
      <xdr:rowOff>180975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128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83</xdr:row>
      <xdr:rowOff>180975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273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180975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85</xdr:row>
      <xdr:rowOff>180975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4178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180975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490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180975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562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6349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7073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91</xdr:row>
      <xdr:rowOff>180975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8521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24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5996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94</xdr:row>
      <xdr:rowOff>180975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0693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96</xdr:row>
      <xdr:rowOff>180975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2141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97</xdr:row>
      <xdr:rowOff>180975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286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190500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588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99</xdr:row>
      <xdr:rowOff>180975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431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100</xdr:row>
      <xdr:rowOff>180975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5036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101</xdr:row>
      <xdr:rowOff>180975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5760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103</xdr:row>
      <xdr:rowOff>180975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7208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105</xdr:row>
      <xdr:rowOff>180975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8656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938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107</xdr:row>
      <xdr:rowOff>180975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010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0827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109</xdr:row>
      <xdr:rowOff>180975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155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110</xdr:row>
      <xdr:rowOff>180975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27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111</xdr:row>
      <xdr:rowOff>180975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2999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112</xdr:row>
      <xdr:rowOff>180975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372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114</xdr:row>
      <xdr:rowOff>180975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517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115</xdr:row>
      <xdr:rowOff>180975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5895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116</xdr:row>
      <xdr:rowOff>180975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6619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734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118</xdr:row>
      <xdr:rowOff>180975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8066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120</xdr:row>
      <xdr:rowOff>180975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79514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180975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096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1686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1686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126</xdr:row>
      <xdr:rowOff>180975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3858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126</xdr:row>
      <xdr:rowOff>180975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3858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127</xdr:row>
      <xdr:rowOff>180975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458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128</xdr:row>
      <xdr:rowOff>180975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5305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129</xdr:row>
      <xdr:rowOff>180975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6029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892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892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8964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135</xdr:row>
      <xdr:rowOff>180975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0373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136</xdr:row>
      <xdr:rowOff>180975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1097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137</xdr:row>
      <xdr:rowOff>180975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182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138</xdr:row>
      <xdr:rowOff>180975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2544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139</xdr:row>
      <xdr:rowOff>180975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3268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180975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93992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285750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581025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600075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390525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53</xdr:row>
      <xdr:rowOff>180975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190500</xdr:colOff>
      <xdr:row>53</xdr:row>
      <xdr:rowOff>200025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53</xdr:row>
      <xdr:rowOff>200025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53</xdr:row>
      <xdr:rowOff>0</xdr:rowOff>
    </xdr:from>
    <xdr:to>
      <xdr:col>1</xdr:col>
      <xdr:colOff>238125</xdr:colOff>
      <xdr:row>53</xdr:row>
      <xdr:rowOff>200025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200025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946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200025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95250</xdr:colOff>
      <xdr:row>46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94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200025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49</xdr:row>
      <xdr:rowOff>180975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400050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400050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571500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946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400050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400050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571500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946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400050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571500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946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400050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400050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571500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946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400050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571500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946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400050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400050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571500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946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400050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400050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571500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946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400050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946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946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200025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400050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190500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49</xdr:row>
      <xdr:rowOff>180975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811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190500</xdr:colOff>
      <xdr:row>53</xdr:row>
      <xdr:rowOff>200025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53</xdr:row>
      <xdr:rowOff>0</xdr:rowOff>
    </xdr:from>
    <xdr:to>
      <xdr:col>2</xdr:col>
      <xdr:colOff>161925</xdr:colOff>
      <xdr:row>53</xdr:row>
      <xdr:rowOff>200025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7675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200025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200025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200025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31013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190500</xdr:colOff>
      <xdr:row>53</xdr:row>
      <xdr:rowOff>200025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53</xdr:row>
      <xdr:rowOff>200025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53</xdr:row>
      <xdr:rowOff>0</xdr:rowOff>
    </xdr:from>
    <xdr:to>
      <xdr:col>1</xdr:col>
      <xdr:colOff>238125</xdr:colOff>
      <xdr:row>53</xdr:row>
      <xdr:rowOff>200025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200025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31013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190500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393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190500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48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393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190500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200025</xdr:colOff>
      <xdr:row>45</xdr:row>
      <xdr:rowOff>152400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200025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495300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400050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371475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152400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495300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400050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371475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152400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400050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542925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3939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371475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152400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495300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400050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371475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152400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400050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542925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3939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371475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400050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542925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3939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371475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152400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495300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400050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371475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152400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400050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542925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3939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371475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152400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495300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400050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542925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3939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371475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152400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495300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400050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371475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152400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400050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542925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3939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371475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152400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495300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400050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371475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152400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400050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542925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3939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371475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200025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393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200025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7393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190500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028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152400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142875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495300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400050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4498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371475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2956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46</xdr:row>
      <xdr:rowOff>171450</xdr:rowOff>
    </xdr:from>
    <xdr:to>
      <xdr:col>14</xdr:col>
      <xdr:colOff>190500</xdr:colOff>
      <xdr:row>46</xdr:row>
      <xdr:rowOff>352425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83100" y="26117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222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222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571500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222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571500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222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571500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222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571500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222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571500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222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571500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222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571500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222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2222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52222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35775" y="2667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238125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238125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3429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238125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238125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238125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238125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238125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180975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180975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238125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180975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180975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83500" y="6381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5"/>
  <sheetViews>
    <sheetView showGridLines="0" tabSelected="1" zoomScale="75" zoomScaleNormal="75" workbookViewId="0" topLeftCell="A37">
      <selection activeCell="G2" sqref="G2:H2"/>
    </sheetView>
  </sheetViews>
  <sheetFormatPr defaultColWidth="8.8515625" defaultRowHeight="57" customHeight="1"/>
  <cols>
    <col min="1" max="1" width="0.9921875" style="1" customWidth="1"/>
    <col min="2" max="2" width="6.140625" style="1" customWidth="1"/>
    <col min="3" max="3" width="37.8515625" style="2" customWidth="1"/>
    <col min="4" max="4" width="9.7109375" style="3" customWidth="1"/>
    <col min="5" max="5" width="9.00390625" style="4" customWidth="1"/>
    <col min="6" max="6" width="40.7109375" style="2" customWidth="1"/>
    <col min="7" max="7" width="29.140625" style="2" customWidth="1"/>
    <col min="8" max="8" width="18.8515625" style="2" customWidth="1"/>
    <col min="9" max="9" width="13.8515625" style="2" customWidth="1"/>
    <col min="10" max="10" width="30.8515625" style="1" customWidth="1"/>
    <col min="11" max="11" width="18.57421875" style="1" customWidth="1"/>
    <col min="12" max="12" width="22.140625" style="2" customWidth="1"/>
    <col min="13" max="13" width="22.140625" style="2" hidden="1" customWidth="1"/>
    <col min="14" max="14" width="19.8515625" style="2" customWidth="1"/>
    <col min="15" max="15" width="17.00390625" style="1" customWidth="1"/>
    <col min="16" max="16" width="18.28125" style="1" customWidth="1"/>
    <col min="17" max="17" width="12.7109375" style="1" customWidth="1"/>
    <col min="18" max="18" width="10.00390625" style="1" customWidth="1"/>
    <col min="19" max="16384" width="8.8515625" style="1" customWidth="1"/>
  </cols>
  <sheetData>
    <row r="1" spans="2:3" ht="27" customHeight="1">
      <c r="B1" s="127" t="s">
        <v>87</v>
      </c>
      <c r="C1" s="127"/>
    </row>
    <row r="2" spans="3:17" ht="23.45" customHeight="1">
      <c r="C2" s="49"/>
      <c r="D2" s="7"/>
      <c r="E2" s="10"/>
      <c r="F2" s="84" t="s">
        <v>108</v>
      </c>
      <c r="G2" s="140" t="s">
        <v>122</v>
      </c>
      <c r="H2" s="141"/>
      <c r="I2" s="12"/>
      <c r="O2" s="126"/>
      <c r="P2" s="46"/>
      <c r="Q2" s="47" t="s">
        <v>91</v>
      </c>
    </row>
    <row r="3" spans="2:16" ht="26.45" customHeight="1" thickBot="1">
      <c r="B3" s="50"/>
      <c r="C3" s="51" t="s">
        <v>4</v>
      </c>
      <c r="D3" s="52"/>
      <c r="E3" s="52"/>
      <c r="F3" s="52"/>
      <c r="G3" s="52"/>
      <c r="H3" s="53"/>
      <c r="I3" s="53"/>
      <c r="J3" s="53"/>
      <c r="K3" s="53"/>
      <c r="L3" s="53"/>
      <c r="O3" s="53"/>
      <c r="P3" s="53"/>
    </row>
    <row r="4" spans="2:15" ht="24" customHeight="1" thickBot="1">
      <c r="B4" s="8"/>
      <c r="C4" s="9"/>
      <c r="G4" s="5" t="s">
        <v>3</v>
      </c>
      <c r="M4" s="11"/>
      <c r="N4" s="6"/>
      <c r="O4" s="125" t="s">
        <v>3</v>
      </c>
    </row>
    <row r="5" spans="2:18" ht="81" customHeight="1" thickBot="1" thickTop="1">
      <c r="B5" s="120" t="s">
        <v>1</v>
      </c>
      <c r="C5" s="93" t="s">
        <v>113</v>
      </c>
      <c r="D5" s="93" t="s">
        <v>0</v>
      </c>
      <c r="E5" s="93" t="s">
        <v>112</v>
      </c>
      <c r="F5" s="93" t="s">
        <v>114</v>
      </c>
      <c r="G5" s="121" t="s">
        <v>2</v>
      </c>
      <c r="H5" s="93" t="s">
        <v>95</v>
      </c>
      <c r="I5" s="93" t="s">
        <v>94</v>
      </c>
      <c r="J5" s="93" t="s">
        <v>9</v>
      </c>
      <c r="K5" s="122" t="s">
        <v>10</v>
      </c>
      <c r="L5" s="93" t="s">
        <v>11</v>
      </c>
      <c r="M5" s="93" t="s">
        <v>12</v>
      </c>
      <c r="N5" s="93" t="s">
        <v>13</v>
      </c>
      <c r="O5" s="123" t="s">
        <v>14</v>
      </c>
      <c r="P5" s="123" t="s">
        <v>15</v>
      </c>
      <c r="Q5" s="124" t="s">
        <v>16</v>
      </c>
      <c r="R5" s="54"/>
    </row>
    <row r="6" spans="1:18" ht="30.75" thickTop="1">
      <c r="A6" s="55"/>
      <c r="B6" s="87">
        <v>1</v>
      </c>
      <c r="C6" s="94" t="s">
        <v>40</v>
      </c>
      <c r="D6" s="56">
        <v>10</v>
      </c>
      <c r="E6" s="57" t="s">
        <v>27</v>
      </c>
      <c r="F6" s="104" t="s">
        <v>29</v>
      </c>
      <c r="G6" s="20" t="s">
        <v>120</v>
      </c>
      <c r="H6" s="129" t="s">
        <v>92</v>
      </c>
      <c r="I6" s="129" t="s">
        <v>38</v>
      </c>
      <c r="J6" s="129" t="s">
        <v>39</v>
      </c>
      <c r="K6" s="129" t="s">
        <v>98</v>
      </c>
      <c r="L6" s="129" t="s">
        <v>107</v>
      </c>
      <c r="M6" s="21">
        <f aca="true" t="shared" si="0" ref="M6:M42">D6*N6</f>
        <v>500</v>
      </c>
      <c r="N6" s="22">
        <v>50</v>
      </c>
      <c r="O6" s="23">
        <v>20</v>
      </c>
      <c r="P6" s="24">
        <f aca="true" t="shared" si="1" ref="P6:P42">D6*O6</f>
        <v>200</v>
      </c>
      <c r="Q6" s="81" t="str">
        <f>IF(ISNUMBER(O6),IF(O6&gt;N6,"NEVYHOVUJE","VYHOVUJE")," ")</f>
        <v>VYHOVUJE</v>
      </c>
      <c r="R6" s="58"/>
    </row>
    <row r="7" spans="2:18" ht="60">
      <c r="B7" s="88">
        <v>2</v>
      </c>
      <c r="C7" s="95" t="s">
        <v>18</v>
      </c>
      <c r="D7" s="59">
        <v>1</v>
      </c>
      <c r="E7" s="60" t="s">
        <v>28</v>
      </c>
      <c r="F7" s="105" t="s">
        <v>30</v>
      </c>
      <c r="G7" s="25" t="s">
        <v>115</v>
      </c>
      <c r="H7" s="130"/>
      <c r="I7" s="130"/>
      <c r="J7" s="130"/>
      <c r="K7" s="130"/>
      <c r="L7" s="130"/>
      <c r="M7" s="26">
        <f t="shared" si="0"/>
        <v>300</v>
      </c>
      <c r="N7" s="27">
        <v>300</v>
      </c>
      <c r="O7" s="28">
        <v>156</v>
      </c>
      <c r="P7" s="29">
        <f t="shared" si="1"/>
        <v>156</v>
      </c>
      <c r="Q7" s="82" t="str">
        <f>IF(ISNUMBER(O7),IF(O7&gt;N7,"NEVYHOVUJE","VYHOVUJE")," ")</f>
        <v>VYHOVUJE</v>
      </c>
      <c r="R7" s="58"/>
    </row>
    <row r="8" spans="2:18" ht="30">
      <c r="B8" s="88">
        <v>3</v>
      </c>
      <c r="C8" s="95" t="s">
        <v>19</v>
      </c>
      <c r="D8" s="59">
        <v>2</v>
      </c>
      <c r="E8" s="60" t="s">
        <v>28</v>
      </c>
      <c r="F8" s="105" t="s">
        <v>19</v>
      </c>
      <c r="G8" s="25" t="s">
        <v>116</v>
      </c>
      <c r="H8" s="130"/>
      <c r="I8" s="130"/>
      <c r="J8" s="130"/>
      <c r="K8" s="130"/>
      <c r="L8" s="130"/>
      <c r="M8" s="26">
        <f t="shared" si="0"/>
        <v>120</v>
      </c>
      <c r="N8" s="27">
        <v>60</v>
      </c>
      <c r="O8" s="28">
        <v>42.3</v>
      </c>
      <c r="P8" s="29">
        <f t="shared" si="1"/>
        <v>84.6</v>
      </c>
      <c r="Q8" s="82" t="str">
        <f>IF(ISNUMBER(O8),IF(O8&gt;N8,"NEVYHOVUJE","VYHOVUJE")," ")</f>
        <v>VYHOVUJE</v>
      </c>
      <c r="R8" s="58"/>
    </row>
    <row r="9" spans="2:18" ht="30">
      <c r="B9" s="88">
        <v>4</v>
      </c>
      <c r="C9" s="95" t="s">
        <v>20</v>
      </c>
      <c r="D9" s="59">
        <v>10</v>
      </c>
      <c r="E9" s="60" t="s">
        <v>28</v>
      </c>
      <c r="F9" s="105" t="s">
        <v>41</v>
      </c>
      <c r="G9" s="25" t="s">
        <v>117</v>
      </c>
      <c r="H9" s="130"/>
      <c r="I9" s="130"/>
      <c r="J9" s="130"/>
      <c r="K9" s="130"/>
      <c r="L9" s="130"/>
      <c r="M9" s="26">
        <f t="shared" si="0"/>
        <v>80</v>
      </c>
      <c r="N9" s="27">
        <v>8</v>
      </c>
      <c r="O9" s="28">
        <v>4.35</v>
      </c>
      <c r="P9" s="29">
        <f t="shared" si="1"/>
        <v>43.5</v>
      </c>
      <c r="Q9" s="82" t="str">
        <f>IF(ISNUMBER(O9),IF(O9&gt;N9,"NEVYHOVUJE","VYHOVUJE")," ")</f>
        <v>VYHOVUJE</v>
      </c>
      <c r="R9" s="58"/>
    </row>
    <row r="10" spans="2:18" ht="30">
      <c r="B10" s="88">
        <v>5</v>
      </c>
      <c r="C10" s="95" t="s">
        <v>21</v>
      </c>
      <c r="D10" s="59">
        <v>3</v>
      </c>
      <c r="E10" s="60" t="s">
        <v>27</v>
      </c>
      <c r="F10" s="105" t="s">
        <v>31</v>
      </c>
      <c r="G10" s="25">
        <v>8566</v>
      </c>
      <c r="H10" s="130"/>
      <c r="I10" s="130"/>
      <c r="J10" s="130"/>
      <c r="K10" s="130"/>
      <c r="L10" s="130"/>
      <c r="M10" s="26">
        <f t="shared" si="0"/>
        <v>150</v>
      </c>
      <c r="N10" s="27">
        <v>50</v>
      </c>
      <c r="O10" s="28">
        <v>7.55</v>
      </c>
      <c r="P10" s="29">
        <f t="shared" si="1"/>
        <v>22.65</v>
      </c>
      <c r="Q10" s="82" t="str">
        <f aca="true" t="shared" si="2" ref="Q10:Q42">IF(ISNUMBER(O10),IF(O10&gt;N10,"NEVYHOVUJE","VYHOVUJE")," ")</f>
        <v>VYHOVUJE</v>
      </c>
      <c r="R10" s="58"/>
    </row>
    <row r="11" spans="2:18" ht="30">
      <c r="B11" s="88">
        <v>6</v>
      </c>
      <c r="C11" s="95" t="s">
        <v>22</v>
      </c>
      <c r="D11" s="59">
        <v>1</v>
      </c>
      <c r="E11" s="60" t="s">
        <v>28</v>
      </c>
      <c r="F11" s="105" t="s">
        <v>32</v>
      </c>
      <c r="G11" s="25" t="s">
        <v>118</v>
      </c>
      <c r="H11" s="130"/>
      <c r="I11" s="130"/>
      <c r="J11" s="130"/>
      <c r="K11" s="130"/>
      <c r="L11" s="130"/>
      <c r="M11" s="26">
        <f t="shared" si="0"/>
        <v>150</v>
      </c>
      <c r="N11" s="27">
        <v>150</v>
      </c>
      <c r="O11" s="28">
        <v>84.8</v>
      </c>
      <c r="P11" s="29">
        <f t="shared" si="1"/>
        <v>84.8</v>
      </c>
      <c r="Q11" s="82" t="str">
        <f t="shared" si="2"/>
        <v>VYHOVUJE</v>
      </c>
      <c r="R11" s="58"/>
    </row>
    <row r="12" spans="2:18" ht="45">
      <c r="B12" s="88">
        <v>7</v>
      </c>
      <c r="C12" s="95" t="s">
        <v>23</v>
      </c>
      <c r="D12" s="59">
        <v>10</v>
      </c>
      <c r="E12" s="60" t="s">
        <v>27</v>
      </c>
      <c r="F12" s="105" t="s">
        <v>33</v>
      </c>
      <c r="G12" s="128" t="s">
        <v>119</v>
      </c>
      <c r="H12" s="130"/>
      <c r="I12" s="130"/>
      <c r="J12" s="130"/>
      <c r="K12" s="130"/>
      <c r="L12" s="130"/>
      <c r="M12" s="26">
        <f t="shared" si="0"/>
        <v>600</v>
      </c>
      <c r="N12" s="27">
        <v>60</v>
      </c>
      <c r="O12" s="28">
        <v>32.5</v>
      </c>
      <c r="P12" s="29">
        <f t="shared" si="1"/>
        <v>325</v>
      </c>
      <c r="Q12" s="82" t="str">
        <f t="shared" si="2"/>
        <v>VYHOVUJE</v>
      </c>
      <c r="R12" s="58"/>
    </row>
    <row r="13" spans="2:18" ht="30">
      <c r="B13" s="88">
        <v>8</v>
      </c>
      <c r="C13" s="95" t="s">
        <v>17</v>
      </c>
      <c r="D13" s="59">
        <v>10</v>
      </c>
      <c r="E13" s="60" t="s">
        <v>27</v>
      </c>
      <c r="F13" s="105" t="s">
        <v>34</v>
      </c>
      <c r="G13" s="25" t="s">
        <v>121</v>
      </c>
      <c r="H13" s="130"/>
      <c r="I13" s="130"/>
      <c r="J13" s="130"/>
      <c r="K13" s="130"/>
      <c r="L13" s="130"/>
      <c r="M13" s="26">
        <f t="shared" si="0"/>
        <v>500</v>
      </c>
      <c r="N13" s="27">
        <v>50</v>
      </c>
      <c r="O13" s="28">
        <v>20</v>
      </c>
      <c r="P13" s="29">
        <f t="shared" si="1"/>
        <v>200</v>
      </c>
      <c r="Q13" s="82" t="str">
        <f t="shared" si="2"/>
        <v>VYHOVUJE</v>
      </c>
      <c r="R13" s="58"/>
    </row>
    <row r="14" spans="2:18" ht="60">
      <c r="B14" s="88">
        <v>9</v>
      </c>
      <c r="C14" s="95" t="s">
        <v>44</v>
      </c>
      <c r="D14" s="59">
        <v>4</v>
      </c>
      <c r="E14" s="60" t="s">
        <v>28</v>
      </c>
      <c r="F14" s="105" t="s">
        <v>35</v>
      </c>
      <c r="G14" s="25" t="s">
        <v>123</v>
      </c>
      <c r="H14" s="130"/>
      <c r="I14" s="130"/>
      <c r="J14" s="130"/>
      <c r="K14" s="130"/>
      <c r="L14" s="130"/>
      <c r="M14" s="26">
        <f t="shared" si="0"/>
        <v>240</v>
      </c>
      <c r="N14" s="27">
        <v>60</v>
      </c>
      <c r="O14" s="28">
        <v>33</v>
      </c>
      <c r="P14" s="29">
        <f t="shared" si="1"/>
        <v>132</v>
      </c>
      <c r="Q14" s="82" t="str">
        <f t="shared" si="2"/>
        <v>VYHOVUJE</v>
      </c>
      <c r="R14" s="58"/>
    </row>
    <row r="15" spans="2:18" ht="15">
      <c r="B15" s="88">
        <v>10</v>
      </c>
      <c r="C15" s="95" t="s">
        <v>24</v>
      </c>
      <c r="D15" s="59">
        <v>1</v>
      </c>
      <c r="E15" s="60" t="s">
        <v>27</v>
      </c>
      <c r="F15" s="105" t="s">
        <v>24</v>
      </c>
      <c r="G15" s="25" t="s">
        <v>124</v>
      </c>
      <c r="H15" s="130"/>
      <c r="I15" s="130"/>
      <c r="J15" s="130"/>
      <c r="K15" s="130"/>
      <c r="L15" s="130"/>
      <c r="M15" s="26">
        <f t="shared" si="0"/>
        <v>120</v>
      </c>
      <c r="N15" s="27">
        <v>120</v>
      </c>
      <c r="O15" s="28">
        <v>110</v>
      </c>
      <c r="P15" s="29">
        <f t="shared" si="1"/>
        <v>110</v>
      </c>
      <c r="Q15" s="82" t="str">
        <f t="shared" si="2"/>
        <v>VYHOVUJE</v>
      </c>
      <c r="R15" s="58"/>
    </row>
    <row r="16" spans="2:18" ht="60">
      <c r="B16" s="88">
        <v>11</v>
      </c>
      <c r="C16" s="95" t="s">
        <v>42</v>
      </c>
      <c r="D16" s="59">
        <v>25</v>
      </c>
      <c r="E16" s="60" t="s">
        <v>28</v>
      </c>
      <c r="F16" s="105" t="s">
        <v>43</v>
      </c>
      <c r="G16" s="25" t="s">
        <v>125</v>
      </c>
      <c r="H16" s="130"/>
      <c r="I16" s="130"/>
      <c r="J16" s="130"/>
      <c r="K16" s="130"/>
      <c r="L16" s="130"/>
      <c r="M16" s="26">
        <f t="shared" si="0"/>
        <v>1950</v>
      </c>
      <c r="N16" s="27">
        <v>78</v>
      </c>
      <c r="O16" s="28">
        <v>55.9</v>
      </c>
      <c r="P16" s="29">
        <f t="shared" si="1"/>
        <v>1397.5</v>
      </c>
      <c r="Q16" s="82" t="str">
        <f t="shared" si="2"/>
        <v>VYHOVUJE</v>
      </c>
      <c r="R16" s="58"/>
    </row>
    <row r="17" spans="2:18" ht="30">
      <c r="B17" s="88">
        <v>12</v>
      </c>
      <c r="C17" s="95" t="s">
        <v>25</v>
      </c>
      <c r="D17" s="59">
        <v>3</v>
      </c>
      <c r="E17" s="60" t="s">
        <v>28</v>
      </c>
      <c r="F17" s="105" t="s">
        <v>36</v>
      </c>
      <c r="G17" s="25" t="s">
        <v>126</v>
      </c>
      <c r="H17" s="130"/>
      <c r="I17" s="130"/>
      <c r="J17" s="130"/>
      <c r="K17" s="130"/>
      <c r="L17" s="130"/>
      <c r="M17" s="26">
        <f t="shared" si="0"/>
        <v>90</v>
      </c>
      <c r="N17" s="27">
        <v>30</v>
      </c>
      <c r="O17" s="28">
        <v>10.7</v>
      </c>
      <c r="P17" s="29">
        <f t="shared" si="1"/>
        <v>32.099999999999994</v>
      </c>
      <c r="Q17" s="82" t="str">
        <f t="shared" si="2"/>
        <v>VYHOVUJE</v>
      </c>
      <c r="R17" s="58"/>
    </row>
    <row r="18" spans="2:18" ht="45.75" thickBot="1">
      <c r="B18" s="89">
        <v>13</v>
      </c>
      <c r="C18" s="96" t="s">
        <v>26</v>
      </c>
      <c r="D18" s="61">
        <v>3</v>
      </c>
      <c r="E18" s="62" t="s">
        <v>28</v>
      </c>
      <c r="F18" s="106" t="s">
        <v>37</v>
      </c>
      <c r="G18" s="30" t="s">
        <v>127</v>
      </c>
      <c r="H18" s="131"/>
      <c r="I18" s="131"/>
      <c r="J18" s="131"/>
      <c r="K18" s="131"/>
      <c r="L18" s="131"/>
      <c r="M18" s="31">
        <f t="shared" si="0"/>
        <v>150</v>
      </c>
      <c r="N18" s="32">
        <v>50</v>
      </c>
      <c r="O18" s="33">
        <v>18</v>
      </c>
      <c r="P18" s="34">
        <f t="shared" si="1"/>
        <v>54</v>
      </c>
      <c r="Q18" s="48" t="str">
        <f t="shared" si="2"/>
        <v>VYHOVUJE</v>
      </c>
      <c r="R18" s="58"/>
    </row>
    <row r="19" spans="2:18" ht="76.5" thickBot="1" thickTop="1">
      <c r="B19" s="90">
        <v>14</v>
      </c>
      <c r="C19" s="97" t="s">
        <v>45</v>
      </c>
      <c r="D19" s="63">
        <v>100</v>
      </c>
      <c r="E19" s="85" t="s">
        <v>28</v>
      </c>
      <c r="F19" s="107" t="s">
        <v>46</v>
      </c>
      <c r="G19" s="40" t="s">
        <v>128</v>
      </c>
      <c r="H19" s="108" t="s">
        <v>92</v>
      </c>
      <c r="I19" s="109"/>
      <c r="J19" s="109"/>
      <c r="K19" s="108" t="s">
        <v>96</v>
      </c>
      <c r="L19" s="108" t="s">
        <v>58</v>
      </c>
      <c r="M19" s="31">
        <f t="shared" si="0"/>
        <v>9600</v>
      </c>
      <c r="N19" s="32">
        <v>96</v>
      </c>
      <c r="O19" s="41">
        <v>68.25</v>
      </c>
      <c r="P19" s="42">
        <f t="shared" si="1"/>
        <v>6825</v>
      </c>
      <c r="Q19" s="48" t="str">
        <f t="shared" si="2"/>
        <v>VYHOVUJE</v>
      </c>
      <c r="R19" s="58"/>
    </row>
    <row r="20" spans="2:18" ht="30.75" thickTop="1">
      <c r="B20" s="87">
        <v>15</v>
      </c>
      <c r="C20" s="98" t="s">
        <v>47</v>
      </c>
      <c r="D20" s="64">
        <v>5</v>
      </c>
      <c r="E20" s="57" t="s">
        <v>28</v>
      </c>
      <c r="F20" s="110" t="s">
        <v>109</v>
      </c>
      <c r="G20" s="20" t="s">
        <v>129</v>
      </c>
      <c r="H20" s="129" t="s">
        <v>92</v>
      </c>
      <c r="I20" s="129" t="s">
        <v>38</v>
      </c>
      <c r="J20" s="129" t="s">
        <v>57</v>
      </c>
      <c r="K20" s="129" t="s">
        <v>97</v>
      </c>
      <c r="L20" s="129" t="s">
        <v>106</v>
      </c>
      <c r="M20" s="36">
        <f t="shared" si="0"/>
        <v>100</v>
      </c>
      <c r="N20" s="37">
        <v>20</v>
      </c>
      <c r="O20" s="23">
        <v>7.85</v>
      </c>
      <c r="P20" s="24">
        <f t="shared" si="1"/>
        <v>39.25</v>
      </c>
      <c r="Q20" s="83" t="str">
        <f t="shared" si="2"/>
        <v>VYHOVUJE</v>
      </c>
      <c r="R20" s="58"/>
    </row>
    <row r="21" spans="2:18" ht="30">
      <c r="B21" s="88">
        <v>16</v>
      </c>
      <c r="C21" s="99" t="s">
        <v>53</v>
      </c>
      <c r="D21" s="65">
        <v>10</v>
      </c>
      <c r="E21" s="60" t="s">
        <v>28</v>
      </c>
      <c r="F21" s="111" t="s">
        <v>85</v>
      </c>
      <c r="G21" s="25" t="s">
        <v>130</v>
      </c>
      <c r="H21" s="130"/>
      <c r="I21" s="130"/>
      <c r="J21" s="130"/>
      <c r="K21" s="130"/>
      <c r="L21" s="130"/>
      <c r="M21" s="26">
        <f t="shared" si="0"/>
        <v>2600</v>
      </c>
      <c r="N21" s="27">
        <v>260</v>
      </c>
      <c r="O21" s="28">
        <v>196</v>
      </c>
      <c r="P21" s="29">
        <f t="shared" si="1"/>
        <v>1960</v>
      </c>
      <c r="Q21" s="82" t="str">
        <f t="shared" si="2"/>
        <v>VYHOVUJE</v>
      </c>
      <c r="R21" s="58"/>
    </row>
    <row r="22" spans="2:18" ht="30">
      <c r="B22" s="88">
        <v>17</v>
      </c>
      <c r="C22" s="99" t="s">
        <v>88</v>
      </c>
      <c r="D22" s="65">
        <v>10</v>
      </c>
      <c r="E22" s="60" t="s">
        <v>28</v>
      </c>
      <c r="F22" s="111" t="s">
        <v>86</v>
      </c>
      <c r="G22" s="25" t="s">
        <v>131</v>
      </c>
      <c r="H22" s="130"/>
      <c r="I22" s="130"/>
      <c r="J22" s="130"/>
      <c r="K22" s="130"/>
      <c r="L22" s="130"/>
      <c r="M22" s="26">
        <f t="shared" si="0"/>
        <v>500</v>
      </c>
      <c r="N22" s="27">
        <v>50</v>
      </c>
      <c r="O22" s="28">
        <v>28.7</v>
      </c>
      <c r="P22" s="29">
        <f t="shared" si="1"/>
        <v>287</v>
      </c>
      <c r="Q22" s="82" t="str">
        <f t="shared" si="2"/>
        <v>VYHOVUJE</v>
      </c>
      <c r="R22" s="58"/>
    </row>
    <row r="23" spans="2:18" ht="15">
      <c r="B23" s="88">
        <v>18</v>
      </c>
      <c r="C23" s="99" t="s">
        <v>48</v>
      </c>
      <c r="D23" s="65">
        <v>2</v>
      </c>
      <c r="E23" s="60" t="s">
        <v>27</v>
      </c>
      <c r="F23" s="111" t="s">
        <v>51</v>
      </c>
      <c r="G23" s="25" t="s">
        <v>132</v>
      </c>
      <c r="H23" s="130"/>
      <c r="I23" s="130"/>
      <c r="J23" s="130"/>
      <c r="K23" s="130"/>
      <c r="L23" s="130"/>
      <c r="M23" s="26">
        <f t="shared" si="0"/>
        <v>90</v>
      </c>
      <c r="N23" s="27">
        <v>45</v>
      </c>
      <c r="O23" s="28">
        <v>19.3</v>
      </c>
      <c r="P23" s="29">
        <f t="shared" si="1"/>
        <v>38.6</v>
      </c>
      <c r="Q23" s="82" t="str">
        <f t="shared" si="2"/>
        <v>VYHOVUJE</v>
      </c>
      <c r="R23" s="58"/>
    </row>
    <row r="24" spans="2:18" ht="75">
      <c r="B24" s="88">
        <v>19</v>
      </c>
      <c r="C24" s="99" t="s">
        <v>49</v>
      </c>
      <c r="D24" s="65">
        <v>48</v>
      </c>
      <c r="E24" s="60" t="s">
        <v>27</v>
      </c>
      <c r="F24" s="111" t="s">
        <v>55</v>
      </c>
      <c r="G24" s="25" t="s">
        <v>133</v>
      </c>
      <c r="H24" s="130"/>
      <c r="I24" s="130"/>
      <c r="J24" s="130"/>
      <c r="K24" s="130"/>
      <c r="L24" s="130"/>
      <c r="M24" s="26">
        <f t="shared" si="0"/>
        <v>480</v>
      </c>
      <c r="N24" s="27">
        <v>10</v>
      </c>
      <c r="O24" s="28">
        <v>3.45</v>
      </c>
      <c r="P24" s="29">
        <f t="shared" si="1"/>
        <v>165.60000000000002</v>
      </c>
      <c r="Q24" s="82" t="str">
        <f t="shared" si="2"/>
        <v>VYHOVUJE</v>
      </c>
      <c r="R24" s="58"/>
    </row>
    <row r="25" spans="2:18" ht="15">
      <c r="B25" s="88">
        <v>20</v>
      </c>
      <c r="C25" s="99" t="s">
        <v>50</v>
      </c>
      <c r="D25" s="65">
        <v>2</v>
      </c>
      <c r="E25" s="60" t="s">
        <v>27</v>
      </c>
      <c r="F25" s="111" t="s">
        <v>52</v>
      </c>
      <c r="G25" s="25" t="s">
        <v>134</v>
      </c>
      <c r="H25" s="130"/>
      <c r="I25" s="130"/>
      <c r="J25" s="130"/>
      <c r="K25" s="130"/>
      <c r="L25" s="130"/>
      <c r="M25" s="26">
        <f t="shared" si="0"/>
        <v>60</v>
      </c>
      <c r="N25" s="27">
        <v>30</v>
      </c>
      <c r="O25" s="28">
        <v>20.3</v>
      </c>
      <c r="P25" s="29">
        <f t="shared" si="1"/>
        <v>40.6</v>
      </c>
      <c r="Q25" s="82" t="str">
        <f t="shared" si="2"/>
        <v>VYHOVUJE</v>
      </c>
      <c r="R25" s="58"/>
    </row>
    <row r="26" spans="2:18" ht="30">
      <c r="B26" s="88">
        <v>21</v>
      </c>
      <c r="C26" s="99" t="s">
        <v>54</v>
      </c>
      <c r="D26" s="65">
        <v>4</v>
      </c>
      <c r="E26" s="60" t="s">
        <v>59</v>
      </c>
      <c r="F26" s="111" t="s">
        <v>56</v>
      </c>
      <c r="G26" s="25">
        <v>4611</v>
      </c>
      <c r="H26" s="130"/>
      <c r="I26" s="130"/>
      <c r="J26" s="130"/>
      <c r="K26" s="130"/>
      <c r="L26" s="130"/>
      <c r="M26" s="26">
        <f t="shared" si="0"/>
        <v>180</v>
      </c>
      <c r="N26" s="27">
        <v>45</v>
      </c>
      <c r="O26" s="28">
        <v>21.85</v>
      </c>
      <c r="P26" s="29">
        <f t="shared" si="1"/>
        <v>87.4</v>
      </c>
      <c r="Q26" s="82" t="str">
        <f t="shared" si="2"/>
        <v>VYHOVUJE</v>
      </c>
      <c r="R26" s="58"/>
    </row>
    <row r="27" spans="2:18" ht="51.75" thickBot="1">
      <c r="B27" s="89">
        <v>22</v>
      </c>
      <c r="C27" s="100" t="s">
        <v>42</v>
      </c>
      <c r="D27" s="66">
        <v>25</v>
      </c>
      <c r="E27" s="62" t="s">
        <v>28</v>
      </c>
      <c r="F27" s="112" t="s">
        <v>43</v>
      </c>
      <c r="G27" s="30" t="s">
        <v>125</v>
      </c>
      <c r="H27" s="131"/>
      <c r="I27" s="131"/>
      <c r="J27" s="131"/>
      <c r="K27" s="131"/>
      <c r="L27" s="131"/>
      <c r="M27" s="31">
        <f t="shared" si="0"/>
        <v>2250</v>
      </c>
      <c r="N27" s="32">
        <v>90</v>
      </c>
      <c r="O27" s="33">
        <v>55.9</v>
      </c>
      <c r="P27" s="34">
        <f t="shared" si="1"/>
        <v>1397.5</v>
      </c>
      <c r="Q27" s="48" t="str">
        <f t="shared" si="2"/>
        <v>VYHOVUJE</v>
      </c>
      <c r="R27" s="58"/>
    </row>
    <row r="28" spans="2:18" ht="46.5" thickBot="1" thickTop="1">
      <c r="B28" s="90">
        <v>23</v>
      </c>
      <c r="C28" s="97" t="s">
        <v>60</v>
      </c>
      <c r="D28" s="63">
        <v>5</v>
      </c>
      <c r="E28" s="85" t="s">
        <v>27</v>
      </c>
      <c r="F28" s="107" t="s">
        <v>61</v>
      </c>
      <c r="G28" s="40" t="s">
        <v>124</v>
      </c>
      <c r="H28" s="108" t="s">
        <v>92</v>
      </c>
      <c r="I28" s="109"/>
      <c r="J28" s="109"/>
      <c r="K28" s="108" t="s">
        <v>99</v>
      </c>
      <c r="L28" s="108" t="s">
        <v>62</v>
      </c>
      <c r="M28" s="31">
        <f t="shared" si="0"/>
        <v>900</v>
      </c>
      <c r="N28" s="32">
        <v>180</v>
      </c>
      <c r="O28" s="41">
        <v>110</v>
      </c>
      <c r="P28" s="42">
        <f t="shared" si="1"/>
        <v>550</v>
      </c>
      <c r="Q28" s="48" t="str">
        <f t="shared" si="2"/>
        <v>VYHOVUJE</v>
      </c>
      <c r="R28" s="58"/>
    </row>
    <row r="29" spans="2:18" ht="91.5" thickBot="1" thickTop="1">
      <c r="B29" s="91">
        <v>24</v>
      </c>
      <c r="C29" s="101" t="s">
        <v>63</v>
      </c>
      <c r="D29" s="67">
        <v>25</v>
      </c>
      <c r="E29" s="68" t="s">
        <v>27</v>
      </c>
      <c r="F29" s="113" t="s">
        <v>74</v>
      </c>
      <c r="G29" s="43" t="s">
        <v>135</v>
      </c>
      <c r="H29" s="114" t="s">
        <v>84</v>
      </c>
      <c r="I29" s="109"/>
      <c r="J29" s="109"/>
      <c r="K29" s="114" t="s">
        <v>100</v>
      </c>
      <c r="L29" s="114" t="s">
        <v>105</v>
      </c>
      <c r="M29" s="31">
        <f t="shared" si="0"/>
        <v>15000</v>
      </c>
      <c r="N29" s="32">
        <v>600</v>
      </c>
      <c r="O29" s="44">
        <v>338</v>
      </c>
      <c r="P29" s="45">
        <f t="shared" si="1"/>
        <v>8450</v>
      </c>
      <c r="Q29" s="48" t="str">
        <f t="shared" si="2"/>
        <v>VYHOVUJE</v>
      </c>
      <c r="R29" s="58"/>
    </row>
    <row r="30" spans="2:18" ht="91.5" thickBot="1" thickTop="1">
      <c r="B30" s="90">
        <v>25</v>
      </c>
      <c r="C30" s="97" t="s">
        <v>64</v>
      </c>
      <c r="D30" s="63">
        <v>1</v>
      </c>
      <c r="E30" s="85" t="s">
        <v>27</v>
      </c>
      <c r="F30" s="115" t="s">
        <v>66</v>
      </c>
      <c r="G30" s="40" t="s">
        <v>136</v>
      </c>
      <c r="H30" s="108" t="s">
        <v>92</v>
      </c>
      <c r="I30" s="109"/>
      <c r="J30" s="109"/>
      <c r="K30" s="108" t="s">
        <v>101</v>
      </c>
      <c r="L30" s="108" t="s">
        <v>68</v>
      </c>
      <c r="M30" s="31">
        <f t="shared" si="0"/>
        <v>1800</v>
      </c>
      <c r="N30" s="32">
        <v>1800</v>
      </c>
      <c r="O30" s="41">
        <v>819</v>
      </c>
      <c r="P30" s="42">
        <f t="shared" si="1"/>
        <v>819</v>
      </c>
      <c r="Q30" s="48" t="str">
        <f t="shared" si="2"/>
        <v>VYHOVUJE</v>
      </c>
      <c r="R30" s="58"/>
    </row>
    <row r="31" spans="2:18" ht="76.5" thickBot="1" thickTop="1">
      <c r="B31" s="91">
        <v>26</v>
      </c>
      <c r="C31" s="101" t="s">
        <v>65</v>
      </c>
      <c r="D31" s="67">
        <v>1</v>
      </c>
      <c r="E31" s="68" t="s">
        <v>27</v>
      </c>
      <c r="F31" s="116" t="s">
        <v>67</v>
      </c>
      <c r="G31" s="43" t="s">
        <v>137</v>
      </c>
      <c r="H31" s="114" t="s">
        <v>92</v>
      </c>
      <c r="I31" s="109"/>
      <c r="J31" s="109"/>
      <c r="K31" s="114" t="s">
        <v>102</v>
      </c>
      <c r="L31" s="114" t="s">
        <v>104</v>
      </c>
      <c r="M31" s="31">
        <f t="shared" si="0"/>
        <v>1100</v>
      </c>
      <c r="N31" s="32">
        <v>1100</v>
      </c>
      <c r="O31" s="44">
        <v>1100</v>
      </c>
      <c r="P31" s="45">
        <f t="shared" si="1"/>
        <v>1100</v>
      </c>
      <c r="Q31" s="48" t="str">
        <f t="shared" si="2"/>
        <v>VYHOVUJE</v>
      </c>
      <c r="R31" s="58"/>
    </row>
    <row r="32" spans="2:18" ht="73.15" customHeight="1" thickTop="1">
      <c r="B32" s="87">
        <v>27</v>
      </c>
      <c r="C32" s="94" t="s">
        <v>70</v>
      </c>
      <c r="D32" s="64">
        <v>1</v>
      </c>
      <c r="E32" s="57" t="s">
        <v>28</v>
      </c>
      <c r="F32" s="110" t="s">
        <v>69</v>
      </c>
      <c r="G32" s="20" t="s">
        <v>138</v>
      </c>
      <c r="H32" s="129" t="s">
        <v>92</v>
      </c>
      <c r="I32" s="142"/>
      <c r="J32" s="142"/>
      <c r="K32" s="129" t="s">
        <v>103</v>
      </c>
      <c r="L32" s="129" t="s">
        <v>104</v>
      </c>
      <c r="M32" s="36">
        <f t="shared" si="0"/>
        <v>240</v>
      </c>
      <c r="N32" s="37">
        <v>240</v>
      </c>
      <c r="O32" s="23">
        <v>131</v>
      </c>
      <c r="P32" s="24">
        <f t="shared" si="1"/>
        <v>131</v>
      </c>
      <c r="Q32" s="83" t="str">
        <f t="shared" si="2"/>
        <v>VYHOVUJE</v>
      </c>
      <c r="R32" s="58"/>
    </row>
    <row r="33" spans="2:18" ht="30">
      <c r="B33" s="88">
        <v>28</v>
      </c>
      <c r="C33" s="95" t="s">
        <v>71</v>
      </c>
      <c r="D33" s="65">
        <v>8</v>
      </c>
      <c r="E33" s="60" t="s">
        <v>28</v>
      </c>
      <c r="F33" s="111" t="s">
        <v>110</v>
      </c>
      <c r="G33" s="25" t="s">
        <v>139</v>
      </c>
      <c r="H33" s="130"/>
      <c r="I33" s="143"/>
      <c r="J33" s="143"/>
      <c r="K33" s="130"/>
      <c r="L33" s="130"/>
      <c r="M33" s="26">
        <f t="shared" si="0"/>
        <v>57.599999999999994</v>
      </c>
      <c r="N33" s="27">
        <v>7.199999999999999</v>
      </c>
      <c r="O33" s="28">
        <v>4.65</v>
      </c>
      <c r="P33" s="29">
        <f t="shared" si="1"/>
        <v>37.2</v>
      </c>
      <c r="Q33" s="82" t="str">
        <f t="shared" si="2"/>
        <v>VYHOVUJE</v>
      </c>
      <c r="R33" s="58"/>
    </row>
    <row r="34" spans="2:18" ht="45.75" thickBot="1">
      <c r="B34" s="89">
        <v>29</v>
      </c>
      <c r="C34" s="102" t="s">
        <v>72</v>
      </c>
      <c r="D34" s="66">
        <v>25</v>
      </c>
      <c r="E34" s="62" t="s">
        <v>27</v>
      </c>
      <c r="F34" s="117" t="s">
        <v>73</v>
      </c>
      <c r="G34" s="30" t="s">
        <v>140</v>
      </c>
      <c r="H34" s="131"/>
      <c r="I34" s="144"/>
      <c r="J34" s="144"/>
      <c r="K34" s="131"/>
      <c r="L34" s="131"/>
      <c r="M34" s="31">
        <f t="shared" si="0"/>
        <v>900</v>
      </c>
      <c r="N34" s="32">
        <v>36</v>
      </c>
      <c r="O34" s="33">
        <v>22.65</v>
      </c>
      <c r="P34" s="34">
        <f t="shared" si="1"/>
        <v>566.25</v>
      </c>
      <c r="Q34" s="48" t="str">
        <f t="shared" si="2"/>
        <v>VYHOVUJE</v>
      </c>
      <c r="R34" s="58"/>
    </row>
    <row r="35" spans="2:18" ht="60.75" thickTop="1">
      <c r="B35" s="92">
        <v>30</v>
      </c>
      <c r="C35" s="103" t="s">
        <v>42</v>
      </c>
      <c r="D35" s="69">
        <v>240</v>
      </c>
      <c r="E35" s="70" t="s">
        <v>28</v>
      </c>
      <c r="F35" s="118" t="s">
        <v>43</v>
      </c>
      <c r="G35" s="35" t="s">
        <v>125</v>
      </c>
      <c r="H35" s="129" t="s">
        <v>92</v>
      </c>
      <c r="I35" s="142"/>
      <c r="J35" s="142"/>
      <c r="K35" s="129" t="s">
        <v>99</v>
      </c>
      <c r="L35" s="129" t="s">
        <v>62</v>
      </c>
      <c r="M35" s="36">
        <f t="shared" si="0"/>
        <v>22464</v>
      </c>
      <c r="N35" s="37">
        <v>93.6</v>
      </c>
      <c r="O35" s="38">
        <v>55.9</v>
      </c>
      <c r="P35" s="39">
        <f t="shared" si="1"/>
        <v>13416</v>
      </c>
      <c r="Q35" s="83" t="str">
        <f t="shared" si="2"/>
        <v>VYHOVUJE</v>
      </c>
      <c r="R35" s="58"/>
    </row>
    <row r="36" spans="2:18" ht="45">
      <c r="B36" s="88">
        <v>31</v>
      </c>
      <c r="C36" s="95" t="s">
        <v>75</v>
      </c>
      <c r="D36" s="65">
        <v>10</v>
      </c>
      <c r="E36" s="60" t="s">
        <v>27</v>
      </c>
      <c r="F36" s="111" t="s">
        <v>93</v>
      </c>
      <c r="G36" s="25" t="s">
        <v>141</v>
      </c>
      <c r="H36" s="130"/>
      <c r="I36" s="143"/>
      <c r="J36" s="143"/>
      <c r="K36" s="130"/>
      <c r="L36" s="130"/>
      <c r="M36" s="26">
        <f t="shared" si="0"/>
        <v>960</v>
      </c>
      <c r="N36" s="27">
        <v>96</v>
      </c>
      <c r="O36" s="28">
        <v>50.5</v>
      </c>
      <c r="P36" s="29">
        <f t="shared" si="1"/>
        <v>505</v>
      </c>
      <c r="Q36" s="82" t="str">
        <f t="shared" si="2"/>
        <v>VYHOVUJE</v>
      </c>
      <c r="R36" s="58"/>
    </row>
    <row r="37" spans="2:18" ht="60">
      <c r="B37" s="88">
        <v>32</v>
      </c>
      <c r="C37" s="95" t="s">
        <v>77</v>
      </c>
      <c r="D37" s="65">
        <v>10</v>
      </c>
      <c r="E37" s="60" t="s">
        <v>27</v>
      </c>
      <c r="F37" s="111" t="s">
        <v>76</v>
      </c>
      <c r="G37" s="25" t="s">
        <v>142</v>
      </c>
      <c r="H37" s="130"/>
      <c r="I37" s="143"/>
      <c r="J37" s="143"/>
      <c r="K37" s="130"/>
      <c r="L37" s="130"/>
      <c r="M37" s="26">
        <f t="shared" si="0"/>
        <v>576</v>
      </c>
      <c r="N37" s="27">
        <v>57.599999999999994</v>
      </c>
      <c r="O37" s="28">
        <v>23.1</v>
      </c>
      <c r="P37" s="29">
        <f t="shared" si="1"/>
        <v>231</v>
      </c>
      <c r="Q37" s="82" t="str">
        <f t="shared" si="2"/>
        <v>VYHOVUJE</v>
      </c>
      <c r="R37" s="58"/>
    </row>
    <row r="38" spans="2:18" ht="15">
      <c r="B38" s="88">
        <v>33</v>
      </c>
      <c r="C38" s="95" t="s">
        <v>78</v>
      </c>
      <c r="D38" s="65">
        <v>10</v>
      </c>
      <c r="E38" s="60" t="s">
        <v>27</v>
      </c>
      <c r="F38" s="119" t="s">
        <v>79</v>
      </c>
      <c r="G38" s="25" t="s">
        <v>143</v>
      </c>
      <c r="H38" s="130"/>
      <c r="I38" s="143"/>
      <c r="J38" s="143"/>
      <c r="K38" s="130"/>
      <c r="L38" s="130"/>
      <c r="M38" s="26">
        <f t="shared" si="0"/>
        <v>84</v>
      </c>
      <c r="N38" s="27">
        <v>8.4</v>
      </c>
      <c r="O38" s="28">
        <v>0.9</v>
      </c>
      <c r="P38" s="29">
        <f t="shared" si="1"/>
        <v>9</v>
      </c>
      <c r="Q38" s="82" t="str">
        <f t="shared" si="2"/>
        <v>VYHOVUJE</v>
      </c>
      <c r="R38" s="58"/>
    </row>
    <row r="39" spans="2:18" ht="30">
      <c r="B39" s="88">
        <v>34</v>
      </c>
      <c r="C39" s="95" t="s">
        <v>80</v>
      </c>
      <c r="D39" s="65">
        <v>50</v>
      </c>
      <c r="E39" s="60" t="s">
        <v>28</v>
      </c>
      <c r="F39" s="111" t="s">
        <v>110</v>
      </c>
      <c r="G39" s="25" t="s">
        <v>139</v>
      </c>
      <c r="H39" s="130"/>
      <c r="I39" s="143"/>
      <c r="J39" s="143"/>
      <c r="K39" s="130"/>
      <c r="L39" s="130"/>
      <c r="M39" s="26">
        <f t="shared" si="0"/>
        <v>359.99999999999994</v>
      </c>
      <c r="N39" s="27">
        <v>7.199999999999999</v>
      </c>
      <c r="O39" s="28">
        <v>4.65</v>
      </c>
      <c r="P39" s="29">
        <f t="shared" si="1"/>
        <v>232.50000000000003</v>
      </c>
      <c r="Q39" s="82" t="str">
        <f t="shared" si="2"/>
        <v>VYHOVUJE</v>
      </c>
      <c r="R39" s="58"/>
    </row>
    <row r="40" spans="2:18" ht="60">
      <c r="B40" s="88">
        <v>35</v>
      </c>
      <c r="C40" s="95" t="s">
        <v>81</v>
      </c>
      <c r="D40" s="65">
        <v>12</v>
      </c>
      <c r="E40" s="60" t="s">
        <v>27</v>
      </c>
      <c r="F40" s="111" t="s">
        <v>111</v>
      </c>
      <c r="G40" s="25" t="s">
        <v>144</v>
      </c>
      <c r="H40" s="130"/>
      <c r="I40" s="143"/>
      <c r="J40" s="143"/>
      <c r="K40" s="130"/>
      <c r="L40" s="130"/>
      <c r="M40" s="26">
        <f t="shared" si="0"/>
        <v>648</v>
      </c>
      <c r="N40" s="27">
        <v>54</v>
      </c>
      <c r="O40" s="28">
        <v>20.6</v>
      </c>
      <c r="P40" s="29">
        <f t="shared" si="1"/>
        <v>247.20000000000002</v>
      </c>
      <c r="Q40" s="82" t="str">
        <f t="shared" si="2"/>
        <v>VYHOVUJE</v>
      </c>
      <c r="R40" s="58"/>
    </row>
    <row r="41" spans="2:18" ht="30">
      <c r="B41" s="88">
        <v>36</v>
      </c>
      <c r="C41" s="95" t="s">
        <v>83</v>
      </c>
      <c r="D41" s="65">
        <v>200</v>
      </c>
      <c r="E41" s="60" t="s">
        <v>27</v>
      </c>
      <c r="F41" s="111" t="s">
        <v>82</v>
      </c>
      <c r="G41" s="25" t="s">
        <v>127</v>
      </c>
      <c r="H41" s="130"/>
      <c r="I41" s="143"/>
      <c r="J41" s="143"/>
      <c r="K41" s="130"/>
      <c r="L41" s="130"/>
      <c r="M41" s="26">
        <f t="shared" si="0"/>
        <v>960</v>
      </c>
      <c r="N41" s="27">
        <v>4.8</v>
      </c>
      <c r="O41" s="28">
        <v>1.8</v>
      </c>
      <c r="P41" s="29">
        <f t="shared" si="1"/>
        <v>360</v>
      </c>
      <c r="Q41" s="82" t="str">
        <f t="shared" si="2"/>
        <v>VYHOVUJE</v>
      </c>
      <c r="R41" s="58"/>
    </row>
    <row r="42" spans="2:18" ht="60.75" thickBot="1">
      <c r="B42" s="89">
        <v>37</v>
      </c>
      <c r="C42" s="96" t="s">
        <v>89</v>
      </c>
      <c r="D42" s="66">
        <v>20</v>
      </c>
      <c r="E42" s="62" t="s">
        <v>27</v>
      </c>
      <c r="F42" s="117" t="s">
        <v>90</v>
      </c>
      <c r="G42" s="30" t="s">
        <v>145</v>
      </c>
      <c r="H42" s="131"/>
      <c r="I42" s="144"/>
      <c r="J42" s="144"/>
      <c r="K42" s="131"/>
      <c r="L42" s="131"/>
      <c r="M42" s="31">
        <f t="shared" si="0"/>
        <v>1128</v>
      </c>
      <c r="N42" s="32">
        <v>56.4</v>
      </c>
      <c r="O42" s="33">
        <v>45.9</v>
      </c>
      <c r="P42" s="34">
        <f t="shared" si="1"/>
        <v>918</v>
      </c>
      <c r="Q42" s="48" t="str">
        <f t="shared" si="2"/>
        <v>VYHOVUJE</v>
      </c>
      <c r="R42" s="58"/>
    </row>
    <row r="43" spans="1:18" ht="24.6" customHeight="1" thickBot="1" thickTop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71"/>
    </row>
    <row r="44" spans="1:17" ht="57.6" customHeight="1" thickBot="1" thickTop="1">
      <c r="A44" s="72"/>
      <c r="B44" s="135" t="s">
        <v>5</v>
      </c>
      <c r="C44" s="135"/>
      <c r="D44" s="135"/>
      <c r="E44" s="135"/>
      <c r="F44" s="135"/>
      <c r="G44" s="135"/>
      <c r="H44" s="13"/>
      <c r="I44" s="13"/>
      <c r="J44" s="13"/>
      <c r="K44" s="73"/>
      <c r="L44" s="73"/>
      <c r="M44" s="14"/>
      <c r="N44" s="80" t="s">
        <v>6</v>
      </c>
      <c r="O44" s="137" t="s">
        <v>7</v>
      </c>
      <c r="P44" s="138"/>
      <c r="Q44" s="139"/>
    </row>
    <row r="45" spans="1:17" ht="57.6" customHeight="1" thickBot="1" thickTop="1">
      <c r="A45" s="72"/>
      <c r="B45" s="136" t="s">
        <v>8</v>
      </c>
      <c r="C45" s="136"/>
      <c r="D45" s="136"/>
      <c r="E45" s="136"/>
      <c r="F45" s="136"/>
      <c r="G45" s="136"/>
      <c r="H45" s="74"/>
      <c r="K45" s="15"/>
      <c r="L45" s="15"/>
      <c r="M45" s="16"/>
      <c r="N45" s="86">
        <f>SUM(M6:M42)</f>
        <v>67987.6</v>
      </c>
      <c r="O45" s="132">
        <f>SUM(P6:P42)</f>
        <v>41255.25</v>
      </c>
      <c r="P45" s="133"/>
      <c r="Q45" s="134"/>
    </row>
    <row r="46" spans="1:18" ht="57.6" customHeight="1" thickTop="1">
      <c r="A46" s="72"/>
      <c r="I46" s="17"/>
      <c r="J46" s="17"/>
      <c r="K46" s="18"/>
      <c r="L46" s="18"/>
      <c r="M46" s="75"/>
      <c r="N46" s="75"/>
      <c r="O46" s="76"/>
      <c r="P46" s="76"/>
      <c r="Q46" s="76"/>
      <c r="R46" s="76"/>
    </row>
    <row r="47" spans="1:18" ht="57.6" customHeight="1">
      <c r="A47" s="72"/>
      <c r="K47" s="18"/>
      <c r="L47" s="18"/>
      <c r="M47" s="75"/>
      <c r="N47" s="75"/>
      <c r="O47" s="19"/>
      <c r="P47" s="19"/>
      <c r="Q47" s="76"/>
      <c r="R47" s="76"/>
    </row>
    <row r="48" spans="1:18" ht="57.6" customHeight="1">
      <c r="A48" s="72"/>
      <c r="K48" s="18"/>
      <c r="L48" s="18"/>
      <c r="M48" s="75"/>
      <c r="N48" s="75"/>
      <c r="O48" s="19"/>
      <c r="P48" s="19"/>
      <c r="Q48" s="76"/>
      <c r="R48" s="76"/>
    </row>
    <row r="49" spans="1:18" ht="57.6" customHeight="1">
      <c r="A49" s="72"/>
      <c r="K49" s="77"/>
      <c r="L49" s="77"/>
      <c r="M49" s="77"/>
      <c r="N49" s="77"/>
      <c r="O49" s="76"/>
      <c r="P49" s="76"/>
      <c r="Q49" s="76"/>
      <c r="R49" s="76"/>
    </row>
    <row r="50" spans="1:18" ht="57.6" customHeight="1">
      <c r="A50" s="72"/>
      <c r="B50" s="76"/>
      <c r="C50" s="75"/>
      <c r="D50" s="78"/>
      <c r="E50" s="79"/>
      <c r="F50" s="75"/>
      <c r="G50" s="75"/>
      <c r="H50" s="75"/>
      <c r="I50" s="75"/>
      <c r="J50" s="76"/>
      <c r="K50" s="76"/>
      <c r="L50" s="76"/>
      <c r="M50" s="75"/>
      <c r="N50" s="75"/>
      <c r="O50" s="76"/>
      <c r="P50" s="76"/>
      <c r="Q50" s="76"/>
      <c r="R50" s="76"/>
    </row>
    <row r="51" spans="1:18" ht="57.6" customHeight="1">
      <c r="A51" s="72"/>
      <c r="B51" s="76"/>
      <c r="C51" s="75"/>
      <c r="D51" s="78"/>
      <c r="E51" s="79"/>
      <c r="F51" s="75"/>
      <c r="G51" s="75"/>
      <c r="H51" s="75"/>
      <c r="I51" s="75"/>
      <c r="J51" s="76"/>
      <c r="K51" s="76"/>
      <c r="L51" s="76"/>
      <c r="M51" s="75"/>
      <c r="N51" s="75"/>
      <c r="O51" s="76"/>
      <c r="P51" s="76"/>
      <c r="Q51" s="76"/>
      <c r="R51" s="76"/>
    </row>
    <row r="52" spans="1:18" ht="57.6" customHeight="1">
      <c r="A52" s="72"/>
      <c r="B52" s="76"/>
      <c r="C52" s="75"/>
      <c r="D52" s="78"/>
      <c r="E52" s="79"/>
      <c r="F52" s="75"/>
      <c r="G52" s="75"/>
      <c r="H52" s="75"/>
      <c r="I52" s="75"/>
      <c r="J52" s="76"/>
      <c r="K52" s="76"/>
      <c r="L52" s="76"/>
      <c r="M52" s="75"/>
      <c r="N52" s="75"/>
      <c r="O52" s="76"/>
      <c r="P52" s="76"/>
      <c r="Q52" s="76"/>
      <c r="R52" s="76"/>
    </row>
    <row r="53" spans="1:18" ht="57.6" customHeight="1">
      <c r="A53" s="72"/>
      <c r="B53" s="76"/>
      <c r="C53" s="75"/>
      <c r="D53" s="78"/>
      <c r="E53" s="79"/>
      <c r="F53" s="75"/>
      <c r="G53" s="75"/>
      <c r="H53" s="75"/>
      <c r="I53" s="75"/>
      <c r="J53" s="76"/>
      <c r="K53" s="76"/>
      <c r="L53" s="76"/>
      <c r="M53" s="75"/>
      <c r="N53" s="75"/>
      <c r="O53" s="76"/>
      <c r="P53" s="76"/>
      <c r="Q53" s="76"/>
      <c r="R53" s="76"/>
    </row>
    <row r="54" spans="3:14" ht="57.6" customHeight="1">
      <c r="C54" s="1"/>
      <c r="D54" s="1"/>
      <c r="E54" s="1"/>
      <c r="F54" s="1"/>
      <c r="G54" s="1"/>
      <c r="H54" s="1"/>
      <c r="I54" s="1"/>
      <c r="L54" s="1"/>
      <c r="M54" s="1"/>
      <c r="N54" s="1"/>
    </row>
    <row r="55" spans="3:14" ht="57.6" customHeight="1">
      <c r="C55" s="1"/>
      <c r="D55" s="1"/>
      <c r="E55" s="1"/>
      <c r="F55" s="1"/>
      <c r="G55" s="1"/>
      <c r="H55" s="1"/>
      <c r="I55" s="1"/>
      <c r="L55" s="1"/>
      <c r="M55" s="1"/>
      <c r="N55" s="1"/>
    </row>
    <row r="56" spans="3:14" ht="57.6" customHeight="1">
      <c r="C56" s="1"/>
      <c r="D56" s="1"/>
      <c r="E56" s="1"/>
      <c r="F56" s="1"/>
      <c r="G56" s="1"/>
      <c r="H56" s="1"/>
      <c r="I56" s="1"/>
      <c r="L56" s="1"/>
      <c r="M56" s="1"/>
      <c r="N56" s="1"/>
    </row>
    <row r="57" spans="3:14" ht="57.6" customHeight="1">
      <c r="C57" s="1"/>
      <c r="D57" s="1"/>
      <c r="E57" s="1"/>
      <c r="F57" s="1"/>
      <c r="G57" s="1"/>
      <c r="H57" s="1"/>
      <c r="I57" s="1"/>
      <c r="L57" s="1"/>
      <c r="M57" s="1"/>
      <c r="N57" s="1"/>
    </row>
    <row r="58" spans="3:14" ht="57.6" customHeight="1">
      <c r="C58" s="1"/>
      <c r="D58" s="1"/>
      <c r="E58" s="1"/>
      <c r="F58" s="1"/>
      <c r="G58" s="1"/>
      <c r="H58" s="1"/>
      <c r="I58" s="1"/>
      <c r="L58" s="1"/>
      <c r="M58" s="1"/>
      <c r="N58" s="1"/>
    </row>
    <row r="59" spans="3:14" ht="57.6" customHeight="1">
      <c r="C59" s="1"/>
      <c r="D59" s="1"/>
      <c r="E59" s="1"/>
      <c r="F59" s="1"/>
      <c r="G59" s="1"/>
      <c r="H59" s="1"/>
      <c r="I59" s="1"/>
      <c r="L59" s="1"/>
      <c r="M59" s="1"/>
      <c r="N59" s="1"/>
    </row>
    <row r="60" spans="3:14" ht="57.6" customHeight="1">
      <c r="C60" s="1"/>
      <c r="D60" s="1"/>
      <c r="E60" s="1"/>
      <c r="F60" s="1"/>
      <c r="G60" s="1"/>
      <c r="H60" s="1"/>
      <c r="I60" s="1"/>
      <c r="L60" s="1"/>
      <c r="M60" s="1"/>
      <c r="N60" s="1"/>
    </row>
    <row r="61" spans="3:14" ht="57.6" customHeight="1">
      <c r="C61" s="1"/>
      <c r="D61" s="1"/>
      <c r="E61" s="1"/>
      <c r="F61" s="1"/>
      <c r="G61" s="1"/>
      <c r="H61" s="1"/>
      <c r="I61" s="1"/>
      <c r="L61" s="1"/>
      <c r="M61" s="1"/>
      <c r="N61" s="1"/>
    </row>
    <row r="62" spans="3:14" ht="57.6" customHeight="1">
      <c r="C62" s="1"/>
      <c r="D62" s="1"/>
      <c r="E62" s="1"/>
      <c r="F62" s="1"/>
      <c r="G62" s="1"/>
      <c r="H62" s="1"/>
      <c r="I62" s="1"/>
      <c r="L62" s="1"/>
      <c r="M62" s="1"/>
      <c r="N62" s="1"/>
    </row>
    <row r="63" spans="3:14" ht="57.6" customHeight="1">
      <c r="C63" s="1"/>
      <c r="D63" s="1"/>
      <c r="E63" s="1"/>
      <c r="F63" s="1"/>
      <c r="G63" s="1"/>
      <c r="H63" s="1"/>
      <c r="I63" s="1"/>
      <c r="L63" s="1"/>
      <c r="M63" s="1"/>
      <c r="N63" s="1"/>
    </row>
    <row r="64" spans="3:14" ht="57.6" customHeight="1">
      <c r="C64" s="1"/>
      <c r="D64" s="1"/>
      <c r="E64" s="1"/>
      <c r="F64" s="1"/>
      <c r="G64" s="1"/>
      <c r="H64" s="1"/>
      <c r="I64" s="1"/>
      <c r="L64" s="1"/>
      <c r="M64" s="1"/>
      <c r="N64" s="1"/>
    </row>
    <row r="65" spans="3:14" ht="57.6" customHeight="1">
      <c r="C65" s="1"/>
      <c r="D65" s="1"/>
      <c r="E65" s="1"/>
      <c r="F65" s="1"/>
      <c r="G65" s="1"/>
      <c r="H65" s="1"/>
      <c r="I65" s="1"/>
      <c r="L65" s="1"/>
      <c r="M65" s="1"/>
      <c r="N65" s="1"/>
    </row>
    <row r="66" spans="3:14" ht="57.6" customHeight="1">
      <c r="C66" s="1"/>
      <c r="D66" s="1"/>
      <c r="E66" s="1"/>
      <c r="F66" s="1"/>
      <c r="G66" s="1"/>
      <c r="H66" s="1"/>
      <c r="I66" s="1"/>
      <c r="L66" s="1"/>
      <c r="M66" s="1"/>
      <c r="N66" s="1"/>
    </row>
    <row r="67" spans="3:14" ht="57.6" customHeight="1">
      <c r="C67" s="1"/>
      <c r="D67" s="1"/>
      <c r="E67" s="1"/>
      <c r="F67" s="1"/>
      <c r="G67" s="1"/>
      <c r="H67" s="1"/>
      <c r="I67" s="1"/>
      <c r="L67" s="1"/>
      <c r="M67" s="1"/>
      <c r="N67" s="1"/>
    </row>
    <row r="68" spans="3:14" ht="57.6" customHeight="1">
      <c r="C68" s="1"/>
      <c r="D68" s="1"/>
      <c r="E68" s="1"/>
      <c r="F68" s="1"/>
      <c r="G68" s="1"/>
      <c r="H68" s="1"/>
      <c r="I68" s="1"/>
      <c r="L68" s="1"/>
      <c r="M68" s="1"/>
      <c r="N68" s="1"/>
    </row>
    <row r="69" spans="3:14" ht="57.6" customHeight="1">
      <c r="C69" s="1"/>
      <c r="D69" s="1"/>
      <c r="E69" s="1"/>
      <c r="F69" s="1"/>
      <c r="G69" s="1"/>
      <c r="H69" s="1"/>
      <c r="I69" s="1"/>
      <c r="L69" s="1"/>
      <c r="M69" s="1"/>
      <c r="N69" s="1"/>
    </row>
    <row r="70" spans="3:14" ht="57.6" customHeight="1">
      <c r="C70" s="1"/>
      <c r="D70" s="1"/>
      <c r="E70" s="1"/>
      <c r="F70" s="1"/>
      <c r="G70" s="1"/>
      <c r="H70" s="1"/>
      <c r="I70" s="1"/>
      <c r="L70" s="1"/>
      <c r="M70" s="1"/>
      <c r="N70" s="1"/>
    </row>
    <row r="71" spans="3:14" ht="57.6" customHeight="1">
      <c r="C71" s="1"/>
      <c r="D71" s="1"/>
      <c r="E71" s="1"/>
      <c r="F71" s="1"/>
      <c r="G71" s="1"/>
      <c r="H71" s="1"/>
      <c r="I71" s="1"/>
      <c r="L71" s="1"/>
      <c r="M71" s="1"/>
      <c r="N71" s="1"/>
    </row>
    <row r="72" spans="3:14" ht="57.6" customHeight="1">
      <c r="C72" s="1"/>
      <c r="D72" s="1"/>
      <c r="E72" s="1"/>
      <c r="F72" s="1"/>
      <c r="G72" s="1"/>
      <c r="H72" s="1"/>
      <c r="I72" s="1"/>
      <c r="L72" s="1"/>
      <c r="M72" s="1"/>
      <c r="N72" s="1"/>
    </row>
    <row r="73" spans="3:14" ht="57.6" customHeight="1">
      <c r="C73" s="1"/>
      <c r="D73" s="1"/>
      <c r="E73" s="1"/>
      <c r="F73" s="1"/>
      <c r="G73" s="1"/>
      <c r="H73" s="1"/>
      <c r="I73" s="1"/>
      <c r="L73" s="1"/>
      <c r="M73" s="1"/>
      <c r="N73" s="1"/>
    </row>
    <row r="74" spans="3:14" ht="57.6" customHeight="1">
      <c r="C74" s="1"/>
      <c r="D74" s="1"/>
      <c r="E74" s="1"/>
      <c r="F74" s="1"/>
      <c r="G74" s="1"/>
      <c r="H74" s="1"/>
      <c r="I74" s="1"/>
      <c r="L74" s="1"/>
      <c r="M74" s="1"/>
      <c r="N74" s="1"/>
    </row>
    <row r="75" spans="3:14" ht="57.6" customHeight="1">
      <c r="C75" s="1"/>
      <c r="D75" s="1"/>
      <c r="E75" s="1"/>
      <c r="F75" s="1"/>
      <c r="G75" s="1"/>
      <c r="H75" s="1"/>
      <c r="I75" s="1"/>
      <c r="L75" s="1"/>
      <c r="M75" s="1"/>
      <c r="N75" s="1"/>
    </row>
    <row r="76" spans="3:14" ht="57.6" customHeight="1">
      <c r="C76" s="1"/>
      <c r="D76" s="1"/>
      <c r="E76" s="1"/>
      <c r="F76" s="1"/>
      <c r="G76" s="1"/>
      <c r="H76" s="1"/>
      <c r="I76" s="1"/>
      <c r="L76" s="1"/>
      <c r="M76" s="1"/>
      <c r="N76" s="1"/>
    </row>
    <row r="77" spans="3:14" ht="57.6" customHeight="1">
      <c r="C77" s="1"/>
      <c r="D77" s="1"/>
      <c r="E77" s="1"/>
      <c r="F77" s="1"/>
      <c r="G77" s="1"/>
      <c r="H77" s="1"/>
      <c r="I77" s="1"/>
      <c r="L77" s="1"/>
      <c r="M77" s="1"/>
      <c r="N77" s="1"/>
    </row>
    <row r="78" spans="3:14" ht="57.6" customHeight="1">
      <c r="C78" s="1"/>
      <c r="D78" s="1"/>
      <c r="E78" s="1"/>
      <c r="F78" s="1"/>
      <c r="G78" s="1"/>
      <c r="H78" s="1"/>
      <c r="I78" s="1"/>
      <c r="L78" s="1"/>
      <c r="M78" s="1"/>
      <c r="N78" s="1"/>
    </row>
    <row r="79" spans="3:14" ht="57.6" customHeight="1">
      <c r="C79" s="1"/>
      <c r="D79" s="1"/>
      <c r="E79" s="1"/>
      <c r="F79" s="1"/>
      <c r="G79" s="1"/>
      <c r="H79" s="1"/>
      <c r="I79" s="1"/>
      <c r="L79" s="1"/>
      <c r="M79" s="1"/>
      <c r="N79" s="1"/>
    </row>
    <row r="80" spans="3:14" ht="57.6" customHeight="1">
      <c r="C80" s="1"/>
      <c r="D80" s="1"/>
      <c r="E80" s="1"/>
      <c r="F80" s="1"/>
      <c r="G80" s="1"/>
      <c r="H80" s="1"/>
      <c r="I80" s="1"/>
      <c r="L80" s="1"/>
      <c r="M80" s="1"/>
      <c r="N80" s="1"/>
    </row>
    <row r="81" spans="3:14" ht="57.6" customHeight="1">
      <c r="C81" s="1"/>
      <c r="D81" s="1"/>
      <c r="E81" s="1"/>
      <c r="F81" s="1"/>
      <c r="G81" s="1"/>
      <c r="H81" s="1"/>
      <c r="I81" s="1"/>
      <c r="L81" s="1"/>
      <c r="M81" s="1"/>
      <c r="N81" s="1"/>
    </row>
    <row r="82" spans="3:14" ht="57.6" customHeight="1">
      <c r="C82" s="1"/>
      <c r="D82" s="1"/>
      <c r="E82" s="1"/>
      <c r="F82" s="1"/>
      <c r="G82" s="1"/>
      <c r="H82" s="1"/>
      <c r="I82" s="1"/>
      <c r="L82" s="1"/>
      <c r="M82" s="1"/>
      <c r="N82" s="1"/>
    </row>
    <row r="83" spans="3:14" ht="57.6" customHeight="1">
      <c r="C83" s="1"/>
      <c r="D83" s="1"/>
      <c r="E83" s="1"/>
      <c r="F83" s="1"/>
      <c r="G83" s="1"/>
      <c r="H83" s="1"/>
      <c r="I83" s="1"/>
      <c r="L83" s="1"/>
      <c r="M83" s="1"/>
      <c r="N83" s="1"/>
    </row>
    <row r="84" spans="3:14" ht="57.6" customHeight="1">
      <c r="C84" s="1"/>
      <c r="D84" s="1"/>
      <c r="E84" s="1"/>
      <c r="F84" s="1"/>
      <c r="G84" s="1"/>
      <c r="H84" s="1"/>
      <c r="I84" s="1"/>
      <c r="L84" s="1"/>
      <c r="M84" s="1"/>
      <c r="N84" s="1"/>
    </row>
    <row r="85" spans="3:14" ht="57.6" customHeight="1">
      <c r="C85" s="1"/>
      <c r="D85" s="1"/>
      <c r="E85" s="1"/>
      <c r="F85" s="1"/>
      <c r="G85" s="1"/>
      <c r="H85" s="1"/>
      <c r="I85" s="1"/>
      <c r="L85" s="1"/>
      <c r="M85" s="1"/>
      <c r="N85" s="1"/>
    </row>
    <row r="86" spans="3:14" ht="57.6" customHeight="1">
      <c r="C86" s="1"/>
      <c r="D86" s="1"/>
      <c r="E86" s="1"/>
      <c r="F86" s="1"/>
      <c r="G86" s="1"/>
      <c r="H86" s="1"/>
      <c r="I86" s="1"/>
      <c r="L86" s="1"/>
      <c r="M86" s="1"/>
      <c r="N86" s="1"/>
    </row>
    <row r="87" spans="3:14" ht="57.6" customHeight="1">
      <c r="C87" s="1"/>
      <c r="D87" s="1"/>
      <c r="E87" s="1"/>
      <c r="F87" s="1"/>
      <c r="G87" s="1"/>
      <c r="H87" s="1"/>
      <c r="I87" s="1"/>
      <c r="L87" s="1"/>
      <c r="M87" s="1"/>
      <c r="N87" s="1"/>
    </row>
    <row r="88" spans="3:14" ht="57.6" customHeight="1">
      <c r="C88" s="1"/>
      <c r="D88" s="1"/>
      <c r="E88" s="1"/>
      <c r="F88" s="1"/>
      <c r="G88" s="1"/>
      <c r="H88" s="1"/>
      <c r="I88" s="1"/>
      <c r="L88" s="1"/>
      <c r="M88" s="1"/>
      <c r="N88" s="1"/>
    </row>
    <row r="89" spans="3:14" ht="57.6" customHeight="1">
      <c r="C89" s="1"/>
      <c r="D89" s="1"/>
      <c r="E89" s="1"/>
      <c r="F89" s="1"/>
      <c r="G89" s="1"/>
      <c r="H89" s="1"/>
      <c r="I89" s="1"/>
      <c r="L89" s="1"/>
      <c r="M89" s="1"/>
      <c r="N89" s="1"/>
    </row>
    <row r="90" spans="3:14" ht="57.6" customHeight="1">
      <c r="C90" s="1"/>
      <c r="D90" s="1"/>
      <c r="E90" s="1"/>
      <c r="F90" s="1"/>
      <c r="G90" s="1"/>
      <c r="H90" s="1"/>
      <c r="I90" s="1"/>
      <c r="L90" s="1"/>
      <c r="M90" s="1"/>
      <c r="N90" s="1"/>
    </row>
    <row r="91" spans="3:14" ht="57.6" customHeight="1">
      <c r="C91" s="1"/>
      <c r="D91" s="1"/>
      <c r="E91" s="1"/>
      <c r="F91" s="1"/>
      <c r="G91" s="1"/>
      <c r="H91" s="1"/>
      <c r="I91" s="1"/>
      <c r="L91" s="1"/>
      <c r="M91" s="1"/>
      <c r="N91" s="1"/>
    </row>
    <row r="92" spans="3:14" ht="57.6" customHeight="1">
      <c r="C92" s="1"/>
      <c r="D92" s="1"/>
      <c r="E92" s="1"/>
      <c r="F92" s="1"/>
      <c r="G92" s="1"/>
      <c r="H92" s="1"/>
      <c r="I92" s="1"/>
      <c r="L92" s="1"/>
      <c r="M92" s="1"/>
      <c r="N92" s="1"/>
    </row>
    <row r="93" spans="3:14" ht="57.6" customHeight="1">
      <c r="C93" s="1"/>
      <c r="D93" s="1"/>
      <c r="E93" s="1"/>
      <c r="F93" s="1"/>
      <c r="G93" s="1"/>
      <c r="H93" s="1"/>
      <c r="I93" s="1"/>
      <c r="L93" s="1"/>
      <c r="M93" s="1"/>
      <c r="N93" s="1"/>
    </row>
    <row r="94" spans="3:14" ht="57.6" customHeight="1">
      <c r="C94" s="1"/>
      <c r="D94" s="1"/>
      <c r="E94" s="1"/>
      <c r="F94" s="1"/>
      <c r="G94" s="1"/>
      <c r="H94" s="1"/>
      <c r="I94" s="1"/>
      <c r="L94" s="1"/>
      <c r="M94" s="1"/>
      <c r="N94" s="1"/>
    </row>
    <row r="95" spans="3:14" ht="57.6" customHeight="1">
      <c r="C95" s="1"/>
      <c r="D95" s="1"/>
      <c r="E95" s="1"/>
      <c r="F95" s="1"/>
      <c r="G95" s="1"/>
      <c r="H95" s="1"/>
      <c r="I95" s="1"/>
      <c r="L95" s="1"/>
      <c r="M95" s="1"/>
      <c r="N95" s="1"/>
    </row>
    <row r="96" spans="3:14" ht="57.6" customHeight="1">
      <c r="C96" s="1"/>
      <c r="D96" s="1"/>
      <c r="E96" s="1"/>
      <c r="F96" s="1"/>
      <c r="G96" s="1"/>
      <c r="H96" s="1"/>
      <c r="I96" s="1"/>
      <c r="L96" s="1"/>
      <c r="M96" s="1"/>
      <c r="N96" s="1"/>
    </row>
    <row r="97" spans="3:14" ht="57.6" customHeight="1">
      <c r="C97" s="1"/>
      <c r="D97" s="1"/>
      <c r="E97" s="1"/>
      <c r="F97" s="1"/>
      <c r="G97" s="1"/>
      <c r="H97" s="1"/>
      <c r="I97" s="1"/>
      <c r="L97" s="1"/>
      <c r="M97" s="1"/>
      <c r="N97" s="1"/>
    </row>
    <row r="98" spans="3:14" ht="57.6" customHeight="1">
      <c r="C98" s="1"/>
      <c r="D98" s="1"/>
      <c r="E98" s="1"/>
      <c r="F98" s="1"/>
      <c r="G98" s="1"/>
      <c r="H98" s="1"/>
      <c r="I98" s="1"/>
      <c r="L98" s="1"/>
      <c r="M98" s="1"/>
      <c r="N98" s="1"/>
    </row>
    <row r="99" spans="3:14" ht="57.6" customHeight="1">
      <c r="C99" s="1"/>
      <c r="D99" s="1"/>
      <c r="E99" s="1"/>
      <c r="F99" s="1"/>
      <c r="G99" s="1"/>
      <c r="H99" s="1"/>
      <c r="I99" s="1"/>
      <c r="L99" s="1"/>
      <c r="M99" s="1"/>
      <c r="N99" s="1"/>
    </row>
    <row r="100" spans="3:14" ht="57.6" customHeight="1">
      <c r="C100" s="1"/>
      <c r="D100" s="1"/>
      <c r="E100" s="1"/>
      <c r="F100" s="1"/>
      <c r="G100" s="1"/>
      <c r="H100" s="1"/>
      <c r="I100" s="1"/>
      <c r="L100" s="1"/>
      <c r="M100" s="1"/>
      <c r="N100" s="1"/>
    </row>
    <row r="101" spans="3:14" ht="57.6" customHeight="1">
      <c r="C101" s="1"/>
      <c r="D101" s="1"/>
      <c r="E101" s="1"/>
      <c r="F101" s="1"/>
      <c r="G101" s="1"/>
      <c r="H101" s="1"/>
      <c r="I101" s="1"/>
      <c r="L101" s="1"/>
      <c r="M101" s="1"/>
      <c r="N101" s="1"/>
    </row>
    <row r="102" spans="3:14" ht="57.6" customHeight="1">
      <c r="C102" s="1"/>
      <c r="D102" s="1"/>
      <c r="E102" s="1"/>
      <c r="F102" s="1"/>
      <c r="G102" s="1"/>
      <c r="H102" s="1"/>
      <c r="I102" s="1"/>
      <c r="L102" s="1"/>
      <c r="M102" s="1"/>
      <c r="N102" s="1"/>
    </row>
    <row r="103" spans="3:14" ht="57.6" customHeight="1">
      <c r="C103" s="1"/>
      <c r="D103" s="1"/>
      <c r="E103" s="1"/>
      <c r="F103" s="1"/>
      <c r="G103" s="1"/>
      <c r="H103" s="1"/>
      <c r="I103" s="1"/>
      <c r="L103" s="1"/>
      <c r="M103" s="1"/>
      <c r="N103" s="1"/>
    </row>
    <row r="104" spans="3:14" ht="57.6" customHeight="1">
      <c r="C104" s="1"/>
      <c r="D104" s="1"/>
      <c r="E104" s="1"/>
      <c r="F104" s="1"/>
      <c r="G104" s="1"/>
      <c r="H104" s="1"/>
      <c r="I104" s="1"/>
      <c r="L104" s="1"/>
      <c r="M104" s="1"/>
      <c r="N104" s="1"/>
    </row>
    <row r="105" spans="3:14" ht="57.6" customHeight="1">
      <c r="C105" s="1"/>
      <c r="D105" s="1"/>
      <c r="E105" s="1"/>
      <c r="F105" s="1"/>
      <c r="G105" s="1"/>
      <c r="H105" s="1"/>
      <c r="I105" s="1"/>
      <c r="L105" s="1"/>
      <c r="M105" s="1"/>
      <c r="N105" s="1"/>
    </row>
    <row r="106" spans="3:14" ht="57.6" customHeight="1">
      <c r="C106" s="1"/>
      <c r="D106" s="1"/>
      <c r="E106" s="1"/>
      <c r="F106" s="1"/>
      <c r="G106" s="1"/>
      <c r="H106" s="1"/>
      <c r="I106" s="1"/>
      <c r="L106" s="1"/>
      <c r="M106" s="1"/>
      <c r="N106" s="1"/>
    </row>
    <row r="107" spans="3:14" ht="57.6" customHeight="1">
      <c r="C107" s="1"/>
      <c r="D107" s="1"/>
      <c r="E107" s="1"/>
      <c r="F107" s="1"/>
      <c r="G107" s="1"/>
      <c r="H107" s="1"/>
      <c r="I107" s="1"/>
      <c r="L107" s="1"/>
      <c r="M107" s="1"/>
      <c r="N107" s="1"/>
    </row>
    <row r="108" spans="3:14" ht="57.6" customHeight="1">
      <c r="C108" s="1"/>
      <c r="D108" s="1"/>
      <c r="E108" s="1"/>
      <c r="F108" s="1"/>
      <c r="G108" s="1"/>
      <c r="H108" s="1"/>
      <c r="I108" s="1"/>
      <c r="L108" s="1"/>
      <c r="M108" s="1"/>
      <c r="N108" s="1"/>
    </row>
    <row r="109" spans="3:14" ht="57.6" customHeight="1">
      <c r="C109" s="1"/>
      <c r="D109" s="1"/>
      <c r="E109" s="1"/>
      <c r="F109" s="1"/>
      <c r="G109" s="1"/>
      <c r="H109" s="1"/>
      <c r="I109" s="1"/>
      <c r="L109" s="1"/>
      <c r="M109" s="1"/>
      <c r="N109" s="1"/>
    </row>
    <row r="110" spans="3:14" ht="57.6" customHeight="1">
      <c r="C110" s="1"/>
      <c r="D110" s="1"/>
      <c r="E110" s="1"/>
      <c r="F110" s="1"/>
      <c r="G110" s="1"/>
      <c r="H110" s="1"/>
      <c r="I110" s="1"/>
      <c r="L110" s="1"/>
      <c r="M110" s="1"/>
      <c r="N110" s="1"/>
    </row>
    <row r="111" spans="3:14" ht="57.6" customHeight="1">
      <c r="C111" s="1"/>
      <c r="D111" s="1"/>
      <c r="E111" s="1"/>
      <c r="F111" s="1"/>
      <c r="G111" s="1"/>
      <c r="H111" s="1"/>
      <c r="I111" s="1"/>
      <c r="L111" s="1"/>
      <c r="M111" s="1"/>
      <c r="N111" s="1"/>
    </row>
    <row r="112" spans="3:14" ht="57.6" customHeight="1">
      <c r="C112" s="1"/>
      <c r="D112" s="1"/>
      <c r="E112" s="1"/>
      <c r="F112" s="1"/>
      <c r="G112" s="1"/>
      <c r="H112" s="1"/>
      <c r="I112" s="1"/>
      <c r="L112" s="1"/>
      <c r="M112" s="1"/>
      <c r="N112" s="1"/>
    </row>
    <row r="113" spans="3:14" ht="57.6" customHeight="1">
      <c r="C113" s="1"/>
      <c r="D113" s="1"/>
      <c r="E113" s="1"/>
      <c r="F113" s="1"/>
      <c r="G113" s="1"/>
      <c r="H113" s="1"/>
      <c r="I113" s="1"/>
      <c r="L113" s="1"/>
      <c r="M113" s="1"/>
      <c r="N113" s="1"/>
    </row>
    <row r="114" spans="3:14" ht="57.6" customHeight="1">
      <c r="C114" s="1"/>
      <c r="D114" s="1"/>
      <c r="E114" s="1"/>
      <c r="F114" s="1"/>
      <c r="G114" s="1"/>
      <c r="H114" s="1"/>
      <c r="I114" s="1"/>
      <c r="L114" s="1"/>
      <c r="M114" s="1"/>
      <c r="N114" s="1"/>
    </row>
    <row r="115" spans="3:14" ht="57.6" customHeight="1">
      <c r="C115" s="1"/>
      <c r="D115" s="1"/>
      <c r="E115" s="1"/>
      <c r="F115" s="1"/>
      <c r="G115" s="1"/>
      <c r="H115" s="1"/>
      <c r="I115" s="1"/>
      <c r="L115" s="1"/>
      <c r="M115" s="1"/>
      <c r="N115" s="1"/>
    </row>
    <row r="116" spans="3:14" ht="57.6" customHeight="1">
      <c r="C116" s="1"/>
      <c r="D116" s="1"/>
      <c r="E116" s="1"/>
      <c r="F116" s="1"/>
      <c r="G116" s="1"/>
      <c r="H116" s="1"/>
      <c r="I116" s="1"/>
      <c r="L116" s="1"/>
      <c r="M116" s="1"/>
      <c r="N116" s="1"/>
    </row>
    <row r="117" spans="3:14" ht="57.6" customHeight="1">
      <c r="C117" s="1"/>
      <c r="D117" s="1"/>
      <c r="E117" s="1"/>
      <c r="F117" s="1"/>
      <c r="G117" s="1"/>
      <c r="H117" s="1"/>
      <c r="I117" s="1"/>
      <c r="L117" s="1"/>
      <c r="M117" s="1"/>
      <c r="N117" s="1"/>
    </row>
    <row r="118" spans="3:14" ht="57.6" customHeight="1">
      <c r="C118" s="1"/>
      <c r="D118" s="1"/>
      <c r="E118" s="1"/>
      <c r="F118" s="1"/>
      <c r="G118" s="1"/>
      <c r="H118" s="1"/>
      <c r="I118" s="1"/>
      <c r="L118" s="1"/>
      <c r="M118" s="1"/>
      <c r="N118" s="1"/>
    </row>
    <row r="119" spans="3:14" ht="57.6" customHeight="1">
      <c r="C119" s="1"/>
      <c r="D119" s="1"/>
      <c r="E119" s="1"/>
      <c r="F119" s="1"/>
      <c r="G119" s="1"/>
      <c r="H119" s="1"/>
      <c r="I119" s="1"/>
      <c r="L119" s="1"/>
      <c r="M119" s="1"/>
      <c r="N119" s="1"/>
    </row>
    <row r="120" spans="3:14" ht="57.6" customHeight="1">
      <c r="C120" s="1"/>
      <c r="D120" s="1"/>
      <c r="E120" s="1"/>
      <c r="F120" s="1"/>
      <c r="G120" s="1"/>
      <c r="H120" s="1"/>
      <c r="I120" s="1"/>
      <c r="L120" s="1"/>
      <c r="M120" s="1"/>
      <c r="N120" s="1"/>
    </row>
    <row r="121" spans="3:14" ht="57.6" customHeight="1">
      <c r="C121" s="1"/>
      <c r="D121" s="1"/>
      <c r="E121" s="1"/>
      <c r="F121" s="1"/>
      <c r="G121" s="1"/>
      <c r="H121" s="1"/>
      <c r="I121" s="1"/>
      <c r="L121" s="1"/>
      <c r="M121" s="1"/>
      <c r="N121" s="1"/>
    </row>
    <row r="122" spans="3:14" ht="57.6" customHeight="1">
      <c r="C122" s="1"/>
      <c r="D122" s="1"/>
      <c r="E122" s="1"/>
      <c r="F122" s="1"/>
      <c r="G122" s="1"/>
      <c r="H122" s="1"/>
      <c r="I122" s="1"/>
      <c r="L122" s="1"/>
      <c r="M122" s="1"/>
      <c r="N122" s="1"/>
    </row>
    <row r="123" spans="3:14" ht="57.6" customHeight="1">
      <c r="C123" s="1"/>
      <c r="D123" s="1"/>
      <c r="E123" s="1"/>
      <c r="F123" s="1"/>
      <c r="G123" s="1"/>
      <c r="H123" s="1"/>
      <c r="I123" s="1"/>
      <c r="L123" s="1"/>
      <c r="M123" s="1"/>
      <c r="N123" s="1"/>
    </row>
    <row r="124" spans="3:14" ht="57.6" customHeight="1">
      <c r="C124" s="1"/>
      <c r="D124" s="1"/>
      <c r="E124" s="1"/>
      <c r="F124" s="1"/>
      <c r="G124" s="1"/>
      <c r="H124" s="1"/>
      <c r="I124" s="1"/>
      <c r="L124" s="1"/>
      <c r="M124" s="1"/>
      <c r="N124" s="1"/>
    </row>
    <row r="125" spans="3:14" ht="57.6" customHeight="1">
      <c r="C125" s="1"/>
      <c r="D125" s="1"/>
      <c r="E125" s="1"/>
      <c r="F125" s="1"/>
      <c r="G125" s="1"/>
      <c r="H125" s="1"/>
      <c r="I125" s="1"/>
      <c r="L125" s="1"/>
      <c r="M125" s="1"/>
      <c r="N125" s="1"/>
    </row>
    <row r="126" spans="3:14" ht="57.6" customHeight="1">
      <c r="C126" s="1"/>
      <c r="D126" s="1"/>
      <c r="E126" s="1"/>
      <c r="F126" s="1"/>
      <c r="G126" s="1"/>
      <c r="H126" s="1"/>
      <c r="I126" s="1"/>
      <c r="L126" s="1"/>
      <c r="M126" s="1"/>
      <c r="N126" s="1"/>
    </row>
    <row r="127" spans="3:14" ht="57.6" customHeight="1">
      <c r="C127" s="1"/>
      <c r="D127" s="1"/>
      <c r="E127" s="1"/>
      <c r="F127" s="1"/>
      <c r="G127" s="1"/>
      <c r="H127" s="1"/>
      <c r="I127" s="1"/>
      <c r="L127" s="1"/>
      <c r="M127" s="1"/>
      <c r="N127" s="1"/>
    </row>
    <row r="128" spans="3:14" ht="57.6" customHeight="1">
      <c r="C128" s="1"/>
      <c r="D128" s="1"/>
      <c r="E128" s="1"/>
      <c r="F128" s="1"/>
      <c r="G128" s="1"/>
      <c r="H128" s="1"/>
      <c r="I128" s="1"/>
      <c r="L128" s="1"/>
      <c r="M128" s="1"/>
      <c r="N128" s="1"/>
    </row>
    <row r="129" spans="3:14" ht="57.6" customHeight="1">
      <c r="C129" s="1"/>
      <c r="D129" s="1"/>
      <c r="E129" s="1"/>
      <c r="F129" s="1"/>
      <c r="G129" s="1"/>
      <c r="H129" s="1"/>
      <c r="I129" s="1"/>
      <c r="L129" s="1"/>
      <c r="M129" s="1"/>
      <c r="N129" s="1"/>
    </row>
    <row r="130" spans="3:14" ht="57.6" customHeight="1">
      <c r="C130" s="1"/>
      <c r="D130" s="1"/>
      <c r="E130" s="1"/>
      <c r="F130" s="1"/>
      <c r="G130" s="1"/>
      <c r="H130" s="1"/>
      <c r="I130" s="1"/>
      <c r="L130" s="1"/>
      <c r="M130" s="1"/>
      <c r="N130" s="1"/>
    </row>
    <row r="131" spans="3:14" ht="57.6" customHeight="1">
      <c r="C131" s="1"/>
      <c r="D131" s="1"/>
      <c r="E131" s="1"/>
      <c r="F131" s="1"/>
      <c r="G131" s="1"/>
      <c r="H131" s="1"/>
      <c r="I131" s="1"/>
      <c r="L131" s="1"/>
      <c r="M131" s="1"/>
      <c r="N131" s="1"/>
    </row>
    <row r="132" spans="3:14" ht="57.6" customHeight="1">
      <c r="C132" s="1"/>
      <c r="D132" s="1"/>
      <c r="E132" s="1"/>
      <c r="F132" s="1"/>
      <c r="G132" s="1"/>
      <c r="H132" s="1"/>
      <c r="I132" s="1"/>
      <c r="L132" s="1"/>
      <c r="M132" s="1"/>
      <c r="N132" s="1"/>
    </row>
    <row r="133" spans="3:14" ht="57.6" customHeight="1">
      <c r="C133" s="1"/>
      <c r="D133" s="1"/>
      <c r="E133" s="1"/>
      <c r="F133" s="1"/>
      <c r="G133" s="1"/>
      <c r="H133" s="1"/>
      <c r="I133" s="1"/>
      <c r="L133" s="1"/>
      <c r="M133" s="1"/>
      <c r="N133" s="1"/>
    </row>
    <row r="134" spans="3:14" ht="57.6" customHeight="1">
      <c r="C134" s="1"/>
      <c r="D134" s="1"/>
      <c r="E134" s="1"/>
      <c r="F134" s="1"/>
      <c r="G134" s="1"/>
      <c r="H134" s="1"/>
      <c r="I134" s="1"/>
      <c r="L134" s="1"/>
      <c r="M134" s="1"/>
      <c r="N134" s="1"/>
    </row>
    <row r="135" spans="3:14" ht="57.6" customHeight="1">
      <c r="C135" s="1"/>
      <c r="D135" s="1"/>
      <c r="E135" s="1"/>
      <c r="F135" s="1"/>
      <c r="G135" s="1"/>
      <c r="H135" s="1"/>
      <c r="I135" s="1"/>
      <c r="L135" s="1"/>
      <c r="M135" s="1"/>
      <c r="N135" s="1"/>
    </row>
    <row r="136" spans="3:14" ht="57.6" customHeight="1">
      <c r="C136" s="1"/>
      <c r="D136" s="1"/>
      <c r="E136" s="1"/>
      <c r="F136" s="1"/>
      <c r="G136" s="1"/>
      <c r="H136" s="1"/>
      <c r="I136" s="1"/>
      <c r="L136" s="1"/>
      <c r="M136" s="1"/>
      <c r="N136" s="1"/>
    </row>
    <row r="137" spans="3:14" ht="57.6" customHeight="1">
      <c r="C137" s="1"/>
      <c r="D137" s="1"/>
      <c r="E137" s="1"/>
      <c r="F137" s="1"/>
      <c r="G137" s="1"/>
      <c r="H137" s="1"/>
      <c r="I137" s="1"/>
      <c r="L137" s="1"/>
      <c r="M137" s="1"/>
      <c r="N137" s="1"/>
    </row>
    <row r="138" spans="3:14" ht="57.6" customHeight="1">
      <c r="C138" s="1"/>
      <c r="D138" s="1"/>
      <c r="E138" s="1"/>
      <c r="F138" s="1"/>
      <c r="G138" s="1"/>
      <c r="H138" s="1"/>
      <c r="I138" s="1"/>
      <c r="L138" s="1"/>
      <c r="M138" s="1"/>
      <c r="N138" s="1"/>
    </row>
    <row r="139" spans="3:14" ht="57.6" customHeight="1">
      <c r="C139" s="1"/>
      <c r="D139" s="1"/>
      <c r="E139" s="1"/>
      <c r="F139" s="1"/>
      <c r="G139" s="1"/>
      <c r="H139" s="1"/>
      <c r="I139" s="1"/>
      <c r="L139" s="1"/>
      <c r="M139" s="1"/>
      <c r="N139" s="1"/>
    </row>
    <row r="140" spans="3:14" ht="57.6" customHeight="1">
      <c r="C140" s="1"/>
      <c r="D140" s="1"/>
      <c r="E140" s="1"/>
      <c r="F140" s="1"/>
      <c r="G140" s="1"/>
      <c r="H140" s="1"/>
      <c r="I140" s="1"/>
      <c r="L140" s="1"/>
      <c r="M140" s="1"/>
      <c r="N140" s="1"/>
    </row>
    <row r="141" spans="3:14" ht="57.6" customHeight="1">
      <c r="C141" s="1"/>
      <c r="D141" s="1"/>
      <c r="E141" s="1"/>
      <c r="F141" s="1"/>
      <c r="G141" s="1"/>
      <c r="H141" s="1"/>
      <c r="I141" s="1"/>
      <c r="L141" s="1"/>
      <c r="M141" s="1"/>
      <c r="N141" s="1"/>
    </row>
    <row r="142" spans="3:14" ht="57.6" customHeight="1">
      <c r="C142" s="1"/>
      <c r="D142" s="1"/>
      <c r="E142" s="1"/>
      <c r="F142" s="1"/>
      <c r="G142" s="1"/>
      <c r="H142" s="1"/>
      <c r="I142" s="1"/>
      <c r="L142" s="1"/>
      <c r="M142" s="1"/>
      <c r="N142" s="1"/>
    </row>
    <row r="143" spans="3:14" ht="57.6" customHeight="1">
      <c r="C143" s="1"/>
      <c r="D143" s="1"/>
      <c r="E143" s="1"/>
      <c r="F143" s="1"/>
      <c r="G143" s="1"/>
      <c r="H143" s="1"/>
      <c r="I143" s="1"/>
      <c r="L143" s="1"/>
      <c r="M143" s="1"/>
      <c r="N143" s="1"/>
    </row>
    <row r="144" spans="3:14" ht="57.6" customHeight="1">
      <c r="C144" s="1"/>
      <c r="D144" s="1"/>
      <c r="E144" s="1"/>
      <c r="F144" s="1"/>
      <c r="G144" s="1"/>
      <c r="H144" s="1"/>
      <c r="I144" s="1"/>
      <c r="L144" s="1"/>
      <c r="M144" s="1"/>
      <c r="N144" s="1"/>
    </row>
    <row r="145" spans="3:14" ht="57.6" customHeight="1">
      <c r="C145" s="1"/>
      <c r="D145" s="1"/>
      <c r="E145" s="1"/>
      <c r="F145" s="1"/>
      <c r="G145" s="1"/>
      <c r="H145" s="1"/>
      <c r="I145" s="1"/>
      <c r="L145" s="1"/>
      <c r="M145" s="1"/>
      <c r="N145" s="1"/>
    </row>
    <row r="146" spans="3:14" ht="57.6" customHeight="1">
      <c r="C146" s="1"/>
      <c r="D146" s="1"/>
      <c r="E146" s="1"/>
      <c r="F146" s="1"/>
      <c r="G146" s="1"/>
      <c r="H146" s="1"/>
      <c r="I146" s="1"/>
      <c r="L146" s="1"/>
      <c r="M146" s="1"/>
      <c r="N146" s="1"/>
    </row>
    <row r="147" spans="3:14" ht="57.6" customHeight="1">
      <c r="C147" s="1"/>
      <c r="D147" s="1"/>
      <c r="E147" s="1"/>
      <c r="F147" s="1"/>
      <c r="G147" s="1"/>
      <c r="H147" s="1"/>
      <c r="I147" s="1"/>
      <c r="L147" s="1"/>
      <c r="M147" s="1"/>
      <c r="N147" s="1"/>
    </row>
    <row r="148" spans="3:14" ht="57.6" customHeight="1">
      <c r="C148" s="1"/>
      <c r="D148" s="1"/>
      <c r="E148" s="1"/>
      <c r="F148" s="1"/>
      <c r="G148" s="1"/>
      <c r="H148" s="1"/>
      <c r="I148" s="1"/>
      <c r="L148" s="1"/>
      <c r="M148" s="1"/>
      <c r="N148" s="1"/>
    </row>
    <row r="149" spans="3:14" ht="57.6" customHeight="1">
      <c r="C149" s="1"/>
      <c r="D149" s="1"/>
      <c r="E149" s="1"/>
      <c r="F149" s="1"/>
      <c r="G149" s="1"/>
      <c r="H149" s="1"/>
      <c r="I149" s="1"/>
      <c r="L149" s="1"/>
      <c r="M149" s="1"/>
      <c r="N149" s="1"/>
    </row>
    <row r="150" spans="3:14" ht="57.6" customHeight="1">
      <c r="C150" s="1"/>
      <c r="D150" s="1"/>
      <c r="E150" s="1"/>
      <c r="F150" s="1"/>
      <c r="G150" s="1"/>
      <c r="H150" s="1"/>
      <c r="I150" s="1"/>
      <c r="L150" s="1"/>
      <c r="M150" s="1"/>
      <c r="N150" s="1"/>
    </row>
    <row r="151" spans="3:14" ht="57.6" customHeight="1">
      <c r="C151" s="1"/>
      <c r="D151" s="1"/>
      <c r="E151" s="1"/>
      <c r="F151" s="1"/>
      <c r="G151" s="1"/>
      <c r="H151" s="1"/>
      <c r="I151" s="1"/>
      <c r="L151" s="1"/>
      <c r="M151" s="1"/>
      <c r="N151" s="1"/>
    </row>
    <row r="152" spans="3:14" ht="57.6" customHeight="1">
      <c r="C152" s="1"/>
      <c r="D152" s="1"/>
      <c r="E152" s="1"/>
      <c r="F152" s="1"/>
      <c r="G152" s="1"/>
      <c r="H152" s="1"/>
      <c r="I152" s="1"/>
      <c r="L152" s="1"/>
      <c r="M152" s="1"/>
      <c r="N152" s="1"/>
    </row>
    <row r="153" spans="3:14" ht="57.6" customHeight="1">
      <c r="C153" s="1"/>
      <c r="D153" s="1"/>
      <c r="E153" s="1"/>
      <c r="F153" s="1"/>
      <c r="G153" s="1"/>
      <c r="H153" s="1"/>
      <c r="I153" s="1"/>
      <c r="L153" s="1"/>
      <c r="M153" s="1"/>
      <c r="N153" s="1"/>
    </row>
    <row r="154" spans="3:14" ht="57.6" customHeight="1">
      <c r="C154" s="1"/>
      <c r="D154" s="1"/>
      <c r="E154" s="1"/>
      <c r="F154" s="1"/>
      <c r="G154" s="1"/>
      <c r="H154" s="1"/>
      <c r="I154" s="1"/>
      <c r="L154" s="1"/>
      <c r="M154" s="1"/>
      <c r="N154" s="1"/>
    </row>
    <row r="155" spans="3:14" ht="57.6" customHeight="1">
      <c r="C155" s="1"/>
      <c r="D155" s="1"/>
      <c r="E155" s="1"/>
      <c r="F155" s="1"/>
      <c r="G155" s="1"/>
      <c r="H155" s="1"/>
      <c r="I155" s="1"/>
      <c r="L155" s="1"/>
      <c r="M155" s="1"/>
      <c r="N155" s="1"/>
    </row>
    <row r="156" spans="3:14" ht="57.6" customHeight="1">
      <c r="C156" s="1"/>
      <c r="D156" s="1"/>
      <c r="E156" s="1"/>
      <c r="F156" s="1"/>
      <c r="G156" s="1"/>
      <c r="H156" s="1"/>
      <c r="I156" s="1"/>
      <c r="L156" s="1"/>
      <c r="M156" s="1"/>
      <c r="N156" s="1"/>
    </row>
    <row r="157" spans="3:14" ht="57.6" customHeight="1">
      <c r="C157" s="1"/>
      <c r="D157" s="1"/>
      <c r="E157" s="1"/>
      <c r="F157" s="1"/>
      <c r="G157" s="1"/>
      <c r="H157" s="1"/>
      <c r="I157" s="1"/>
      <c r="L157" s="1"/>
      <c r="M157" s="1"/>
      <c r="N157" s="1"/>
    </row>
    <row r="158" spans="3:14" ht="57.6" customHeight="1">
      <c r="C158" s="1"/>
      <c r="D158" s="1"/>
      <c r="E158" s="1"/>
      <c r="F158" s="1"/>
      <c r="G158" s="1"/>
      <c r="H158" s="1"/>
      <c r="I158" s="1"/>
      <c r="L158" s="1"/>
      <c r="M158" s="1"/>
      <c r="N158" s="1"/>
    </row>
    <row r="159" spans="3:14" ht="57.6" customHeight="1">
      <c r="C159" s="1"/>
      <c r="D159" s="1"/>
      <c r="E159" s="1"/>
      <c r="F159" s="1"/>
      <c r="G159" s="1"/>
      <c r="H159" s="1"/>
      <c r="I159" s="1"/>
      <c r="L159" s="1"/>
      <c r="M159" s="1"/>
      <c r="N159" s="1"/>
    </row>
    <row r="160" spans="3:14" ht="57.6" customHeight="1">
      <c r="C160" s="1"/>
      <c r="D160" s="1"/>
      <c r="E160" s="1"/>
      <c r="F160" s="1"/>
      <c r="G160" s="1"/>
      <c r="H160" s="1"/>
      <c r="I160" s="1"/>
      <c r="L160" s="1"/>
      <c r="M160" s="1"/>
      <c r="N160" s="1"/>
    </row>
    <row r="161" spans="3:14" ht="57.6" customHeight="1">
      <c r="C161" s="1"/>
      <c r="D161" s="1"/>
      <c r="E161" s="1"/>
      <c r="F161" s="1"/>
      <c r="G161" s="1"/>
      <c r="H161" s="1"/>
      <c r="I161" s="1"/>
      <c r="L161" s="1"/>
      <c r="M161" s="1"/>
      <c r="N161" s="1"/>
    </row>
    <row r="162" spans="3:14" ht="57.6" customHeight="1">
      <c r="C162" s="1"/>
      <c r="D162" s="1"/>
      <c r="E162" s="1"/>
      <c r="F162" s="1"/>
      <c r="G162" s="1"/>
      <c r="H162" s="1"/>
      <c r="I162" s="1"/>
      <c r="L162" s="1"/>
      <c r="M162" s="1"/>
      <c r="N162" s="1"/>
    </row>
    <row r="163" spans="3:14" ht="57.6" customHeight="1">
      <c r="C163" s="1"/>
      <c r="D163" s="1"/>
      <c r="E163" s="1"/>
      <c r="F163" s="1"/>
      <c r="G163" s="1"/>
      <c r="H163" s="1"/>
      <c r="I163" s="1"/>
      <c r="L163" s="1"/>
      <c r="M163" s="1"/>
      <c r="N163" s="1"/>
    </row>
    <row r="164" spans="3:14" ht="57.6" customHeight="1">
      <c r="C164" s="1"/>
      <c r="D164" s="1"/>
      <c r="E164" s="1"/>
      <c r="F164" s="1"/>
      <c r="G164" s="1"/>
      <c r="H164" s="1"/>
      <c r="I164" s="1"/>
      <c r="L164" s="1"/>
      <c r="M164" s="1"/>
      <c r="N164" s="1"/>
    </row>
    <row r="165" spans="3:14" ht="57.6" customHeight="1">
      <c r="C165" s="1"/>
      <c r="D165" s="1"/>
      <c r="E165" s="1"/>
      <c r="F165" s="1"/>
      <c r="G165" s="1"/>
      <c r="H165" s="1"/>
      <c r="I165" s="1"/>
      <c r="L165" s="1"/>
      <c r="M165" s="1"/>
      <c r="N165" s="1"/>
    </row>
    <row r="166" spans="3:14" ht="57.6" customHeight="1">
      <c r="C166" s="1"/>
      <c r="D166" s="1"/>
      <c r="E166" s="1"/>
      <c r="F166" s="1"/>
      <c r="G166" s="1"/>
      <c r="H166" s="1"/>
      <c r="I166" s="1"/>
      <c r="L166" s="1"/>
      <c r="M166" s="1"/>
      <c r="N166" s="1"/>
    </row>
    <row r="167" spans="3:14" ht="57.6" customHeight="1">
      <c r="C167" s="1"/>
      <c r="D167" s="1"/>
      <c r="E167" s="1"/>
      <c r="F167" s="1"/>
      <c r="G167" s="1"/>
      <c r="H167" s="1"/>
      <c r="I167" s="1"/>
      <c r="L167" s="1"/>
      <c r="M167" s="1"/>
      <c r="N167" s="1"/>
    </row>
    <row r="168" spans="3:14" ht="57.6" customHeight="1">
      <c r="C168" s="1"/>
      <c r="D168" s="1"/>
      <c r="E168" s="1"/>
      <c r="F168" s="1"/>
      <c r="G168" s="1"/>
      <c r="H168" s="1"/>
      <c r="I168" s="1"/>
      <c r="L168" s="1"/>
      <c r="M168" s="1"/>
      <c r="N168" s="1"/>
    </row>
    <row r="169" spans="3:14" ht="57.6" customHeight="1">
      <c r="C169" s="1"/>
      <c r="D169" s="1"/>
      <c r="E169" s="1"/>
      <c r="F169" s="1"/>
      <c r="G169" s="1"/>
      <c r="H169" s="1"/>
      <c r="I169" s="1"/>
      <c r="L169" s="1"/>
      <c r="M169" s="1"/>
      <c r="N169" s="1"/>
    </row>
    <row r="170" spans="3:14" ht="57.6" customHeight="1">
      <c r="C170" s="1"/>
      <c r="D170" s="1"/>
      <c r="E170" s="1"/>
      <c r="F170" s="1"/>
      <c r="G170" s="1"/>
      <c r="H170" s="1"/>
      <c r="I170" s="1"/>
      <c r="L170" s="1"/>
      <c r="M170" s="1"/>
      <c r="N170" s="1"/>
    </row>
    <row r="171" spans="3:14" ht="57.6" customHeight="1">
      <c r="C171" s="1"/>
      <c r="D171" s="1"/>
      <c r="E171" s="1"/>
      <c r="F171" s="1"/>
      <c r="G171" s="1"/>
      <c r="H171" s="1"/>
      <c r="I171" s="1"/>
      <c r="L171" s="1"/>
      <c r="M171" s="1"/>
      <c r="N171" s="1"/>
    </row>
    <row r="172" spans="3:14" ht="57.6" customHeight="1">
      <c r="C172" s="1"/>
      <c r="D172" s="1"/>
      <c r="E172" s="1"/>
      <c r="F172" s="1"/>
      <c r="G172" s="1"/>
      <c r="H172" s="1"/>
      <c r="I172" s="1"/>
      <c r="L172" s="1"/>
      <c r="M172" s="1"/>
      <c r="N172" s="1"/>
    </row>
    <row r="173" spans="3:14" ht="57.6" customHeight="1">
      <c r="C173" s="1"/>
      <c r="D173" s="1"/>
      <c r="E173" s="1"/>
      <c r="F173" s="1"/>
      <c r="G173" s="1"/>
      <c r="H173" s="1"/>
      <c r="I173" s="1"/>
      <c r="L173" s="1"/>
      <c r="M173" s="1"/>
      <c r="N173" s="1"/>
    </row>
    <row r="174" spans="3:14" ht="57.6" customHeight="1">
      <c r="C174" s="1"/>
      <c r="D174" s="1"/>
      <c r="E174" s="1"/>
      <c r="F174" s="1"/>
      <c r="G174" s="1"/>
      <c r="H174" s="1"/>
      <c r="I174" s="1"/>
      <c r="L174" s="1"/>
      <c r="M174" s="1"/>
      <c r="N174" s="1"/>
    </row>
    <row r="175" spans="3:14" ht="57.6" customHeight="1">
      <c r="C175" s="1"/>
      <c r="D175" s="1"/>
      <c r="E175" s="1"/>
      <c r="F175" s="1"/>
      <c r="G175" s="1"/>
      <c r="H175" s="1"/>
      <c r="I175" s="1"/>
      <c r="L175" s="1"/>
      <c r="M175" s="1"/>
      <c r="N175" s="1"/>
    </row>
    <row r="176" spans="3:14" ht="57.6" customHeight="1">
      <c r="C176" s="1"/>
      <c r="D176" s="1"/>
      <c r="E176" s="1"/>
      <c r="F176" s="1"/>
      <c r="G176" s="1"/>
      <c r="H176" s="1"/>
      <c r="I176" s="1"/>
      <c r="L176" s="1"/>
      <c r="M176" s="1"/>
      <c r="N176" s="1"/>
    </row>
    <row r="177" spans="3:14" ht="57.6" customHeight="1">
      <c r="C177" s="1"/>
      <c r="D177" s="1"/>
      <c r="E177" s="1"/>
      <c r="F177" s="1"/>
      <c r="G177" s="1"/>
      <c r="H177" s="1"/>
      <c r="I177" s="1"/>
      <c r="L177" s="1"/>
      <c r="M177" s="1"/>
      <c r="N177" s="1"/>
    </row>
    <row r="178" spans="3:14" ht="57.6" customHeight="1">
      <c r="C178" s="1"/>
      <c r="D178" s="1"/>
      <c r="E178" s="1"/>
      <c r="F178" s="1"/>
      <c r="G178" s="1"/>
      <c r="H178" s="1"/>
      <c r="I178" s="1"/>
      <c r="L178" s="1"/>
      <c r="M178" s="1"/>
      <c r="N178" s="1"/>
    </row>
    <row r="179" spans="3:14" ht="57.6" customHeight="1">
      <c r="C179" s="1"/>
      <c r="D179" s="1"/>
      <c r="E179" s="1"/>
      <c r="F179" s="1"/>
      <c r="G179" s="1"/>
      <c r="H179" s="1"/>
      <c r="I179" s="1"/>
      <c r="L179" s="1"/>
      <c r="M179" s="1"/>
      <c r="N179" s="1"/>
    </row>
    <row r="180" spans="3:14" ht="57.6" customHeight="1">
      <c r="C180" s="1"/>
      <c r="D180" s="1"/>
      <c r="E180" s="1"/>
      <c r="F180" s="1"/>
      <c r="G180" s="1"/>
      <c r="H180" s="1"/>
      <c r="I180" s="1"/>
      <c r="L180" s="1"/>
      <c r="M180" s="1"/>
      <c r="N180" s="1"/>
    </row>
    <row r="181" spans="3:14" ht="57.6" customHeight="1">
      <c r="C181" s="1"/>
      <c r="D181" s="1"/>
      <c r="E181" s="1"/>
      <c r="F181" s="1"/>
      <c r="G181" s="1"/>
      <c r="H181" s="1"/>
      <c r="I181" s="1"/>
      <c r="L181" s="1"/>
      <c r="M181" s="1"/>
      <c r="N181" s="1"/>
    </row>
    <row r="182" spans="3:14" ht="57.6" customHeight="1">
      <c r="C182" s="1"/>
      <c r="D182" s="1"/>
      <c r="E182" s="1"/>
      <c r="F182" s="1"/>
      <c r="G182" s="1"/>
      <c r="H182" s="1"/>
      <c r="I182" s="1"/>
      <c r="L182" s="1"/>
      <c r="M182" s="1"/>
      <c r="N182" s="1"/>
    </row>
    <row r="183" spans="3:14" ht="57.6" customHeight="1">
      <c r="C183" s="1"/>
      <c r="D183" s="1"/>
      <c r="E183" s="1"/>
      <c r="F183" s="1"/>
      <c r="G183" s="1"/>
      <c r="H183" s="1"/>
      <c r="I183" s="1"/>
      <c r="L183" s="1"/>
      <c r="M183" s="1"/>
      <c r="N183" s="1"/>
    </row>
    <row r="184" spans="3:14" ht="57.6" customHeight="1">
      <c r="C184" s="1"/>
      <c r="D184" s="1"/>
      <c r="E184" s="1"/>
      <c r="F184" s="1"/>
      <c r="G184" s="1"/>
      <c r="H184" s="1"/>
      <c r="I184" s="1"/>
      <c r="L184" s="1"/>
      <c r="M184" s="1"/>
      <c r="N184" s="1"/>
    </row>
    <row r="185" spans="3:14" ht="57.6" customHeight="1">
      <c r="C185" s="1"/>
      <c r="D185" s="1"/>
      <c r="E185" s="1"/>
      <c r="F185" s="1"/>
      <c r="G185" s="1"/>
      <c r="H185" s="1"/>
      <c r="I185" s="1"/>
      <c r="L185" s="1"/>
      <c r="M185" s="1"/>
      <c r="N185" s="1"/>
    </row>
  </sheetData>
  <sheetProtection password="F79C" sheet="1" objects="1" scenarios="1" selectLockedCells="1"/>
  <mergeCells count="25">
    <mergeCell ref="G2:H2"/>
    <mergeCell ref="L35:L42"/>
    <mergeCell ref="K35:K42"/>
    <mergeCell ref="J35:J42"/>
    <mergeCell ref="I35:I42"/>
    <mergeCell ref="L32:L34"/>
    <mergeCell ref="K32:K34"/>
    <mergeCell ref="J32:J34"/>
    <mergeCell ref="I32:I34"/>
    <mergeCell ref="J6:J18"/>
    <mergeCell ref="O45:Q45"/>
    <mergeCell ref="B44:G44"/>
    <mergeCell ref="B45:G45"/>
    <mergeCell ref="H35:H42"/>
    <mergeCell ref="O44:Q44"/>
    <mergeCell ref="H6:H18"/>
    <mergeCell ref="L6:L18"/>
    <mergeCell ref="K6:K18"/>
    <mergeCell ref="I6:I18"/>
    <mergeCell ref="H32:H34"/>
    <mergeCell ref="K20:K27"/>
    <mergeCell ref="J20:J27"/>
    <mergeCell ref="I20:I27"/>
    <mergeCell ref="L20:L27"/>
    <mergeCell ref="H20:H27"/>
  </mergeCells>
  <conditionalFormatting sqref="G6:G42">
    <cfRule type="containsBlanks" priority="20" dxfId="9">
      <formula>LEN(TRIM(G6))=0</formula>
    </cfRule>
    <cfRule type="notContainsBlanks" priority="21" dxfId="8">
      <formula>LEN(TRIM(G6))&gt;0</formula>
    </cfRule>
  </conditionalFormatting>
  <conditionalFormatting sqref="Q6:Q42">
    <cfRule type="cellIs" priority="13" dxfId="11" operator="equal">
      <formula>"NEVYHOVUJE"</formula>
    </cfRule>
    <cfRule type="cellIs" priority="14" dxfId="10" operator="equal">
      <formula>"VYHOVUJE"</formula>
    </cfRule>
  </conditionalFormatting>
  <conditionalFormatting sqref="B3">
    <cfRule type="containsBlanks" priority="3" dxfId="9">
      <formula>LEN(TRIM(B3))=0</formula>
    </cfRule>
    <cfRule type="notContainsBlanks" priority="4" dxfId="8">
      <formula>LEN(TRIM(B3))&gt;0</formula>
    </cfRule>
  </conditionalFormatting>
  <conditionalFormatting sqref="D6:D19 B6:B42 D28:D29 D32:D42">
    <cfRule type="containsBlanks" priority="22" dxfId="0">
      <formula>LEN(TRIM(B6))=0</formula>
    </cfRule>
  </conditionalFormatting>
  <conditionalFormatting sqref="B6:B42">
    <cfRule type="cellIs" priority="17" dxfId="6" operator="greaterThanOrEqual">
      <formula>1</formula>
    </cfRule>
  </conditionalFormatting>
  <conditionalFormatting sqref="O6:O8 O10:O11 O13:O42">
    <cfRule type="notContainsBlanks" priority="15" dxfId="3">
      <formula>LEN(TRIM(O6))&gt;0</formula>
    </cfRule>
    <cfRule type="containsBlanks" priority="16" dxfId="2">
      <formula>LEN(TRIM(O6))=0</formula>
    </cfRule>
  </conditionalFormatting>
  <conditionalFormatting sqref="O9 O12">
    <cfRule type="notContainsBlanks" priority="11" dxfId="3">
      <formula>LEN(TRIM(O9))&gt;0</formula>
    </cfRule>
    <cfRule type="containsBlanks" priority="12" dxfId="2">
      <formula>LEN(TRIM(O9))=0</formula>
    </cfRule>
  </conditionalFormatting>
  <conditionalFormatting sqref="D20:D27">
    <cfRule type="containsBlanks" priority="2" dxfId="0">
      <formula>LEN(TRIM(D20))=0</formula>
    </cfRule>
  </conditionalFormatting>
  <conditionalFormatting sqref="D30:D31">
    <cfRule type="containsBlanks" priority="1" dxfId="0">
      <formula>LEN(TRIM(D30))=0</formula>
    </cfRule>
  </conditionalFormatting>
  <dataValidations count="2" disablePrompts="1">
    <dataValidation type="list" showInputMessage="1" showErrorMessage="1" sqref="I6 I20">
      <formula1>"ANO,NE"</formula1>
    </dataValidation>
    <dataValidation type="list" showInputMessage="1" showErrorMessage="1" sqref="E19:E42">
      <formula1>"ks,bal,sada,"</formula1>
    </dataValidation>
  </dataValidations>
  <printOptions/>
  <pageMargins left="0.16" right="0.16" top="0.7874015748031497" bottom="0.7874015748031497" header="0.31496062992125984" footer="0.31496062992125984"/>
  <pageSetup fitToHeight="0" fitToWidth="1" horizontalDpi="600" verticalDpi="600" orientation="landscape" paperSize="9" scale="47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3bDiME3bpzEBGAsleZpIWvr+DFo=</DigestValue>
    </Reference>
    <Reference URI="#idOfficeObject" Type="http://www.w3.org/2000/09/xmldsig#Object">
      <DigestMethod Algorithm="http://www.w3.org/2000/09/xmldsig#sha1"/>
      <DigestValue>Fmx1aohMCOy/zL/rkbwsn6dhgYM=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geMXIr/yZauUpM2D1pgvROUebS0=</DigestValue>
    </Reference>
  </SignedInfo>
  <SignatureValue>BSc/O/Kbi4fXuDnBi3nodhR3VVw7zOMEj8RZLLsr+dk00rx3mp01j78ST0DVdPlb9i2abt1heyHn
Lrv1zpEYQVBK8z6pHpZlj/7bwX94oTDZsPxrLKqqvOiiCvWJxJYIyZLSc/BKdY1eDdRJCd8cgmW8
TaEKdzx5UQk4edtg78zZaiqia1kDDBvx6OD/ifFkh10jSCMpFPKxvfSxjIjfA+eWhAeNRk2Lgi+n
P7X3AjaEvt+oPKXnJ8ituVPuYDGXwue8yvIeCOR3vaBtgZiiSmvvzqTYwtv2SV1CFKKz5cgfyWrC
wItilrJCOKEme2MrXCjhgLL9T48VEed9jb9rJw==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CJlicVD3aj+GdvIzck6rpgf844w=</DigestValue>
      </Reference>
      <Reference URI="/xl/drawings/drawing1.xml?ContentType=application/vnd.openxmlformats-officedocument.drawing+xml">
        <DigestMethod Algorithm="http://www.w3.org/2000/09/xmldsig#sha1"/>
        <DigestValue>2VwLNOT2QxyJrHIx+AsXaK8FAx0=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qDr/WyiE/W4VVQppHNXbZjNg5XM=</DigestValue>
      </Reference>
      <Reference URI="/xl/styles.xml?ContentType=application/vnd.openxmlformats-officedocument.spreadsheetml.styles+xml">
        <DigestMethod Algorithm="http://www.w3.org/2000/09/xmldsig#sha1"/>
        <DigestValue>HECAZ88Dh6eFva/58f0p2uQEaps=</DigestValue>
      </Reference>
      <Reference URI="/xl/worksheets/sheet1.xml?ContentType=application/vnd.openxmlformats-officedocument.spreadsheetml.worksheet+xml">
        <DigestMethod Algorithm="http://www.w3.org/2000/09/xmldsig#sha1"/>
        <DigestValue>mAOAFThARthq/4Vn9vSkG4SWHHo=</DigestValue>
      </Reference>
      <Reference URI="/xl/sharedStrings.xml?ContentType=application/vnd.openxmlformats-officedocument.spreadsheetml.sharedStrings+xml">
        <DigestMethod Algorithm="http://www.w3.org/2000/09/xmldsig#sha1"/>
        <DigestValue>aq2y3GbKgCTzrE21DnYmorfx6Bs=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8oIG1n4ind7yJ6InmzxKWxRmdm4=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2015-08-20T08:19:16Z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2015-08-20T08:19:16Z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2015-07-20T07:39:57Z</cp:lastPrinted>
  <dcterms:created xsi:type="dcterms:W3CDTF">2014-03-05T12:43:32Z</dcterms:created>
  <dcterms:modified xsi:type="dcterms:W3CDTF">2015-08-20T08:19:16Z</dcterms:modified>
  <cp:category/>
  <cp:version/>
  <cp:contentType/>
  <cp:contentStatus/>
</cp:coreProperties>
</file>