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720" yWindow="450" windowWidth="19320" windowHeight="10950" activeTab="0"/>
  </bookViews>
  <sheets>
    <sheet name="DATA" sheetId="2" r:id="rId1"/>
  </sheets>
  <definedNames>
    <definedName name="_xlnm.Print_Area" localSheetId="0">'DATA'!$C:$J</definedName>
  </definedNames>
  <calcPr calcId="125725"/>
</workbook>
</file>

<file path=xl/sharedStrings.xml><?xml version="1.0" encoding="utf-8"?>
<sst xmlns="http://schemas.openxmlformats.org/spreadsheetml/2006/main" count="712" uniqueCount="333">
  <si>
    <t>Název</t>
  </si>
  <si>
    <t>Množství</t>
  </si>
  <si>
    <t>Jednotka [MJ]</t>
  </si>
  <si>
    <t>Popis</t>
  </si>
  <si>
    <t>Položka</t>
  </si>
  <si>
    <t>MÍSTO DODÁNÍ</t>
  </si>
  <si>
    <t>Kontakt</t>
  </si>
  <si>
    <t>papír xerox "B" formát A4, 1 bal/500 list</t>
  </si>
  <si>
    <t>gramáž 80±2; tlouštka 160±3; vlhost 3,9-5,3%;opacita min.90; bělost 151±CIE;  hrubost dle Bendsena 200±50 cm3/min; permeabilita &lt;1250cm3/min</t>
  </si>
  <si>
    <t>Nová budova NTIS</t>
  </si>
  <si>
    <t>Propiska</t>
  </si>
  <si>
    <t>klip 19</t>
  </si>
  <si>
    <t>klip 25</t>
  </si>
  <si>
    <t>Fixy na tabuli-černá</t>
  </si>
  <si>
    <t>Fixy na tabuli-modrá</t>
  </si>
  <si>
    <t>přední desky vazba</t>
  </si>
  <si>
    <t>zadní desky vazba</t>
  </si>
  <si>
    <t>hřbety 8</t>
  </si>
  <si>
    <t>hřbety 16</t>
  </si>
  <si>
    <t>Pořadač pákový 4 kroužek Lamino (různé barvy) na A4</t>
  </si>
  <si>
    <t>Lepicí tyčinka 20g</t>
  </si>
  <si>
    <t>Rychlovazač závěsný kartonový celý na A4 (různé barvy)</t>
  </si>
  <si>
    <t>Kopírovací fólie A4 pro barevný tisk 1bal/100listů</t>
  </si>
  <si>
    <t>klip kovový 19mm (12ks v balení)</t>
  </si>
  <si>
    <t>klip kovový 25mm (12ks v balení)</t>
  </si>
  <si>
    <t>Kalíšek drátěný na tužky</t>
  </si>
  <si>
    <t xml:space="preserve">Zakládací obal na katalogy s eurozávěsem 1bal/10ks </t>
  </si>
  <si>
    <t>trojbox drátěný (odkladač pro dokumenty A4)</t>
  </si>
  <si>
    <t>tužky s pryží</t>
  </si>
  <si>
    <t>samolepicí bloček 20x50 mm NEON barva 4x50 lístků</t>
  </si>
  <si>
    <t>sešívačka (spojovače 24/6)  na 20 listů</t>
  </si>
  <si>
    <t xml:space="preserve">stojánek drátěný na dopisy </t>
  </si>
  <si>
    <t>desky přední pro kroužkovou vazbu, barva kouřová 1bal/100ks</t>
  </si>
  <si>
    <t>desky zadní pro kroužkovou vazbu, bílé 1bal/100Ks</t>
  </si>
  <si>
    <t>Hřbety pro kroužkovou vazbu 8mm 1bal /100ks</t>
  </si>
  <si>
    <t>Hřbety pro kroužkovou vazbu 16mm 1bal /100ks</t>
  </si>
  <si>
    <t>bal</t>
  </si>
  <si>
    <t>ks</t>
  </si>
  <si>
    <t>vyměnitelná náplň F-411  • modrý inkoust • jehlový hrot 0,5 mm pro extra jemné psaní • plastové tělo • pogumovaný úchop pro příjemnější držení • stiskací mechanismus • kovový hrot •</t>
  </si>
  <si>
    <t>šíře 5 mm • návin 6 m • korekční roller ve tvaru pera • suchá korekce • kryje okamžitě • korekce na běžném i faxovém papíru • nezanechává stopy či skvrny na fotokopiích • bez rozpouštědel</t>
  </si>
  <si>
    <t>Korekční strojek jednorázový</t>
  </si>
  <si>
    <t>Pořadač pákový 4 kroužek Lamino MIX barev na A4</t>
  </si>
  <si>
    <t>lepí papír, karton, fotografie • snadné a rychlé použití • bodově přesné lepení • nevysychá • neobsahuje rozpouštědla</t>
  </si>
  <si>
    <t>Rychlovazač závěsný kartonový celý na A4 MIX barev</t>
  </si>
  <si>
    <t>Kopírovací folie A4 , 210x 297 mm pro barevný tisk - 1bal/100listů</t>
  </si>
  <si>
    <t xml:space="preserve">elegantní drátěný doplněk na stůl • vhodný do kanceláří   </t>
  </si>
  <si>
    <t>stíratelný, světlostálý • kulatý, vláknový hrot •  šíře stopy 2,5 mm • ventilační uzávěry • použití na bílé tabule, sklo, PVC, porcelán • skladujte ve vodorovné poloze</t>
  </si>
  <si>
    <t xml:space="preserve">tužky s pryží </t>
  </si>
  <si>
    <t>tužky s pryží HB</t>
  </si>
  <si>
    <t>klínový hrot • šíře stopy 1 - 4 mm • ventilační uzávěry • vhodný i na faxový papír • nový design s ergo držením •  jednotlivě</t>
  </si>
  <si>
    <t>Zvýrazňovač modrý</t>
  </si>
  <si>
    <t>Zýrazňovač oranžový</t>
  </si>
  <si>
    <t xml:space="preserve">elegantní drátěný doplněk na stůl • vhodný do kanceláří • se třemi přihrádkami na dopisy   </t>
  </si>
  <si>
    <t>Ořezávátko</t>
  </si>
  <si>
    <t>Ořezávátko obyčejné</t>
  </si>
  <si>
    <t>Blok A4 čistý, perforace pro snadné trhání listů</t>
  </si>
  <si>
    <t>Lepicí páska 19x66mm čirá</t>
  </si>
  <si>
    <t>Lepicí páska 50x66mm čirá</t>
  </si>
  <si>
    <t>Nůžky  kancelářské, plastová madla,  21,5cm</t>
  </si>
  <si>
    <t>záložky samolepicí 25,4x43,2mm barevné, část. průhledné</t>
  </si>
  <si>
    <t>Pořadač pákový 4 kroužek Lamino (MIX barev) na A4</t>
  </si>
  <si>
    <t>kvalitní balicí páska</t>
  </si>
  <si>
    <t>Fixy na tabuli-černý</t>
  </si>
  <si>
    <t>Fixy na tabuli-modrý</t>
  </si>
  <si>
    <t>Zvýrazňovač zelený</t>
  </si>
  <si>
    <t>Zýrazňovač růžový</t>
  </si>
  <si>
    <t>Odkladač plastový</t>
  </si>
  <si>
    <t>Sešívačka</t>
  </si>
  <si>
    <t>Lepicí tyčinka 40g</t>
  </si>
  <si>
    <t>Euroobaly A4 50mic</t>
  </si>
  <si>
    <t>Samolepicí blok 76*76mm</t>
  </si>
  <si>
    <t>Pořadač 4kroužkový</t>
  </si>
  <si>
    <t>Popisovač - sada 4ks</t>
  </si>
  <si>
    <t>Pastelky 24ks</t>
  </si>
  <si>
    <t>Lepicí páska 19mm</t>
  </si>
  <si>
    <t>Zvýrazňovač - sada</t>
  </si>
  <si>
    <t>Fix tabulový - sada</t>
  </si>
  <si>
    <t>Trhačka A4 čistá</t>
  </si>
  <si>
    <t>sada</t>
  </si>
  <si>
    <t>stohovatelné zásuvky • plastové • zasunovací • rozměry 255 x 70 x 360 mm • barva: transparentní čirá</t>
  </si>
  <si>
    <t>Euroobaly A4 50 čiré hladké/100ks</t>
  </si>
  <si>
    <t>Spojovače 24/6 - 1000ks</t>
  </si>
  <si>
    <t>klasické šestihranné pastelky • barevně lakované • syté barvy • 24 barev</t>
  </si>
  <si>
    <t>lepící páska 19x66m čirá</t>
  </si>
  <si>
    <t>odkladač jedinečného designu • pro dokumenty do formátu A4+ • transparentní materiál • stohování kolmo i dvěma způsoby předsazeně • netradiční umístění štítku pro popis • rozměry 255 x 70 x 385 mm (š x v x h)</t>
  </si>
  <si>
    <t>Odkladač plastový kouřový</t>
  </si>
  <si>
    <t>Zvýrazňovač - sada/4barvy</t>
  </si>
  <si>
    <t xml:space="preserve">stíratelný, světlostálý • kulatý, vláknový hrot •  šíře stopy 2,5 mm • ventilační uzávěry • použití na bílé tabule, sklo, PVC, porcelán • skladujte ve vodorovné poloze </t>
  </si>
  <si>
    <t>Fix tabulový - sada/4barvy</t>
  </si>
  <si>
    <t xml:space="preserve">50 listů • lepená vazba •  </t>
  </si>
  <si>
    <t>Tabule magnetická 150x100cm bílá</t>
  </si>
  <si>
    <t>bílá magnetická tabule s lakovaným povrchem • robustní hliníkový rám v premium kvalitě • odkládací lišta • robustní kontrukce tabule pro povrchovou stabilitu • sada pro připevnění na zeď součástí balení • rozměry: 100 x 150 cm</t>
  </si>
  <si>
    <t>Popisovač lakový bílý</t>
  </si>
  <si>
    <t>Popisovač lakový černý</t>
  </si>
  <si>
    <t>permanentní popisovač • kulatý hrot • šíře stopy 2-4mm • vhodný pro značkování,popisov.,vybarvování</t>
  </si>
  <si>
    <t xml:space="preserve">voděodolný, otěruvzdorný inkoust • plastický hrot • šíře stopy 0,6 mm • na fólie, filmy, sklo, plasty • ergonomický úchop • ventilační uzávěr • </t>
  </si>
  <si>
    <t>formát A4 • šíře hřbetu 3,5 cm • průměr kroužků 25 mm • kapacita 190 listů • celoplastový • hřbetní kapsa se štítkem na popisky</t>
  </si>
  <si>
    <t xml:space="preserve">Spony 453 dopisní/75ks </t>
  </si>
  <si>
    <t xml:space="preserve">pozinkované • lesklé  </t>
  </si>
  <si>
    <t>Spojovače  24/6  1000 ks</t>
  </si>
  <si>
    <t>sešívací výkon v listech 80 g • vysoce kvalitní pozinkované spojovače • 1000 ks v balení</t>
  </si>
  <si>
    <t>tradiční žlutá barva, 100lístků</t>
  </si>
  <si>
    <t xml:space="preserve">sešije až 30 listů • spojovače 24/6 a 26/6 • kombinace kovu a odolného ABS plastu • funkce plochého sešívání • </t>
  </si>
  <si>
    <t>celokovové provedení • čepele spojuje kovový šroub • řezné plochy speciálně upraveny pro snadný a precizní střih</t>
  </si>
  <si>
    <t xml:space="preserve">sešije až 20 listů • spojovače 24/6 a 26/6 • kombinace kovu a odolného ABS plastu •  </t>
  </si>
  <si>
    <t>sešije až 30 listů • spojovače 24/6 a 26/6 • kombinace kovu a odolného ABS plastu • funkce plochého sešíván</t>
  </si>
  <si>
    <t>Sešívačka sešije 30listů</t>
  </si>
  <si>
    <t>Nůžky celokovové 20cm</t>
  </si>
  <si>
    <t xml:space="preserve">elegantní drátěný doplněk na stůl • vhodný do kanceláří • výška 10cm   </t>
  </si>
  <si>
    <t>Mapa tříklopá  formát A4</t>
  </si>
  <si>
    <t>Rychlovazač závěsný  A4</t>
  </si>
  <si>
    <t>Gelové pero modrá náplň</t>
  </si>
  <si>
    <t>bal.</t>
  </si>
  <si>
    <t xml:space="preserve">Propiska modrá </t>
  </si>
  <si>
    <t>Lepící páska oboustranná 38x10</t>
  </si>
  <si>
    <t>Blok - špalík lepený 9x9x5</t>
  </si>
  <si>
    <t>Spony 453 dopisní /75 ks</t>
  </si>
  <si>
    <t>Záznamní kniha A4/100 lis linkovaná</t>
  </si>
  <si>
    <t>Záznamní kniha A5/100 lis linka</t>
  </si>
  <si>
    <t>Záznamní kniha A4/200 lis linka</t>
  </si>
  <si>
    <t>Univerzitní 22, Plzeň</t>
  </si>
  <si>
    <t xml:space="preserve">formát A4 • eko karton 250 g • tři klopy •   ks </t>
  </si>
  <si>
    <t>formát A4 • polypropylen • transparentní přední strana</t>
  </si>
  <si>
    <t>Rychlovazač PVC A4 modrý</t>
  </si>
  <si>
    <t>Desky papírové RZC zelené, formát A4 250g</t>
  </si>
  <si>
    <t>Sešívačka 24/6</t>
  </si>
  <si>
    <t xml:space="preserve"> • chromovaná • sešije až 20 listů • spojovače 24/6 •  </t>
  </si>
  <si>
    <t>Pořadač pákový 75 prešpánový mix barev</t>
  </si>
  <si>
    <t>formát A4 • páková mechanika • karton z vnější strany potažený prešpánem • z vnitřní strany hladký papír • uzavírací kroužky proti náhodnému otevření • kovová ochranná lišta pro delší životnost pořadače • hřbetní kroužek</t>
  </si>
  <si>
    <t xml:space="preserve">Pořadač archivní A4 /75mm kapsa barevný </t>
  </si>
  <si>
    <t>A4 /75cm kapsa/kartonový mramor barevný celý</t>
  </si>
  <si>
    <t>vyměnitelná náplň  • barva inkoustu odpovídá barvě těla • stopa 0,5 mm • pogumovaný úchop pro příjemnější držení • stiskací mechanismus</t>
  </si>
  <si>
    <t>Sešívací spony 24/6  1000ks</t>
  </si>
  <si>
    <t xml:space="preserve">polypropylenová oboustranná lepicí páska • univerzální použití • možnost použít pro podlahové krytiny a koberce </t>
  </si>
  <si>
    <t>Motouz lněný 40g</t>
  </si>
  <si>
    <t>pro kancelář i domácnost</t>
  </si>
  <si>
    <t>papír xerox "C" formát A4, 1 bal /500 list</t>
  </si>
  <si>
    <t>gramáž 80±2; tlouštka 106±3; vlhost 3,9-5,3%;opacita min.90; bělost 146±CIE;  hrubost dle Bendsena 220±50 cm3/min; permeabilita &lt;1250cm3/min</t>
  </si>
  <si>
    <t>Blok - špalík lepený 9x9x5 bílý</t>
  </si>
  <si>
    <t>Zvýrazňovač alternativní 8722/4barvy</t>
  </si>
  <si>
    <t xml:space="preserve">klínový hrot • šíře stopy 1 - 4 mm • ventilační uzávěry • vhodný i na faxový papír • nový design s ergo držením •  </t>
  </si>
  <si>
    <t xml:space="preserve"> bělený bezdřevý papír •  šitá vazba • laminovaný povrch desek • design desek se může lišit</t>
  </si>
  <si>
    <t xml:space="preserve">Motouz lněný </t>
  </si>
  <si>
    <t>sad</t>
  </si>
  <si>
    <t>Rychlovazač PVC A4 zelený</t>
  </si>
  <si>
    <t>Rychlovazač závěsný  A4 modrý</t>
  </si>
  <si>
    <t>Desky papírové RZC modré, formát A4 250g</t>
  </si>
  <si>
    <t>Pořadač čtyřkroužkový A4 Mix barev</t>
  </si>
  <si>
    <t>17 - 30.09.2014 DNS - Kancelářské potřeby</t>
  </si>
  <si>
    <t>samostatná faktura</t>
  </si>
  <si>
    <t>blok - špalík 9x9x5 barevný</t>
  </si>
  <si>
    <t>slepený špalíček barevných papírů</t>
  </si>
  <si>
    <t>Univerzitní 26, Plzeň</t>
  </si>
  <si>
    <t>blok A4 čtvereček</t>
  </si>
  <si>
    <t>box na DVD</t>
  </si>
  <si>
    <t>plastový box na DVD • barva černá • kapacita: 1ks DVD • tloušťka: 14 mm</t>
  </si>
  <si>
    <t>děrovačka</t>
  </si>
  <si>
    <t>20 listů, posuvný příložník</t>
  </si>
  <si>
    <t>kalíšek na psací potřeby</t>
  </si>
  <si>
    <t>drátěný, černý, výška 10 cm</t>
  </si>
  <si>
    <t>korekční strojek</t>
  </si>
  <si>
    <t>Opravný strojek s páskou 4.2 mm na jedno použití. Okamžitá možnost přepsání opraveného textu. Na kopiích nezanechává žádné stopy. Délka pásky 8.5 metrů.</t>
  </si>
  <si>
    <t>lepicí páska s odvíječem</t>
  </si>
  <si>
    <t>Průhledná páska v plastovém zásobníku obsahující nůž</t>
  </si>
  <si>
    <t>lepicí tyčinka 20g</t>
  </si>
  <si>
    <t>odkládací mapa 3 klopy A4 červená</t>
  </si>
  <si>
    <t>formát A4 • eko karton 250 g • tři klopy •červená</t>
  </si>
  <si>
    <t>odkládací mapa 3 klopy A4 žlutá</t>
  </si>
  <si>
    <t>formát A4 • eko karton 250 g • tři klopy • žlutá</t>
  </si>
  <si>
    <t>odkládací mapa bez klop modrá</t>
  </si>
  <si>
    <t>formát A4 • eko karton 250 g •bez klop modrá</t>
  </si>
  <si>
    <t>nůžky kancelářské 15 cm</t>
  </si>
  <si>
    <t>kancelářské nůžky, plastová madla</t>
  </si>
  <si>
    <t>nůžky kancelářské 21 cm</t>
  </si>
  <si>
    <t>obaly PVC A4 L čiré silné - nezávěsné</t>
  </si>
  <si>
    <t>formát A4, otevřené z boku a shora</t>
  </si>
  <si>
    <t>barva razítková červená</t>
  </si>
  <si>
    <t>červená 50g</t>
  </si>
  <si>
    <t>pravítko 30 cm</t>
  </si>
  <si>
    <t>transparentní</t>
  </si>
  <si>
    <t>příjmový pokladní doklad</t>
  </si>
  <si>
    <t>formát A6, číslovaný, přímopropisovací</t>
  </si>
  <si>
    <t>rozešívačka kancelářská</t>
  </si>
  <si>
    <t>kovové provedení</t>
  </si>
  <si>
    <t>samolepicí blok 38x51mm neon</t>
  </si>
  <si>
    <t>4 barvy x 50 lis</t>
  </si>
  <si>
    <t>samolepicí blok mini</t>
  </si>
  <si>
    <t>samolepicí blok mini 51x51, mix neon.barev, 400 list.</t>
  </si>
  <si>
    <t>samolepicí blok 75x76mm neon</t>
  </si>
  <si>
    <t>žlutý</t>
  </si>
  <si>
    <t xml:space="preserve">samolepicí nástěnka korek </t>
  </si>
  <si>
    <t>58,5x46 cm</t>
  </si>
  <si>
    <t>kopírovací papaír A4/160g, 1 bal/250 líst
xerox colotech</t>
  </si>
  <si>
    <t>speciálně hlazený papír nejvyšší kvality pro barevný i černobílý digitální tisk</t>
  </si>
  <si>
    <t>kopírovací papaír A3/160g, 1 bal/250 líst
xerox colotech</t>
  </si>
  <si>
    <t>kopírovací papaír A3/250g, 1 bal/250 líst
xerox colotech</t>
  </si>
  <si>
    <t>zásuvka plastová stohovací z umělé hmoty</t>
  </si>
  <si>
    <t>stohovatelné zásuvky plastové</t>
  </si>
  <si>
    <t>pryž</t>
  </si>
  <si>
    <t>na grafitové tužky, kombinovaná</t>
  </si>
  <si>
    <t>sešívačka</t>
  </si>
  <si>
    <t>sešije až 20 listů, spojovače 24/6 a 26/6</t>
  </si>
  <si>
    <t>spojovače 24/6</t>
  </si>
  <si>
    <t>1000 ks v balení</t>
  </si>
  <si>
    <t>tužky  s pryží</t>
  </si>
  <si>
    <t>grafitová tužka s pryží, tvrdost HB</t>
  </si>
  <si>
    <t>zvýrazňovač alternativní 8852 sada 4 ks</t>
  </si>
  <si>
    <t xml:space="preserve">klínový hrot • šíře stopy 1 - 4,6 mm • ventilační uzávěry • vhodný i na faxový papír • </t>
  </si>
  <si>
    <t>popisovač alternativní 4611 F sada 4 ks 0,3</t>
  </si>
  <si>
    <t>Je osazený velmi jemným plastovým hrotem a plněný speciálním nevysychavým inkoustem. Vydrží i 14 dní bez chránítka a bude psát! Šíře stopy 0,3 mm, délka stopy až 1500 m. Určený k nejširšímu použití.</t>
  </si>
  <si>
    <t>popisovač na Flipchart alternativní 8550 sada 4 ks</t>
  </si>
  <si>
    <t>inkoust odolný proti vyschnutí • kulatý hrot • nepropíjí se papírem • na flipchartové tabule • ventilační uzávěry •</t>
  </si>
  <si>
    <t>propisovačka modrý  inkoust</t>
  </si>
  <si>
    <t>kuličkové pero s vyměnitelnou náplní. Elegantní plastové neprůhledné tělo s ergonomickým pogumovaným úchopem pro příjemnější držení, stiskací mechanismus, zvláště jemný kovový hrot s extra tenkou stopou písma. Modrá náplň.Stiskací mechanismus zaručuje snadné a rychlé použití.</t>
  </si>
  <si>
    <t>tuhy do mikrotužky 0,5 HB</t>
  </si>
  <si>
    <t>12 tuh v balení</t>
  </si>
  <si>
    <t xml:space="preserve">inkoust modrý </t>
  </si>
  <si>
    <t>modrá dokumentní</t>
  </si>
  <si>
    <t>mikrotužka 0,5mm</t>
  </si>
  <si>
    <t>výsuvný hrot, plast tělo, guma</t>
  </si>
  <si>
    <t>samolepící etikety 105x74 mm, 1 bal/100list</t>
  </si>
  <si>
    <t>Univerzální etikety pro inkoustový, laserový tisk a kopírování. Vysoce kvalitní samolepicí etikety ve formátech A4, kvalitní ostrý tisk a silné lepení je zajištěno díky optimální volbě materiálu, ochranné okraje po obvodu archu chrání před zanesením lepidlem, barva bílá, balení 100 archů formátu A4.</t>
  </si>
  <si>
    <t>UK PED - pí Veselá tel:37763 7735</t>
  </si>
  <si>
    <t>Klatovská 51, Plzeň</t>
  </si>
  <si>
    <t>skartovací stroj pro více kanceláří pro skartování větších objemů papíru včetně kancelářských sponek</t>
  </si>
  <si>
    <t>FZS, Tylova 59</t>
  </si>
  <si>
    <t>Magnetická bílá tabule 60x90 cm</t>
  </si>
  <si>
    <t>Magnetická bílá tabule 60x90 cm stíratelná, určená pro psaní a prezentaci Rozměr 60x90 cm Bílý lakovaný povrch Pro popis stíratelným fixem Bezúdržbová Mazání za sucha Lze využít jako promítací plochu Stylový hliníkový rám Snadná instalace</t>
  </si>
  <si>
    <t>fixy na magnetickou tabuli vel.M</t>
  </si>
  <si>
    <t>sady</t>
  </si>
  <si>
    <t xml:space="preserve">fixy nesmazatelné </t>
  </si>
  <si>
    <t>Deska clip , 60listů - červené</t>
  </si>
  <si>
    <t xml:space="preserve">formát A4 • plastové desky se sponou ze speciální oceli • průhledná přední a barevná zadní strana • vhodné pro archivaci a prezentaci neděrovaných dokumentů • snadné a rychlé zakládání a vyjímání dokumentů </t>
  </si>
  <si>
    <t>Veleslavínova 42, Plzeň</t>
  </si>
  <si>
    <t>Deska clip , 60listů - modré</t>
  </si>
  <si>
    <t>Deska clip , 60listů - zelené</t>
  </si>
  <si>
    <t>Deska clip , 60listů - žluté</t>
  </si>
  <si>
    <t>euro obal roršířený / 50ks</t>
  </si>
  <si>
    <t>formát A4 rozšířený na 220 mm • typ otvírání „U“ • rozměr 220 x 300 mm • větší kapacita až 70 listů • hladký polypropylen • barva čirá • vkládání na výšku • tloušťka (mic.): 50 • počet (ks/bal.): 50</t>
  </si>
  <si>
    <t>lepící páska 48/66 čirá</t>
  </si>
  <si>
    <t>obaly PVC A4 L čiré silné - nezávěsné 170mic/100ks</t>
  </si>
  <si>
    <t>formát A4 • otevřené z boku a shora</t>
  </si>
  <si>
    <t>Pořadač pákový 50  plastový modrý</t>
  </si>
  <si>
    <t>A4 /50mm vnějšek plast, vnitřek hladký papír</t>
  </si>
  <si>
    <t>Pořadač pákový 50  plastový červený</t>
  </si>
  <si>
    <t>Pořadač pákový 50  plastový zelený</t>
  </si>
  <si>
    <t>Pořadač pákový 50  plastový žlutý</t>
  </si>
  <si>
    <t>Pořadač pákový 50  plastový bílý</t>
  </si>
  <si>
    <t>Euroobaly A4 čiré hladké</t>
  </si>
  <si>
    <t>Euroobaly A4 čiré hladké 100ks/balení</t>
  </si>
  <si>
    <t>Nová budova NTIS - UN540</t>
  </si>
  <si>
    <t>Gelové pero modré</t>
  </si>
  <si>
    <t>Lepící páska transparentní 55mm*60m</t>
  </si>
  <si>
    <t>Oboustranná lepící páska 55m*10m</t>
  </si>
  <si>
    <t>Lepící tyčinka 36g</t>
  </si>
  <si>
    <t>Mapa odkládací A4 3klopy modrá</t>
  </si>
  <si>
    <t>Mapa odkládací A4 3klopy zelená</t>
  </si>
  <si>
    <t>Mapa odkládací A4 3klopy oranžová</t>
  </si>
  <si>
    <t>Nůžky kancelářké 21cm</t>
  </si>
  <si>
    <t>Obálka bublinková A5</t>
  </si>
  <si>
    <t xml:space="preserve">papír xerox "B" formát A4, 1 bal/500 </t>
  </si>
  <si>
    <t>popisovač CD černý</t>
  </si>
  <si>
    <t>pořadač A4 4kroužkový 3,5cm hřbet modrý</t>
  </si>
  <si>
    <t>pořadač A4 4kroužkový 3,5cm hřbet zelený</t>
  </si>
  <si>
    <t>pořadač A4 4kroužkový 3,5cm hřbet oranž.</t>
  </si>
  <si>
    <t>kancelářská spona barevná</t>
  </si>
  <si>
    <t>Magnetky barevné průměr 24mm</t>
  </si>
  <si>
    <t>Magnetky barevné průměr 24mm, 10ks/balení</t>
  </si>
  <si>
    <t>sešívačka alternativní 24/6</t>
  </si>
  <si>
    <t>sešívačka 24/6</t>
  </si>
  <si>
    <t>náplň do sešívačky 24/6</t>
  </si>
  <si>
    <t>1000ks/balení</t>
  </si>
  <si>
    <t>Propisovací tužka modrá náplň</t>
  </si>
  <si>
    <t>Propisovací tužka modrá</t>
  </si>
  <si>
    <t>Propisovací tužka černá náplň</t>
  </si>
  <si>
    <t>Propisovací tužka černá</t>
  </si>
  <si>
    <t>Popisovače na tabuly černý</t>
  </si>
  <si>
    <t>Popisovače na magnetické bílé tabule - sada 10ks, černá</t>
  </si>
  <si>
    <t>Popisovače na tabuly modrý</t>
  </si>
  <si>
    <t>Popisovače na magnetické bílé tabule - sada 10ks, modrá</t>
  </si>
  <si>
    <t>Popisovače na tabuly zelený</t>
  </si>
  <si>
    <t>Popisovače na magnetické bílé tabule - sada 10ks, zelená</t>
  </si>
  <si>
    <t>Popisovače na tabuly červená</t>
  </si>
  <si>
    <t>Popisovače na magnetické bílé tabule - sada 10ks, červená</t>
  </si>
  <si>
    <t>Vteřinové lepidlo</t>
  </si>
  <si>
    <t>Vrtule barevná velká</t>
  </si>
  <si>
    <t>rozměry lístků 83x83mm, výška bloku 5,5cm, lepený, barevné provedení</t>
  </si>
  <si>
    <t>Špalíček</t>
  </si>
  <si>
    <t>rozměry lístků 90x90mm, výška špalíčku 9cm, lepený, 700 lístků, mix barev</t>
  </si>
  <si>
    <t>Spony 452 dopisní (75ks)</t>
  </si>
  <si>
    <t>pozinkované, lesklé, 50ks/balení</t>
  </si>
  <si>
    <t>Souprava na čištění LCD, notebooků</t>
  </si>
  <si>
    <t>sada obsahuje antistatickou pěnu (60ml) a utěrku z mikrovlákna</t>
  </si>
  <si>
    <t>Lepicí páska 76/66 transparentní</t>
  </si>
  <si>
    <t>Lepicí páska 76/66 transparentní,návin 66m</t>
  </si>
  <si>
    <t>Čisticí sprej na obrazovky 125ml</t>
  </si>
  <si>
    <t>Pořadač pákový plastový A4 (modrý)</t>
  </si>
  <si>
    <t>Pořadač pákový plastový A4 (modrý), 55mm</t>
  </si>
  <si>
    <t>Pořadač pákový plastový A4 (černý)</t>
  </si>
  <si>
    <t>Pořadač pákový plastový A4 (černý),55mm</t>
  </si>
  <si>
    <t>Fakturace</t>
  </si>
  <si>
    <t>Na fakturu uvede Dodavatel</t>
  </si>
  <si>
    <t xml:space="preserve">Název a číslo dotačního programu: CANUT, TE01020455 </t>
  </si>
  <si>
    <t>Název a číslo dotačního programu: REGISTR, TA01010342</t>
  </si>
  <si>
    <t>Název a číslo dotačního programu: BIOZE, TA01020865</t>
  </si>
  <si>
    <t>Název a číslo dotačního programu: CIDAM, TE02000103 </t>
  </si>
  <si>
    <r>
      <t xml:space="preserve">Maximální jednotková cena </t>
    </r>
    <r>
      <rPr>
        <b/>
        <u val="single"/>
        <sz val="11"/>
        <rFont val="Calibri"/>
        <family val="2"/>
        <scheme val="minor"/>
      </rPr>
      <t>BEZ</t>
    </r>
    <r>
      <rPr>
        <b/>
        <sz val="11"/>
        <rFont val="Calibri"/>
        <family val="2"/>
        <scheme val="minor"/>
      </rPr>
      <t xml:space="preserve"> DPH</t>
    </r>
  </si>
  <si>
    <t>[Doplní uchazeč]</t>
  </si>
  <si>
    <t xml:space="preserve">Cena za 
kus (sadu, balení) 
v Kč bez DPH </t>
  </si>
  <si>
    <t>Nabídková cena CELKEM 
v Kč bez DPH</t>
  </si>
  <si>
    <t xml:space="preserve">Uchazeč: </t>
  </si>
  <si>
    <t>KP 017 - 2014</t>
  </si>
  <si>
    <t>Cena za kus 
(sadu, balení) 
VYHOVUJE = OK / NEVYHOVUJE</t>
  </si>
  <si>
    <t>Celková nabídková cena v Kč bez DPH</t>
  </si>
  <si>
    <t>1 až 214</t>
  </si>
  <si>
    <t>Poznámka:</t>
  </si>
  <si>
    <t>Z důvodu stěhování je možné, že se dodavatel (při předání zboží) na některá uvedená tel. čísla nedovolá. V tomto případě bude volat Centrální sklad - V.Ottová, tel. 377 631 332.</t>
  </si>
  <si>
    <t>Legenda:</t>
  </si>
  <si>
    <t>NEVYHOVUJE (ve sloupci "L") = překročení maximální jednotkové nepřekročitelné nabídkové ceny  (dle čl. 6.3 Výzvy k podání nabídek)</t>
  </si>
  <si>
    <t>(Pokud se uchazeči při zadávání jednotkových cen do sloupce "M" objeví se sloupci "L" výše uvedené slovo ("NEVYHOVUJE"), znamená to překročení stanovené maximální nepřekročitelné nabídkové ceny uchazečem a to znamená nesplnění podmínek stanovených Zadavatelem - podle ust. § 76 odst. 1 Zákona bude nabídka při posouzení vyřazena.)</t>
  </si>
  <si>
    <t>Teslova 9a, Plzeň</t>
  </si>
  <si>
    <t>NTC - pí Netrvalová 
tel: 377 634 732</t>
  </si>
  <si>
    <t>KKY - pí Fleisnerová tel: 377 632 550</t>
  </si>
  <si>
    <t>PS - OB  p.Pasiar 
tel: 377 631 850</t>
  </si>
  <si>
    <t>PS - E  p.Janča
tel: 377 631 804</t>
  </si>
  <si>
    <t>DFEL - pí Machová tel: 377 634 001</t>
  </si>
  <si>
    <t>FZS - pí Hemrová 
tel: 377 633 703</t>
  </si>
  <si>
    <t>VCTT - pí Krotáková tel: 377 638 051</t>
  </si>
  <si>
    <t>NTC - pí Holečková tel: 377 634 808</t>
  </si>
  <si>
    <t>Název a číslo dotačního programu:Samočet,  CZ.1.07/1.2.31/02.0019</t>
  </si>
  <si>
    <t>Priloha_c._1_KS_KP-017-2014-dle_DI.c.1</t>
  </si>
  <si>
    <t>kancelářská spona barevná 75ks/balení (zadavatel upřednostňuje vel. 32 mm)</t>
  </si>
  <si>
    <t>TechDraw Office s.r.o.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</si>
</sst>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Arial Unicode MS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Calibri"/>
      <family val="2"/>
    </font>
    <font>
      <b/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8FA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E5FF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 style="thick"/>
      <bottom style="double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ck"/>
      <top style="thick"/>
      <bottom style="double"/>
    </border>
    <border>
      <left style="thick"/>
      <right style="thick"/>
      <top style="thick"/>
      <bottom style="double"/>
    </border>
    <border>
      <left style="thick"/>
      <right style="thick"/>
      <top/>
      <bottom style="thick"/>
    </border>
    <border>
      <left style="thin"/>
      <right/>
      <top/>
      <bottom style="thin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n"/>
      <right style="thick"/>
      <top style="thin"/>
      <bottom style="thick"/>
    </border>
    <border>
      <left style="thick"/>
      <right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double"/>
    </border>
    <border>
      <left style="medium"/>
      <right/>
      <top style="thick"/>
      <bottom style="double"/>
    </border>
    <border>
      <left style="thick"/>
      <right style="thin"/>
      <top/>
      <bottom style="thick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 diagonalUp="1">
      <left style="medium"/>
      <right style="medium"/>
      <top style="double"/>
      <bottom style="thick"/>
      <diagonal style="thin"/>
    </border>
    <border>
      <left/>
      <right/>
      <top/>
      <bottom style="thick"/>
    </border>
    <border>
      <left style="medium"/>
      <right/>
      <top style="double"/>
      <bottom style="thick"/>
    </border>
    <border>
      <left style="thick"/>
      <right/>
      <top style="thick"/>
      <bottom style="thin"/>
    </border>
    <border>
      <left style="medium"/>
      <right style="medium"/>
      <top style="thick"/>
      <bottom style="thin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ck"/>
    </border>
    <border>
      <left/>
      <right style="thick"/>
      <top/>
      <bottom style="thin"/>
    </border>
    <border>
      <left style="medium"/>
      <right style="medium"/>
      <top style="thick"/>
      <bottom/>
    </border>
    <border>
      <left style="thick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ck"/>
      <right/>
      <top/>
      <bottom style="thick"/>
    </border>
    <border diagonalUp="1">
      <left style="medium"/>
      <right style="medium"/>
      <top style="thick"/>
      <bottom style="thick"/>
      <diagonal style="thin"/>
    </border>
    <border>
      <left style="thin"/>
      <right style="thin"/>
      <top/>
      <bottom style="thick"/>
    </border>
    <border>
      <left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 diagonalUp="1">
      <left style="medium"/>
      <right style="medium"/>
      <top style="thick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thick"/>
      <diagonal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9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20" applyFont="1" applyFill="1" applyBorder="1" applyAlignment="1" applyProtection="1">
      <alignment vertical="top" wrapText="1"/>
      <protection/>
    </xf>
    <xf numFmtId="0" fontId="10" fillId="0" borderId="0" xfId="0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9" fillId="0" borderId="0" xfId="0" applyFont="1" applyProtection="1">
      <protection/>
    </xf>
    <xf numFmtId="164" fontId="0" fillId="0" borderId="3" xfId="0" applyNumberFormat="1" applyBorder="1" applyAlignment="1" applyProtection="1">
      <alignment horizontal="center" vertical="center"/>
      <protection/>
    </xf>
    <xf numFmtId="49" fontId="2" fillId="2" borderId="4" xfId="0" applyNumberFormat="1" applyFont="1" applyFill="1" applyBorder="1" applyAlignment="1" applyProtection="1">
      <alignment horizontal="center" vertical="center" wrapText="1"/>
      <protection/>
    </xf>
    <xf numFmtId="49" fontId="2" fillId="3" borderId="5" xfId="0" applyNumberFormat="1" applyFont="1" applyFill="1" applyBorder="1" applyAlignment="1" applyProtection="1">
      <alignment horizontal="center" vertical="center" wrapText="1"/>
      <protection/>
    </xf>
    <xf numFmtId="164" fontId="4" fillId="3" borderId="6" xfId="0" applyNumberFormat="1" applyFont="1" applyFill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center" vertical="center"/>
      <protection/>
    </xf>
    <xf numFmtId="164" fontId="4" fillId="0" borderId="8" xfId="0" applyNumberFormat="1" applyFont="1" applyBorder="1" applyAlignment="1" applyProtection="1">
      <alignment horizontal="right" vertical="center" indent="1"/>
      <protection/>
    </xf>
    <xf numFmtId="0" fontId="0" fillId="3" borderId="9" xfId="0" applyFill="1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 quotePrefix="1">
      <alignment horizontal="center" vertical="center" wrapText="1"/>
      <protection/>
    </xf>
    <xf numFmtId="0" fontId="7" fillId="0" borderId="12" xfId="20" applyFont="1" applyFill="1" applyBorder="1" applyAlignment="1" applyProtection="1">
      <alignment horizontal="left" vertical="center" wrapText="1" indent="1"/>
      <protection/>
    </xf>
    <xf numFmtId="0" fontId="7" fillId="0" borderId="13" xfId="20" applyFont="1" applyFill="1" applyBorder="1" applyAlignment="1" applyProtection="1">
      <alignment horizontal="left" vertical="center" wrapText="1" indent="1"/>
      <protection/>
    </xf>
    <xf numFmtId="0" fontId="5" fillId="0" borderId="12" xfId="20" applyFont="1" applyFill="1" applyBorder="1" applyAlignment="1" applyProtection="1">
      <alignment vertical="center" wrapText="1"/>
      <protection/>
    </xf>
    <xf numFmtId="4" fontId="15" fillId="0" borderId="0" xfId="0" applyNumberFormat="1" applyFont="1" applyFill="1" applyAlignment="1" applyProtection="1">
      <alignment vertical="center" wrapText="1"/>
      <protection/>
    </xf>
    <xf numFmtId="4" fontId="16" fillId="0" borderId="0" xfId="0" applyNumberFormat="1" applyFont="1" applyFill="1" applyAlignment="1" applyProtection="1">
      <alignment vertical="center" wrapText="1"/>
      <protection/>
    </xf>
    <xf numFmtId="0" fontId="17" fillId="0" borderId="0" xfId="0" applyFont="1" applyAlignment="1" applyProtection="1">
      <alignment horizontal="left"/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49" fontId="3" fillId="2" borderId="14" xfId="0" applyNumberFormat="1" applyFont="1" applyFill="1" applyBorder="1" applyAlignment="1" applyProtection="1">
      <alignment horizontal="center" vertical="center" wrapText="1"/>
      <protection/>
    </xf>
    <xf numFmtId="49" fontId="2" fillId="2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 applyProtection="1">
      <alignment horizontal="left" vertical="center" wrapText="1" indent="1"/>
      <protection/>
    </xf>
    <xf numFmtId="1" fontId="0" fillId="0" borderId="18" xfId="0" applyNumberFormat="1" applyFill="1" applyBorder="1" applyAlignment="1" applyProtection="1">
      <alignment horizontal="center" vertical="center" wrapText="1"/>
      <protection/>
    </xf>
    <xf numFmtId="49" fontId="0" fillId="0" borderId="18" xfId="0" applyNumberFormat="1" applyFill="1" applyBorder="1" applyAlignment="1" applyProtection="1">
      <alignment vertical="center" wrapText="1"/>
      <protection/>
    </xf>
    <xf numFmtId="49" fontId="0" fillId="0" borderId="19" xfId="0" applyNumberFormat="1" applyFill="1" applyBorder="1" applyAlignment="1" applyProtection="1">
      <alignment vertical="top" wrapText="1"/>
      <protection/>
    </xf>
    <xf numFmtId="164" fontId="0" fillId="0" borderId="20" xfId="0" applyNumberFormat="1" applyBorder="1" applyAlignment="1" applyProtection="1">
      <alignment horizontal="right" vertical="center" indent="1"/>
      <protection/>
    </xf>
    <xf numFmtId="164" fontId="0" fillId="0" borderId="21" xfId="0" applyNumberForma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49" fontId="0" fillId="0" borderId="23" xfId="0" applyNumberFormat="1" applyFill="1" applyBorder="1" applyAlignment="1" applyProtection="1">
      <alignment horizontal="left" vertical="center" wrapText="1" indent="1"/>
      <protection/>
    </xf>
    <xf numFmtId="1" fontId="0" fillId="0" borderId="23" xfId="0" applyNumberFormat="1" applyFill="1" applyBorder="1" applyAlignment="1" applyProtection="1">
      <alignment horizontal="center" vertical="center" wrapText="1"/>
      <protection/>
    </xf>
    <xf numFmtId="49" fontId="0" fillId="0" borderId="23" xfId="0" applyNumberFormat="1" applyFill="1" applyBorder="1" applyAlignment="1" applyProtection="1">
      <alignment horizontal="center" vertical="center" wrapText="1"/>
      <protection/>
    </xf>
    <xf numFmtId="49" fontId="0" fillId="0" borderId="23" xfId="0" applyNumberFormat="1" applyFill="1" applyBorder="1" applyAlignment="1" applyProtection="1">
      <alignment vertical="center" wrapText="1"/>
      <protection/>
    </xf>
    <xf numFmtId="164" fontId="0" fillId="0" borderId="24" xfId="0" applyNumberFormat="1" applyBorder="1" applyAlignment="1" applyProtection="1">
      <alignment horizontal="right" vertical="center" indent="1"/>
      <protection/>
    </xf>
    <xf numFmtId="164" fontId="0" fillId="0" borderId="25" xfId="0" applyNumberFormat="1" applyBorder="1" applyAlignment="1" applyProtection="1">
      <alignment horizontal="right" vertical="center" indent="1"/>
      <protection/>
    </xf>
    <xf numFmtId="0" fontId="0" fillId="0" borderId="26" xfId="0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left" vertical="center" wrapText="1" indent="1"/>
      <protection/>
    </xf>
    <xf numFmtId="1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vertical="center" wrapText="1"/>
      <protection/>
    </xf>
    <xf numFmtId="164" fontId="0" fillId="0" borderId="27" xfId="0" applyNumberFormat="1" applyBorder="1" applyAlignment="1" applyProtection="1">
      <alignment horizontal="right" vertical="center" indent="1"/>
      <protection/>
    </xf>
    <xf numFmtId="164" fontId="0" fillId="0" borderId="28" xfId="0" applyNumberFormat="1" applyBorder="1" applyAlignment="1" applyProtection="1">
      <alignment horizontal="right" vertical="center" indent="1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left" vertical="center" inden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left" vertical="center" wrapText="1" indent="1"/>
      <protection/>
    </xf>
    <xf numFmtId="1" fontId="0" fillId="0" borderId="13" xfId="0" applyNumberFormat="1" applyFill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164" fontId="0" fillId="0" borderId="30" xfId="0" applyNumberFormat="1" applyBorder="1" applyAlignment="1" applyProtection="1">
      <alignment horizontal="right" vertical="center" indent="1"/>
      <protection/>
    </xf>
    <xf numFmtId="164" fontId="0" fillId="0" borderId="31" xfId="0" applyNumberFormat="1" applyBorder="1" applyAlignment="1" applyProtection="1">
      <alignment horizontal="right" vertical="center" indent="1"/>
      <protection/>
    </xf>
    <xf numFmtId="164" fontId="0" fillId="0" borderId="32" xfId="0" applyNumberFormat="1" applyBorder="1" applyAlignment="1" applyProtection="1">
      <alignment horizontal="right" vertical="center" indent="1"/>
      <protection/>
    </xf>
    <xf numFmtId="0" fontId="0" fillId="0" borderId="12" xfId="0" applyFill="1" applyBorder="1" applyAlignment="1" applyProtection="1">
      <alignment horizontal="left" vertical="center" wrapText="1" indent="1"/>
      <protection/>
    </xf>
    <xf numFmtId="49" fontId="0" fillId="0" borderId="13" xfId="0" applyNumberFormat="1" applyFill="1" applyBorder="1" applyAlignment="1" applyProtection="1">
      <alignment vertical="center" wrapText="1"/>
      <protection/>
    </xf>
    <xf numFmtId="49" fontId="0" fillId="0" borderId="33" xfId="0" applyNumberFormat="1" applyFill="1" applyBorder="1" applyAlignment="1" applyProtection="1">
      <alignment vertical="top" wrapText="1"/>
      <protection/>
    </xf>
    <xf numFmtId="49" fontId="0" fillId="0" borderId="2" xfId="0" applyNumberFormat="1" applyFill="1" applyBorder="1" applyAlignment="1" applyProtection="1">
      <alignment vertical="top" wrapText="1"/>
      <protection/>
    </xf>
    <xf numFmtId="49" fontId="0" fillId="0" borderId="18" xfId="0" applyNumberFormat="1" applyFill="1" applyBorder="1" applyAlignment="1" applyProtection="1">
      <alignment vertical="top" wrapText="1"/>
      <protection/>
    </xf>
    <xf numFmtId="0" fontId="0" fillId="0" borderId="34" xfId="0" applyBorder="1" applyAlignment="1" applyProtection="1">
      <alignment horizontal="center" vertical="center"/>
      <protection/>
    </xf>
    <xf numFmtId="49" fontId="0" fillId="0" borderId="35" xfId="0" applyNumberFormat="1" applyFill="1" applyBorder="1" applyAlignment="1" applyProtection="1">
      <alignment horizontal="left" vertical="center" wrapText="1" indent="1"/>
      <protection/>
    </xf>
    <xf numFmtId="2" fontId="0" fillId="0" borderId="35" xfId="0" applyNumberFormat="1" applyFill="1" applyBorder="1" applyAlignment="1" applyProtection="1">
      <alignment horizontal="center" vertical="center" wrapText="1"/>
      <protection/>
    </xf>
    <xf numFmtId="49" fontId="0" fillId="0" borderId="35" xfId="0" applyNumberFormat="1" applyFill="1" applyBorder="1" applyAlignment="1" applyProtection="1">
      <alignment horizontal="center" vertical="center" wrapText="1"/>
      <protection/>
    </xf>
    <xf numFmtId="49" fontId="0" fillId="0" borderId="35" xfId="0" applyNumberFormat="1" applyFill="1" applyBorder="1" applyAlignment="1" applyProtection="1">
      <alignment vertical="center" wrapText="1"/>
      <protection/>
    </xf>
    <xf numFmtId="164" fontId="0" fillId="0" borderId="36" xfId="0" applyNumberFormat="1" applyBorder="1" applyAlignment="1" applyProtection="1">
      <alignment horizontal="right" vertical="center" indent="1"/>
      <protection/>
    </xf>
    <xf numFmtId="2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 indent="1"/>
      <protection/>
    </xf>
    <xf numFmtId="0" fontId="0" fillId="0" borderId="12" xfId="0" applyNumberFormat="1" applyFill="1" applyBorder="1" applyAlignment="1" applyProtection="1">
      <alignment vertical="center" wrapText="1"/>
      <protection/>
    </xf>
    <xf numFmtId="2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/>
      <protection/>
    </xf>
    <xf numFmtId="49" fontId="0" fillId="0" borderId="18" xfId="0" applyNumberFormat="1" applyFill="1" applyBorder="1" applyAlignment="1" applyProtection="1">
      <alignment horizontal="left" vertical="center" wrapText="1" indent="1"/>
      <protection/>
    </xf>
    <xf numFmtId="2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vertical="center" wrapText="1"/>
      <protection/>
    </xf>
    <xf numFmtId="49" fontId="0" fillId="0" borderId="38" xfId="0" applyNumberFormat="1" applyFill="1" applyBorder="1" applyAlignment="1" applyProtection="1">
      <alignment vertical="top" wrapText="1"/>
      <protection/>
    </xf>
    <xf numFmtId="164" fontId="0" fillId="0" borderId="39" xfId="0" applyNumberFormat="1" applyBorder="1" applyAlignment="1" applyProtection="1">
      <alignment horizontal="right" vertical="center" indent="1"/>
      <protection/>
    </xf>
    <xf numFmtId="0" fontId="0" fillId="0" borderId="35" xfId="0" applyBorder="1" applyAlignment="1" applyProtection="1">
      <alignment horizontal="left" vertical="center" inden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left" vertical="center" indent="1"/>
      <protection/>
    </xf>
    <xf numFmtId="0" fontId="6" fillId="0" borderId="13" xfId="0" applyFont="1" applyBorder="1" applyAlignment="1" applyProtection="1">
      <alignment vertical="center"/>
      <protection/>
    </xf>
    <xf numFmtId="0" fontId="0" fillId="0" borderId="35" xfId="20" applyFont="1" applyFill="1" applyBorder="1" applyAlignment="1" applyProtection="1">
      <alignment horizontal="left" vertical="center" wrapText="1" indent="1"/>
      <protection/>
    </xf>
    <xf numFmtId="0" fontId="0" fillId="0" borderId="12" xfId="20" applyFont="1" applyFill="1" applyBorder="1" applyAlignment="1" applyProtection="1">
      <alignment horizontal="left" vertical="center" wrapText="1" indent="1"/>
      <protection/>
    </xf>
    <xf numFmtId="0" fontId="0" fillId="0" borderId="12" xfId="20" applyFill="1" applyBorder="1" applyAlignment="1" applyProtection="1">
      <alignment horizontal="left" vertical="center" wrapText="1" indent="1"/>
      <protection/>
    </xf>
    <xf numFmtId="0" fontId="0" fillId="0" borderId="12" xfId="20" applyFill="1" applyBorder="1" applyAlignment="1" applyProtection="1">
      <alignment horizontal="left" vertical="center" wrapText="1"/>
      <protection/>
    </xf>
    <xf numFmtId="0" fontId="8" fillId="0" borderId="35" xfId="0" applyFont="1" applyBorder="1" applyAlignment="1" applyProtection="1">
      <alignment horizontal="left" vertical="center" wrapText="1" indent="1"/>
      <protection/>
    </xf>
    <xf numFmtId="2" fontId="0" fillId="0" borderId="35" xfId="0" applyNumberFormat="1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horizontal="left" vertical="center" wrapText="1" indent="1"/>
      <protection/>
    </xf>
    <xf numFmtId="2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4" borderId="12" xfId="0" applyFont="1" applyFill="1" applyBorder="1" applyAlignment="1" applyProtection="1">
      <alignment horizontal="left" vertical="center" wrapText="1" indent="1"/>
      <protection/>
    </xf>
    <xf numFmtId="0" fontId="8" fillId="0" borderId="13" xfId="0" applyFont="1" applyBorder="1" applyAlignment="1" applyProtection="1">
      <alignment horizontal="left" vertical="center" wrapText="1" indent="1"/>
      <protection/>
    </xf>
    <xf numFmtId="2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164" fontId="0" fillId="0" borderId="40" xfId="0" applyNumberForma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vertical="center" wrapText="1"/>
      <protection/>
    </xf>
    <xf numFmtId="4" fontId="0" fillId="0" borderId="0" xfId="0" applyNumberFormat="1" applyFill="1" applyAlignment="1" applyProtection="1">
      <alignment horizontal="center" vertical="center" wrapText="1"/>
      <protection/>
    </xf>
    <xf numFmtId="49" fontId="9" fillId="0" borderId="0" xfId="0" applyNumberFormat="1" applyFont="1" applyFill="1" applyAlignment="1" applyProtection="1">
      <alignment vertical="center" wrapText="1"/>
      <protection/>
    </xf>
    <xf numFmtId="164" fontId="0" fillId="3" borderId="41" xfId="0" applyNumberFormat="1" applyFill="1" applyBorder="1" applyAlignment="1" applyProtection="1">
      <alignment horizontal="right" vertical="center" indent="1"/>
      <protection locked="0"/>
    </xf>
    <xf numFmtId="164" fontId="0" fillId="3" borderId="42" xfId="0" applyNumberFormat="1" applyFill="1" applyBorder="1" applyAlignment="1" applyProtection="1">
      <alignment horizontal="right" vertical="center" indent="1"/>
      <protection locked="0"/>
    </xf>
    <xf numFmtId="164" fontId="0" fillId="3" borderId="31" xfId="0" applyNumberFormat="1" applyFill="1" applyBorder="1" applyAlignment="1" applyProtection="1">
      <alignment horizontal="right" vertical="center" indent="1"/>
      <protection locked="0"/>
    </xf>
    <xf numFmtId="164" fontId="0" fillId="3" borderId="43" xfId="0" applyNumberFormat="1" applyFill="1" applyBorder="1" applyAlignment="1" applyProtection="1">
      <alignment horizontal="right" vertical="center" indent="1"/>
      <protection locked="0"/>
    </xf>
    <xf numFmtId="49" fontId="18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5" borderId="26" xfId="0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49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wrapText="1"/>
      <protection/>
    </xf>
    <xf numFmtId="4" fontId="15" fillId="0" borderId="0" xfId="0" applyNumberFormat="1" applyFont="1" applyFill="1" applyAlignment="1" applyProtection="1">
      <alignment horizontal="lef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16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left" vertical="top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 applyProtection="1">
      <alignment horizontal="center" vertical="center" wrapText="1"/>
      <protection/>
    </xf>
    <xf numFmtId="0" fontId="0" fillId="3" borderId="0" xfId="0" applyFill="1" applyBorder="1" applyAlignment="1" applyProtection="1">
      <alignment horizontal="center" vertical="center"/>
      <protection locked="0"/>
    </xf>
    <xf numFmtId="49" fontId="0" fillId="0" borderId="46" xfId="0" applyNumberFormat="1" applyFill="1" applyBorder="1" applyAlignment="1" applyProtection="1">
      <alignment horizontal="center" vertical="top" wrapText="1"/>
      <protection/>
    </xf>
    <xf numFmtId="49" fontId="0" fillId="0" borderId="47" xfId="0" applyNumberFormat="1" applyFill="1" applyBorder="1" applyAlignment="1" applyProtection="1">
      <alignment horizontal="center" vertical="top" wrapText="1"/>
      <protection/>
    </xf>
    <xf numFmtId="49" fontId="0" fillId="0" borderId="48" xfId="0" applyNumberFormat="1" applyFill="1" applyBorder="1" applyAlignment="1" applyProtection="1">
      <alignment horizontal="center" vertical="top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/>
      <protection/>
    </xf>
    <xf numFmtId="49" fontId="0" fillId="0" borderId="2" xfId="0" applyNumberFormat="1" applyFill="1" applyBorder="1" applyAlignment="1" applyProtection="1">
      <alignment horizontal="center" vertical="center" wrapText="1"/>
      <protection/>
    </xf>
    <xf numFmtId="49" fontId="0" fillId="0" borderId="18" xfId="0" applyNumberFormat="1" applyFill="1" applyBorder="1" applyAlignment="1" applyProtection="1">
      <alignment horizontal="center" vertical="center" wrapText="1"/>
      <protection/>
    </xf>
    <xf numFmtId="0" fontId="16" fillId="0" borderId="2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textRotation="90" wrapText="1"/>
      <protection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49" fontId="16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16" fillId="0" borderId="2" xfId="0" applyNumberFormat="1" applyFont="1" applyFill="1" applyBorder="1" applyAlignment="1" applyProtection="1">
      <alignment horizontal="center" vertical="center" textRotation="90" wrapText="1"/>
      <protection/>
    </xf>
    <xf numFmtId="49" fontId="16" fillId="0" borderId="18" xfId="0" applyNumberFormat="1" applyFont="1" applyFill="1" applyBorder="1" applyAlignment="1" applyProtection="1">
      <alignment horizontal="center" vertical="center" textRotation="90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0</xdr:colOff>
      <xdr:row>9</xdr:row>
      <xdr:rowOff>0</xdr:rowOff>
    </xdr:from>
    <xdr:to>
      <xdr:col>40</xdr:col>
      <xdr:colOff>190500</xdr:colOff>
      <xdr:row>9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52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190500</xdr:colOff>
      <xdr:row>10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639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12</xdr:row>
      <xdr:rowOff>0</xdr:rowOff>
    </xdr:from>
    <xdr:to>
      <xdr:col>40</xdr:col>
      <xdr:colOff>190500</xdr:colOff>
      <xdr:row>12</xdr:row>
      <xdr:rowOff>190500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13</xdr:row>
      <xdr:rowOff>0</xdr:rowOff>
    </xdr:from>
    <xdr:to>
      <xdr:col>40</xdr:col>
      <xdr:colOff>190500</xdr:colOff>
      <xdr:row>13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79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14</xdr:row>
      <xdr:rowOff>0</xdr:rowOff>
    </xdr:from>
    <xdr:to>
      <xdr:col>40</xdr:col>
      <xdr:colOff>190500</xdr:colOff>
      <xdr:row>14</xdr:row>
      <xdr:rowOff>180975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486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16</xdr:row>
      <xdr:rowOff>0</xdr:rowOff>
    </xdr:from>
    <xdr:to>
      <xdr:col>40</xdr:col>
      <xdr:colOff>190500</xdr:colOff>
      <xdr:row>16</xdr:row>
      <xdr:rowOff>190500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18</xdr:row>
      <xdr:rowOff>0</xdr:rowOff>
    </xdr:from>
    <xdr:to>
      <xdr:col>40</xdr:col>
      <xdr:colOff>190500</xdr:colOff>
      <xdr:row>18</xdr:row>
      <xdr:rowOff>190500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18</xdr:row>
      <xdr:rowOff>0</xdr:rowOff>
    </xdr:from>
    <xdr:to>
      <xdr:col>40</xdr:col>
      <xdr:colOff>190500</xdr:colOff>
      <xdr:row>18</xdr:row>
      <xdr:rowOff>190500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19</xdr:row>
      <xdr:rowOff>0</xdr:rowOff>
    </xdr:from>
    <xdr:to>
      <xdr:col>40</xdr:col>
      <xdr:colOff>190500</xdr:colOff>
      <xdr:row>19</xdr:row>
      <xdr:rowOff>190500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20</xdr:row>
      <xdr:rowOff>0</xdr:rowOff>
    </xdr:from>
    <xdr:to>
      <xdr:col>40</xdr:col>
      <xdr:colOff>190500</xdr:colOff>
      <xdr:row>20</xdr:row>
      <xdr:rowOff>190500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21</xdr:row>
      <xdr:rowOff>0</xdr:rowOff>
    </xdr:from>
    <xdr:to>
      <xdr:col>40</xdr:col>
      <xdr:colOff>190500</xdr:colOff>
      <xdr:row>21</xdr:row>
      <xdr:rowOff>180975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286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22</xdr:row>
      <xdr:rowOff>0</xdr:rowOff>
    </xdr:from>
    <xdr:to>
      <xdr:col>40</xdr:col>
      <xdr:colOff>190500</xdr:colOff>
      <xdr:row>22</xdr:row>
      <xdr:rowOff>190500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25</xdr:row>
      <xdr:rowOff>0</xdr:rowOff>
    </xdr:from>
    <xdr:to>
      <xdr:col>40</xdr:col>
      <xdr:colOff>190500</xdr:colOff>
      <xdr:row>25</xdr:row>
      <xdr:rowOff>190500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33</xdr:row>
      <xdr:rowOff>0</xdr:rowOff>
    </xdr:from>
    <xdr:to>
      <xdr:col>40</xdr:col>
      <xdr:colOff>190500</xdr:colOff>
      <xdr:row>33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917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38</xdr:row>
      <xdr:rowOff>9525</xdr:rowOff>
    </xdr:from>
    <xdr:to>
      <xdr:col>40</xdr:col>
      <xdr:colOff>190500</xdr:colOff>
      <xdr:row>38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222885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36</xdr:row>
      <xdr:rowOff>0</xdr:rowOff>
    </xdr:from>
    <xdr:to>
      <xdr:col>40</xdr:col>
      <xdr:colOff>190500</xdr:colOff>
      <xdr:row>36</xdr:row>
      <xdr:rowOff>190500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21516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38</xdr:row>
      <xdr:rowOff>0</xdr:rowOff>
    </xdr:from>
    <xdr:to>
      <xdr:col>40</xdr:col>
      <xdr:colOff>190500</xdr:colOff>
      <xdr:row>38</xdr:row>
      <xdr:rowOff>180975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2227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39</xdr:row>
      <xdr:rowOff>0</xdr:rowOff>
    </xdr:from>
    <xdr:to>
      <xdr:col>40</xdr:col>
      <xdr:colOff>190500</xdr:colOff>
      <xdr:row>39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224694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49</xdr:row>
      <xdr:rowOff>0</xdr:rowOff>
    </xdr:from>
    <xdr:to>
      <xdr:col>40</xdr:col>
      <xdr:colOff>190500</xdr:colOff>
      <xdr:row>49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287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49</xdr:row>
      <xdr:rowOff>0</xdr:rowOff>
    </xdr:from>
    <xdr:to>
      <xdr:col>40</xdr:col>
      <xdr:colOff>190500</xdr:colOff>
      <xdr:row>49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28765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51</xdr:row>
      <xdr:rowOff>0</xdr:rowOff>
    </xdr:from>
    <xdr:to>
      <xdr:col>40</xdr:col>
      <xdr:colOff>190500</xdr:colOff>
      <xdr:row>51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52</xdr:row>
      <xdr:rowOff>0</xdr:rowOff>
    </xdr:from>
    <xdr:to>
      <xdr:col>40</xdr:col>
      <xdr:colOff>190500</xdr:colOff>
      <xdr:row>52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3116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54</xdr:row>
      <xdr:rowOff>0</xdr:rowOff>
    </xdr:from>
    <xdr:to>
      <xdr:col>40</xdr:col>
      <xdr:colOff>190500</xdr:colOff>
      <xdr:row>54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32099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55</xdr:row>
      <xdr:rowOff>0</xdr:rowOff>
    </xdr:from>
    <xdr:to>
      <xdr:col>40</xdr:col>
      <xdr:colOff>190500</xdr:colOff>
      <xdr:row>55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3228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57</xdr:row>
      <xdr:rowOff>0</xdr:rowOff>
    </xdr:from>
    <xdr:to>
      <xdr:col>40</xdr:col>
      <xdr:colOff>190500</xdr:colOff>
      <xdr:row>57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59</xdr:row>
      <xdr:rowOff>0</xdr:rowOff>
    </xdr:from>
    <xdr:to>
      <xdr:col>40</xdr:col>
      <xdr:colOff>190500</xdr:colOff>
      <xdr:row>59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348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60</xdr:row>
      <xdr:rowOff>0</xdr:rowOff>
    </xdr:from>
    <xdr:to>
      <xdr:col>40</xdr:col>
      <xdr:colOff>190500</xdr:colOff>
      <xdr:row>60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35356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61</xdr:row>
      <xdr:rowOff>0</xdr:rowOff>
    </xdr:from>
    <xdr:to>
      <xdr:col>40</xdr:col>
      <xdr:colOff>190500</xdr:colOff>
      <xdr:row>61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3611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63</xdr:row>
      <xdr:rowOff>0</xdr:rowOff>
    </xdr:from>
    <xdr:to>
      <xdr:col>40</xdr:col>
      <xdr:colOff>190500</xdr:colOff>
      <xdr:row>63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38023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64</xdr:row>
      <xdr:rowOff>0</xdr:rowOff>
    </xdr:from>
    <xdr:to>
      <xdr:col>40</xdr:col>
      <xdr:colOff>190500</xdr:colOff>
      <xdr:row>64</xdr:row>
      <xdr:rowOff>180975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3921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65</xdr:row>
      <xdr:rowOff>0</xdr:rowOff>
    </xdr:from>
    <xdr:to>
      <xdr:col>40</xdr:col>
      <xdr:colOff>190500</xdr:colOff>
      <xdr:row>65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3940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66</xdr:row>
      <xdr:rowOff>0</xdr:rowOff>
    </xdr:from>
    <xdr:to>
      <xdr:col>40</xdr:col>
      <xdr:colOff>190500</xdr:colOff>
      <xdr:row>66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4111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68</xdr:row>
      <xdr:rowOff>0</xdr:rowOff>
    </xdr:from>
    <xdr:to>
      <xdr:col>40</xdr:col>
      <xdr:colOff>190500</xdr:colOff>
      <xdr:row>68</xdr:row>
      <xdr:rowOff>190500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4291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69</xdr:row>
      <xdr:rowOff>0</xdr:rowOff>
    </xdr:from>
    <xdr:to>
      <xdr:col>40</xdr:col>
      <xdr:colOff>190500</xdr:colOff>
      <xdr:row>69</xdr:row>
      <xdr:rowOff>180975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4405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71</xdr:row>
      <xdr:rowOff>0</xdr:rowOff>
    </xdr:from>
    <xdr:to>
      <xdr:col>40</xdr:col>
      <xdr:colOff>190500</xdr:colOff>
      <xdr:row>71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4557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72</xdr:row>
      <xdr:rowOff>0</xdr:rowOff>
    </xdr:from>
    <xdr:to>
      <xdr:col>40</xdr:col>
      <xdr:colOff>190500</xdr:colOff>
      <xdr:row>72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4633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73</xdr:row>
      <xdr:rowOff>0</xdr:rowOff>
    </xdr:from>
    <xdr:to>
      <xdr:col>40</xdr:col>
      <xdr:colOff>190500</xdr:colOff>
      <xdr:row>73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4710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74</xdr:row>
      <xdr:rowOff>0</xdr:rowOff>
    </xdr:from>
    <xdr:to>
      <xdr:col>40</xdr:col>
      <xdr:colOff>190500</xdr:colOff>
      <xdr:row>74</xdr:row>
      <xdr:rowOff>180975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47863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75</xdr:row>
      <xdr:rowOff>0</xdr:rowOff>
    </xdr:from>
    <xdr:to>
      <xdr:col>40</xdr:col>
      <xdr:colOff>190500</xdr:colOff>
      <xdr:row>75</xdr:row>
      <xdr:rowOff>180975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48244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76</xdr:row>
      <xdr:rowOff>0</xdr:rowOff>
    </xdr:from>
    <xdr:to>
      <xdr:col>40</xdr:col>
      <xdr:colOff>190500</xdr:colOff>
      <xdr:row>76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4843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77</xdr:row>
      <xdr:rowOff>0</xdr:rowOff>
    </xdr:from>
    <xdr:to>
      <xdr:col>40</xdr:col>
      <xdr:colOff>190500</xdr:colOff>
      <xdr:row>77</xdr:row>
      <xdr:rowOff>180975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490061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81</xdr:row>
      <xdr:rowOff>0</xdr:rowOff>
    </xdr:from>
    <xdr:to>
      <xdr:col>40</xdr:col>
      <xdr:colOff>190500</xdr:colOff>
      <xdr:row>81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5133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82</xdr:row>
      <xdr:rowOff>0</xdr:rowOff>
    </xdr:from>
    <xdr:to>
      <xdr:col>40</xdr:col>
      <xdr:colOff>190500</xdr:colOff>
      <xdr:row>82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521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83</xdr:row>
      <xdr:rowOff>0</xdr:rowOff>
    </xdr:from>
    <xdr:to>
      <xdr:col>40</xdr:col>
      <xdr:colOff>190500</xdr:colOff>
      <xdr:row>83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84</xdr:row>
      <xdr:rowOff>0</xdr:rowOff>
    </xdr:from>
    <xdr:to>
      <xdr:col>40</xdr:col>
      <xdr:colOff>190500</xdr:colOff>
      <xdr:row>84</xdr:row>
      <xdr:rowOff>190500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541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85</xdr:row>
      <xdr:rowOff>0</xdr:rowOff>
    </xdr:from>
    <xdr:to>
      <xdr:col>40</xdr:col>
      <xdr:colOff>190500</xdr:colOff>
      <xdr:row>85</xdr:row>
      <xdr:rowOff>180975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55378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87</xdr:row>
      <xdr:rowOff>0</xdr:rowOff>
    </xdr:from>
    <xdr:to>
      <xdr:col>40</xdr:col>
      <xdr:colOff>190500</xdr:colOff>
      <xdr:row>87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5695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88</xdr:row>
      <xdr:rowOff>0</xdr:rowOff>
    </xdr:from>
    <xdr:to>
      <xdr:col>40</xdr:col>
      <xdr:colOff>190500</xdr:colOff>
      <xdr:row>88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5793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89</xdr:row>
      <xdr:rowOff>0</xdr:rowOff>
    </xdr:from>
    <xdr:to>
      <xdr:col>40</xdr:col>
      <xdr:colOff>190500</xdr:colOff>
      <xdr:row>89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5888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90</xdr:row>
      <xdr:rowOff>0</xdr:rowOff>
    </xdr:from>
    <xdr:to>
      <xdr:col>40</xdr:col>
      <xdr:colOff>190500</xdr:colOff>
      <xdr:row>90</xdr:row>
      <xdr:rowOff>180975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60026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93</xdr:row>
      <xdr:rowOff>0</xdr:rowOff>
    </xdr:from>
    <xdr:to>
      <xdr:col>40</xdr:col>
      <xdr:colOff>190500</xdr:colOff>
      <xdr:row>93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6099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95</xdr:row>
      <xdr:rowOff>0</xdr:rowOff>
    </xdr:from>
    <xdr:to>
      <xdr:col>40</xdr:col>
      <xdr:colOff>190500</xdr:colOff>
      <xdr:row>95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61760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97</xdr:row>
      <xdr:rowOff>0</xdr:rowOff>
    </xdr:from>
    <xdr:to>
      <xdr:col>40</xdr:col>
      <xdr:colOff>190500</xdr:colOff>
      <xdr:row>97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63550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98</xdr:row>
      <xdr:rowOff>0</xdr:rowOff>
    </xdr:from>
    <xdr:to>
      <xdr:col>40</xdr:col>
      <xdr:colOff>190500</xdr:colOff>
      <xdr:row>98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643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99</xdr:row>
      <xdr:rowOff>0</xdr:rowOff>
    </xdr:from>
    <xdr:to>
      <xdr:col>40</xdr:col>
      <xdr:colOff>190500</xdr:colOff>
      <xdr:row>99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64912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100</xdr:row>
      <xdr:rowOff>0</xdr:rowOff>
    </xdr:from>
    <xdr:to>
      <xdr:col>40</xdr:col>
      <xdr:colOff>190500</xdr:colOff>
      <xdr:row>101</xdr:row>
      <xdr:rowOff>28575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662463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101</xdr:row>
      <xdr:rowOff>0</xdr:rowOff>
    </xdr:from>
    <xdr:to>
      <xdr:col>40</xdr:col>
      <xdr:colOff>190500</xdr:colOff>
      <xdr:row>101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66627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102</xdr:row>
      <xdr:rowOff>0</xdr:rowOff>
    </xdr:from>
    <xdr:to>
      <xdr:col>40</xdr:col>
      <xdr:colOff>190500</xdr:colOff>
      <xdr:row>102</xdr:row>
      <xdr:rowOff>180975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6727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103</xdr:row>
      <xdr:rowOff>0</xdr:rowOff>
    </xdr:from>
    <xdr:to>
      <xdr:col>40</xdr:col>
      <xdr:colOff>190500</xdr:colOff>
      <xdr:row>103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6746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105</xdr:row>
      <xdr:rowOff>0</xdr:rowOff>
    </xdr:from>
    <xdr:to>
      <xdr:col>40</xdr:col>
      <xdr:colOff>190500</xdr:colOff>
      <xdr:row>105</xdr:row>
      <xdr:rowOff>190500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68618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106</xdr:row>
      <xdr:rowOff>0</xdr:rowOff>
    </xdr:from>
    <xdr:to>
      <xdr:col>40</xdr:col>
      <xdr:colOff>190500</xdr:colOff>
      <xdr:row>107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694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108</xdr:row>
      <xdr:rowOff>0</xdr:rowOff>
    </xdr:from>
    <xdr:to>
      <xdr:col>40</xdr:col>
      <xdr:colOff>190500</xdr:colOff>
      <xdr:row>108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703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108</xdr:row>
      <xdr:rowOff>0</xdr:rowOff>
    </xdr:from>
    <xdr:to>
      <xdr:col>40</xdr:col>
      <xdr:colOff>190500</xdr:colOff>
      <xdr:row>108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703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110</xdr:row>
      <xdr:rowOff>0</xdr:rowOff>
    </xdr:from>
    <xdr:to>
      <xdr:col>40</xdr:col>
      <xdr:colOff>190500</xdr:colOff>
      <xdr:row>110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7174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111</xdr:row>
      <xdr:rowOff>0</xdr:rowOff>
    </xdr:from>
    <xdr:to>
      <xdr:col>40</xdr:col>
      <xdr:colOff>190500</xdr:colOff>
      <xdr:row>111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72132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112</xdr:row>
      <xdr:rowOff>0</xdr:rowOff>
    </xdr:from>
    <xdr:to>
      <xdr:col>40</xdr:col>
      <xdr:colOff>190500</xdr:colOff>
      <xdr:row>112</xdr:row>
      <xdr:rowOff>190500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72513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113</xdr:row>
      <xdr:rowOff>0</xdr:rowOff>
    </xdr:from>
    <xdr:to>
      <xdr:col>40</xdr:col>
      <xdr:colOff>190500</xdr:colOff>
      <xdr:row>113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7289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114</xdr:row>
      <xdr:rowOff>0</xdr:rowOff>
    </xdr:from>
    <xdr:to>
      <xdr:col>40</xdr:col>
      <xdr:colOff>190500</xdr:colOff>
      <xdr:row>114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73847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115</xdr:row>
      <xdr:rowOff>0</xdr:rowOff>
    </xdr:from>
    <xdr:to>
      <xdr:col>40</xdr:col>
      <xdr:colOff>190500</xdr:colOff>
      <xdr:row>115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751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117</xdr:row>
      <xdr:rowOff>0</xdr:rowOff>
    </xdr:from>
    <xdr:to>
      <xdr:col>40</xdr:col>
      <xdr:colOff>190500</xdr:colOff>
      <xdr:row>117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764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119</xdr:row>
      <xdr:rowOff>0</xdr:rowOff>
    </xdr:from>
    <xdr:to>
      <xdr:col>40</xdr:col>
      <xdr:colOff>190500</xdr:colOff>
      <xdr:row>120</xdr:row>
      <xdr:rowOff>28575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7811452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120</xdr:row>
      <xdr:rowOff>0</xdr:rowOff>
    </xdr:from>
    <xdr:to>
      <xdr:col>40</xdr:col>
      <xdr:colOff>190500</xdr:colOff>
      <xdr:row>120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7849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121</xdr:row>
      <xdr:rowOff>0</xdr:rowOff>
    </xdr:from>
    <xdr:to>
      <xdr:col>40</xdr:col>
      <xdr:colOff>190500</xdr:colOff>
      <xdr:row>121</xdr:row>
      <xdr:rowOff>180975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791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122</xdr:row>
      <xdr:rowOff>0</xdr:rowOff>
    </xdr:from>
    <xdr:to>
      <xdr:col>40</xdr:col>
      <xdr:colOff>190500</xdr:colOff>
      <xdr:row>122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7933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123</xdr:row>
      <xdr:rowOff>0</xdr:rowOff>
    </xdr:from>
    <xdr:to>
      <xdr:col>40</xdr:col>
      <xdr:colOff>190500</xdr:colOff>
      <xdr:row>123</xdr:row>
      <xdr:rowOff>180975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0476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124</xdr:row>
      <xdr:rowOff>0</xdr:rowOff>
    </xdr:from>
    <xdr:to>
      <xdr:col>40</xdr:col>
      <xdr:colOff>190500</xdr:colOff>
      <xdr:row>124</xdr:row>
      <xdr:rowOff>190500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085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125</xdr:row>
      <xdr:rowOff>0</xdr:rowOff>
    </xdr:from>
    <xdr:to>
      <xdr:col>40</xdr:col>
      <xdr:colOff>190500</xdr:colOff>
      <xdr:row>126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162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126</xdr:row>
      <xdr:rowOff>0</xdr:rowOff>
    </xdr:from>
    <xdr:to>
      <xdr:col>40</xdr:col>
      <xdr:colOff>190500</xdr:colOff>
      <xdr:row>126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181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128</xdr:row>
      <xdr:rowOff>0</xdr:rowOff>
    </xdr:from>
    <xdr:to>
      <xdr:col>40</xdr:col>
      <xdr:colOff>190500</xdr:colOff>
      <xdr:row>128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315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129</xdr:row>
      <xdr:rowOff>0</xdr:rowOff>
    </xdr:from>
    <xdr:to>
      <xdr:col>40</xdr:col>
      <xdr:colOff>190500</xdr:colOff>
      <xdr:row>129</xdr:row>
      <xdr:rowOff>180975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392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129</xdr:row>
      <xdr:rowOff>0</xdr:rowOff>
    </xdr:from>
    <xdr:to>
      <xdr:col>40</xdr:col>
      <xdr:colOff>190500</xdr:colOff>
      <xdr:row>129</xdr:row>
      <xdr:rowOff>180975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392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129</xdr:row>
      <xdr:rowOff>0</xdr:rowOff>
    </xdr:from>
    <xdr:to>
      <xdr:col>40</xdr:col>
      <xdr:colOff>190500</xdr:colOff>
      <xdr:row>129</xdr:row>
      <xdr:rowOff>180975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392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129</xdr:row>
      <xdr:rowOff>0</xdr:rowOff>
    </xdr:from>
    <xdr:to>
      <xdr:col>40</xdr:col>
      <xdr:colOff>190500</xdr:colOff>
      <xdr:row>129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39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129</xdr:row>
      <xdr:rowOff>0</xdr:rowOff>
    </xdr:from>
    <xdr:to>
      <xdr:col>40</xdr:col>
      <xdr:colOff>190500</xdr:colOff>
      <xdr:row>129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39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129</xdr:row>
      <xdr:rowOff>0</xdr:rowOff>
    </xdr:from>
    <xdr:to>
      <xdr:col>40</xdr:col>
      <xdr:colOff>190500</xdr:colOff>
      <xdr:row>129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392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129</xdr:row>
      <xdr:rowOff>0</xdr:rowOff>
    </xdr:from>
    <xdr:to>
      <xdr:col>40</xdr:col>
      <xdr:colOff>190500</xdr:colOff>
      <xdr:row>129</xdr:row>
      <xdr:rowOff>180975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392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129</xdr:row>
      <xdr:rowOff>0</xdr:rowOff>
    </xdr:from>
    <xdr:to>
      <xdr:col>40</xdr:col>
      <xdr:colOff>190500</xdr:colOff>
      <xdr:row>129</xdr:row>
      <xdr:rowOff>180975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3924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132</xdr:row>
      <xdr:rowOff>0</xdr:rowOff>
    </xdr:from>
    <xdr:to>
      <xdr:col>40</xdr:col>
      <xdr:colOff>190500</xdr:colOff>
      <xdr:row>132</xdr:row>
      <xdr:rowOff>180975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488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132</xdr:row>
      <xdr:rowOff>0</xdr:rowOff>
    </xdr:from>
    <xdr:to>
      <xdr:col>40</xdr:col>
      <xdr:colOff>190500</xdr:colOff>
      <xdr:row>132</xdr:row>
      <xdr:rowOff>180975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4886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133</xdr:row>
      <xdr:rowOff>0</xdr:rowOff>
    </xdr:from>
    <xdr:to>
      <xdr:col>40</xdr:col>
      <xdr:colOff>190500</xdr:colOff>
      <xdr:row>134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5077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134</xdr:row>
      <xdr:rowOff>0</xdr:rowOff>
    </xdr:from>
    <xdr:to>
      <xdr:col>40</xdr:col>
      <xdr:colOff>190500</xdr:colOff>
      <xdr:row>135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545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135</xdr:row>
      <xdr:rowOff>0</xdr:rowOff>
    </xdr:from>
    <xdr:to>
      <xdr:col>40</xdr:col>
      <xdr:colOff>190500</xdr:colOff>
      <xdr:row>135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564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139</xdr:row>
      <xdr:rowOff>0</xdr:rowOff>
    </xdr:from>
    <xdr:to>
      <xdr:col>40</xdr:col>
      <xdr:colOff>190500</xdr:colOff>
      <xdr:row>139</xdr:row>
      <xdr:rowOff>190500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83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139</xdr:row>
      <xdr:rowOff>0</xdr:rowOff>
    </xdr:from>
    <xdr:to>
      <xdr:col>40</xdr:col>
      <xdr:colOff>190500</xdr:colOff>
      <xdr:row>139</xdr:row>
      <xdr:rowOff>190500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8392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140</xdr:row>
      <xdr:rowOff>0</xdr:rowOff>
    </xdr:from>
    <xdr:to>
      <xdr:col>40</xdr:col>
      <xdr:colOff>190500</xdr:colOff>
      <xdr:row>140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877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141</xdr:row>
      <xdr:rowOff>0</xdr:rowOff>
    </xdr:from>
    <xdr:to>
      <xdr:col>40</xdr:col>
      <xdr:colOff>190500</xdr:colOff>
      <xdr:row>142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9154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142</xdr:row>
      <xdr:rowOff>0</xdr:rowOff>
    </xdr:from>
    <xdr:to>
      <xdr:col>40</xdr:col>
      <xdr:colOff>190500</xdr:colOff>
      <xdr:row>143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95350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143</xdr:row>
      <xdr:rowOff>0</xdr:rowOff>
    </xdr:from>
    <xdr:to>
      <xdr:col>40</xdr:col>
      <xdr:colOff>190500</xdr:colOff>
      <xdr:row>143</xdr:row>
      <xdr:rowOff>180975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9916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144</xdr:row>
      <xdr:rowOff>0</xdr:rowOff>
    </xdr:from>
    <xdr:to>
      <xdr:col>40</xdr:col>
      <xdr:colOff>190500</xdr:colOff>
      <xdr:row>145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9029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145</xdr:row>
      <xdr:rowOff>0</xdr:rowOff>
    </xdr:from>
    <xdr:to>
      <xdr:col>40</xdr:col>
      <xdr:colOff>190500</xdr:colOff>
      <xdr:row>146</xdr:row>
      <xdr:rowOff>9525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90487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146</xdr:row>
      <xdr:rowOff>0</xdr:rowOff>
    </xdr:from>
    <xdr:to>
      <xdr:col>40</xdr:col>
      <xdr:colOff>190500</xdr:colOff>
      <xdr:row>146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90678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25</xdr:row>
      <xdr:rowOff>0</xdr:rowOff>
    </xdr:from>
    <xdr:to>
      <xdr:col>40</xdr:col>
      <xdr:colOff>190500</xdr:colOff>
      <xdr:row>25</xdr:row>
      <xdr:rowOff>190500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25</xdr:row>
      <xdr:rowOff>0</xdr:rowOff>
    </xdr:from>
    <xdr:to>
      <xdr:col>40</xdr:col>
      <xdr:colOff>190500</xdr:colOff>
      <xdr:row>25</xdr:row>
      <xdr:rowOff>190500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25</xdr:row>
      <xdr:rowOff>0</xdr:rowOff>
    </xdr:from>
    <xdr:to>
      <xdr:col>40</xdr:col>
      <xdr:colOff>190500</xdr:colOff>
      <xdr:row>25</xdr:row>
      <xdr:rowOff>190500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25</xdr:row>
      <xdr:rowOff>0</xdr:rowOff>
    </xdr:from>
    <xdr:to>
      <xdr:col>40</xdr:col>
      <xdr:colOff>190500</xdr:colOff>
      <xdr:row>25</xdr:row>
      <xdr:rowOff>190500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25</xdr:row>
      <xdr:rowOff>0</xdr:rowOff>
    </xdr:from>
    <xdr:to>
      <xdr:col>40</xdr:col>
      <xdr:colOff>190500</xdr:colOff>
      <xdr:row>25</xdr:row>
      <xdr:rowOff>190500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25</xdr:row>
      <xdr:rowOff>0</xdr:rowOff>
    </xdr:from>
    <xdr:to>
      <xdr:col>40</xdr:col>
      <xdr:colOff>190500</xdr:colOff>
      <xdr:row>25</xdr:row>
      <xdr:rowOff>190500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25</xdr:row>
      <xdr:rowOff>0</xdr:rowOff>
    </xdr:from>
    <xdr:to>
      <xdr:col>40</xdr:col>
      <xdr:colOff>190500</xdr:colOff>
      <xdr:row>25</xdr:row>
      <xdr:rowOff>190500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25</xdr:row>
      <xdr:rowOff>0</xdr:rowOff>
    </xdr:from>
    <xdr:to>
      <xdr:col>40</xdr:col>
      <xdr:colOff>190500</xdr:colOff>
      <xdr:row>25</xdr:row>
      <xdr:rowOff>190500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25</xdr:row>
      <xdr:rowOff>0</xdr:rowOff>
    </xdr:from>
    <xdr:to>
      <xdr:col>40</xdr:col>
      <xdr:colOff>190500</xdr:colOff>
      <xdr:row>25</xdr:row>
      <xdr:rowOff>190500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25</xdr:row>
      <xdr:rowOff>0</xdr:rowOff>
    </xdr:from>
    <xdr:to>
      <xdr:col>40</xdr:col>
      <xdr:colOff>190500</xdr:colOff>
      <xdr:row>25</xdr:row>
      <xdr:rowOff>190500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25</xdr:row>
      <xdr:rowOff>0</xdr:rowOff>
    </xdr:from>
    <xdr:to>
      <xdr:col>40</xdr:col>
      <xdr:colOff>190500</xdr:colOff>
      <xdr:row>25</xdr:row>
      <xdr:rowOff>190500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25</xdr:row>
      <xdr:rowOff>0</xdr:rowOff>
    </xdr:from>
    <xdr:to>
      <xdr:col>40</xdr:col>
      <xdr:colOff>190500</xdr:colOff>
      <xdr:row>25</xdr:row>
      <xdr:rowOff>190500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25</xdr:row>
      <xdr:rowOff>0</xdr:rowOff>
    </xdr:from>
    <xdr:to>
      <xdr:col>40</xdr:col>
      <xdr:colOff>190500</xdr:colOff>
      <xdr:row>25</xdr:row>
      <xdr:rowOff>190500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496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28</xdr:row>
      <xdr:rowOff>0</xdr:rowOff>
    </xdr:from>
    <xdr:to>
      <xdr:col>40</xdr:col>
      <xdr:colOff>190500</xdr:colOff>
      <xdr:row>28</xdr:row>
      <xdr:rowOff>190500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29</xdr:row>
      <xdr:rowOff>0</xdr:rowOff>
    </xdr:from>
    <xdr:to>
      <xdr:col>40</xdr:col>
      <xdr:colOff>190500</xdr:colOff>
      <xdr:row>29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30</xdr:row>
      <xdr:rowOff>0</xdr:rowOff>
    </xdr:from>
    <xdr:to>
      <xdr:col>40</xdr:col>
      <xdr:colOff>190500</xdr:colOff>
      <xdr:row>30</xdr:row>
      <xdr:rowOff>190500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30</xdr:row>
      <xdr:rowOff>0</xdr:rowOff>
    </xdr:from>
    <xdr:to>
      <xdr:col>40</xdr:col>
      <xdr:colOff>190500</xdr:colOff>
      <xdr:row>30</xdr:row>
      <xdr:rowOff>190500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31</xdr:row>
      <xdr:rowOff>0</xdr:rowOff>
    </xdr:from>
    <xdr:to>
      <xdr:col>40</xdr:col>
      <xdr:colOff>190500</xdr:colOff>
      <xdr:row>31</xdr:row>
      <xdr:rowOff>190500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764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44</xdr:row>
      <xdr:rowOff>180975</xdr:rowOff>
    </xdr:from>
    <xdr:to>
      <xdr:col>40</xdr:col>
      <xdr:colOff>190500</xdr:colOff>
      <xdr:row>44</xdr:row>
      <xdr:rowOff>361950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25126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40</xdr:row>
      <xdr:rowOff>0</xdr:rowOff>
    </xdr:from>
    <xdr:to>
      <xdr:col>40</xdr:col>
      <xdr:colOff>190500</xdr:colOff>
      <xdr:row>40</xdr:row>
      <xdr:rowOff>190500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40</xdr:row>
      <xdr:rowOff>0</xdr:rowOff>
    </xdr:from>
    <xdr:to>
      <xdr:col>40</xdr:col>
      <xdr:colOff>190500</xdr:colOff>
      <xdr:row>40</xdr:row>
      <xdr:rowOff>190500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2265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42</xdr:row>
      <xdr:rowOff>0</xdr:rowOff>
    </xdr:from>
    <xdr:to>
      <xdr:col>40</xdr:col>
      <xdr:colOff>190500</xdr:colOff>
      <xdr:row>42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2342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43</xdr:row>
      <xdr:rowOff>0</xdr:rowOff>
    </xdr:from>
    <xdr:to>
      <xdr:col>40</xdr:col>
      <xdr:colOff>190500</xdr:colOff>
      <xdr:row>43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2380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44</xdr:row>
      <xdr:rowOff>0</xdr:rowOff>
    </xdr:from>
    <xdr:to>
      <xdr:col>40</xdr:col>
      <xdr:colOff>190500</xdr:colOff>
      <xdr:row>44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2494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45</xdr:row>
      <xdr:rowOff>0</xdr:rowOff>
    </xdr:from>
    <xdr:to>
      <xdr:col>40</xdr:col>
      <xdr:colOff>190500</xdr:colOff>
      <xdr:row>45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26088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46</xdr:row>
      <xdr:rowOff>0</xdr:rowOff>
    </xdr:from>
    <xdr:to>
      <xdr:col>40</xdr:col>
      <xdr:colOff>190500</xdr:colOff>
      <xdr:row>46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2627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47</xdr:row>
      <xdr:rowOff>0</xdr:rowOff>
    </xdr:from>
    <xdr:to>
      <xdr:col>40</xdr:col>
      <xdr:colOff>190500</xdr:colOff>
      <xdr:row>47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26850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48</xdr:row>
      <xdr:rowOff>0</xdr:rowOff>
    </xdr:from>
    <xdr:to>
      <xdr:col>40</xdr:col>
      <xdr:colOff>190500</xdr:colOff>
      <xdr:row>48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2780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6</xdr:row>
      <xdr:rowOff>0</xdr:rowOff>
    </xdr:from>
    <xdr:to>
      <xdr:col>40</xdr:col>
      <xdr:colOff>190500</xdr:colOff>
      <xdr:row>6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6</xdr:row>
      <xdr:rowOff>0</xdr:rowOff>
    </xdr:from>
    <xdr:to>
      <xdr:col>40</xdr:col>
      <xdr:colOff>190500</xdr:colOff>
      <xdr:row>6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6</xdr:row>
      <xdr:rowOff>0</xdr:rowOff>
    </xdr:from>
    <xdr:to>
      <xdr:col>40</xdr:col>
      <xdr:colOff>190500</xdr:colOff>
      <xdr:row>6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6</xdr:row>
      <xdr:rowOff>0</xdr:rowOff>
    </xdr:from>
    <xdr:to>
      <xdr:col>40</xdr:col>
      <xdr:colOff>190500</xdr:colOff>
      <xdr:row>6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6</xdr:row>
      <xdr:rowOff>0</xdr:rowOff>
    </xdr:from>
    <xdr:to>
      <xdr:col>40</xdr:col>
      <xdr:colOff>190500</xdr:colOff>
      <xdr:row>6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6</xdr:row>
      <xdr:rowOff>0</xdr:rowOff>
    </xdr:from>
    <xdr:to>
      <xdr:col>40</xdr:col>
      <xdr:colOff>190500</xdr:colOff>
      <xdr:row>6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6</xdr:row>
      <xdr:rowOff>0</xdr:rowOff>
    </xdr:from>
    <xdr:to>
      <xdr:col>40</xdr:col>
      <xdr:colOff>190500</xdr:colOff>
      <xdr:row>6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6</xdr:row>
      <xdr:rowOff>0</xdr:rowOff>
    </xdr:from>
    <xdr:to>
      <xdr:col>40</xdr:col>
      <xdr:colOff>190500</xdr:colOff>
      <xdr:row>6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6</xdr:row>
      <xdr:rowOff>0</xdr:rowOff>
    </xdr:from>
    <xdr:to>
      <xdr:col>40</xdr:col>
      <xdr:colOff>190500</xdr:colOff>
      <xdr:row>6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6</xdr:row>
      <xdr:rowOff>0</xdr:rowOff>
    </xdr:from>
    <xdr:to>
      <xdr:col>40</xdr:col>
      <xdr:colOff>190500</xdr:colOff>
      <xdr:row>6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6</xdr:row>
      <xdr:rowOff>0</xdr:rowOff>
    </xdr:from>
    <xdr:to>
      <xdr:col>40</xdr:col>
      <xdr:colOff>190500</xdr:colOff>
      <xdr:row>6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6</xdr:row>
      <xdr:rowOff>0</xdr:rowOff>
    </xdr:from>
    <xdr:to>
      <xdr:col>40</xdr:col>
      <xdr:colOff>190500</xdr:colOff>
      <xdr:row>6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6</xdr:row>
      <xdr:rowOff>0</xdr:rowOff>
    </xdr:from>
    <xdr:to>
      <xdr:col>40</xdr:col>
      <xdr:colOff>190500</xdr:colOff>
      <xdr:row>6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8</xdr:row>
      <xdr:rowOff>0</xdr:rowOff>
    </xdr:from>
    <xdr:to>
      <xdr:col>40</xdr:col>
      <xdr:colOff>190500</xdr:colOff>
      <xdr:row>8</xdr:row>
      <xdr:rowOff>190500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412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9</xdr:row>
      <xdr:rowOff>0</xdr:rowOff>
    </xdr:from>
    <xdr:to>
      <xdr:col>40</xdr:col>
      <xdr:colOff>190500</xdr:colOff>
      <xdr:row>9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52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10</xdr:row>
      <xdr:rowOff>0</xdr:rowOff>
    </xdr:from>
    <xdr:to>
      <xdr:col>40</xdr:col>
      <xdr:colOff>190500</xdr:colOff>
      <xdr:row>10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639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11</xdr:row>
      <xdr:rowOff>0</xdr:rowOff>
    </xdr:from>
    <xdr:to>
      <xdr:col>40</xdr:col>
      <xdr:colOff>190500</xdr:colOff>
      <xdr:row>11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677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12</xdr:row>
      <xdr:rowOff>0</xdr:rowOff>
    </xdr:from>
    <xdr:to>
      <xdr:col>40</xdr:col>
      <xdr:colOff>190500</xdr:colOff>
      <xdr:row>12</xdr:row>
      <xdr:rowOff>190500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753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13</xdr:row>
      <xdr:rowOff>0</xdr:rowOff>
    </xdr:from>
    <xdr:to>
      <xdr:col>40</xdr:col>
      <xdr:colOff>190500</xdr:colOff>
      <xdr:row>13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79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13</xdr:row>
      <xdr:rowOff>0</xdr:rowOff>
    </xdr:from>
    <xdr:to>
      <xdr:col>40</xdr:col>
      <xdr:colOff>190500</xdr:colOff>
      <xdr:row>13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79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13</xdr:row>
      <xdr:rowOff>0</xdr:rowOff>
    </xdr:from>
    <xdr:to>
      <xdr:col>40</xdr:col>
      <xdr:colOff>190500</xdr:colOff>
      <xdr:row>13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791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15</xdr:row>
      <xdr:rowOff>0</xdr:rowOff>
    </xdr:from>
    <xdr:to>
      <xdr:col>40</xdr:col>
      <xdr:colOff>190500</xdr:colOff>
      <xdr:row>15</xdr:row>
      <xdr:rowOff>180975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16</xdr:row>
      <xdr:rowOff>0</xdr:rowOff>
    </xdr:from>
    <xdr:to>
      <xdr:col>40</xdr:col>
      <xdr:colOff>190500</xdr:colOff>
      <xdr:row>16</xdr:row>
      <xdr:rowOff>190500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924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17</xdr:row>
      <xdr:rowOff>0</xdr:rowOff>
    </xdr:from>
    <xdr:to>
      <xdr:col>40</xdr:col>
      <xdr:colOff>190500</xdr:colOff>
      <xdr:row>17</xdr:row>
      <xdr:rowOff>190500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982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18</xdr:row>
      <xdr:rowOff>0</xdr:rowOff>
    </xdr:from>
    <xdr:to>
      <xdr:col>40</xdr:col>
      <xdr:colOff>190500</xdr:colOff>
      <xdr:row>18</xdr:row>
      <xdr:rowOff>190500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020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19</xdr:row>
      <xdr:rowOff>0</xdr:rowOff>
    </xdr:from>
    <xdr:to>
      <xdr:col>40</xdr:col>
      <xdr:colOff>190500</xdr:colOff>
      <xdr:row>19</xdr:row>
      <xdr:rowOff>190500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058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20</xdr:row>
      <xdr:rowOff>0</xdr:rowOff>
    </xdr:from>
    <xdr:to>
      <xdr:col>40</xdr:col>
      <xdr:colOff>190500</xdr:colOff>
      <xdr:row>20</xdr:row>
      <xdr:rowOff>190500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172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21</xdr:row>
      <xdr:rowOff>0</xdr:rowOff>
    </xdr:from>
    <xdr:to>
      <xdr:col>40</xdr:col>
      <xdr:colOff>190500</xdr:colOff>
      <xdr:row>21</xdr:row>
      <xdr:rowOff>180975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2868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22</xdr:row>
      <xdr:rowOff>0</xdr:rowOff>
    </xdr:from>
    <xdr:to>
      <xdr:col>40</xdr:col>
      <xdr:colOff>190500</xdr:colOff>
      <xdr:row>22</xdr:row>
      <xdr:rowOff>190500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22</xdr:row>
      <xdr:rowOff>0</xdr:rowOff>
    </xdr:from>
    <xdr:to>
      <xdr:col>40</xdr:col>
      <xdr:colOff>190500</xdr:colOff>
      <xdr:row>22</xdr:row>
      <xdr:rowOff>190500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22</xdr:row>
      <xdr:rowOff>0</xdr:rowOff>
    </xdr:from>
    <xdr:to>
      <xdr:col>40</xdr:col>
      <xdr:colOff>190500</xdr:colOff>
      <xdr:row>22</xdr:row>
      <xdr:rowOff>190500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22</xdr:row>
      <xdr:rowOff>0</xdr:rowOff>
    </xdr:from>
    <xdr:to>
      <xdr:col>40</xdr:col>
      <xdr:colOff>190500</xdr:colOff>
      <xdr:row>22</xdr:row>
      <xdr:rowOff>190500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22</xdr:row>
      <xdr:rowOff>0</xdr:rowOff>
    </xdr:from>
    <xdr:to>
      <xdr:col>40</xdr:col>
      <xdr:colOff>190500</xdr:colOff>
      <xdr:row>22</xdr:row>
      <xdr:rowOff>190500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22</xdr:row>
      <xdr:rowOff>0</xdr:rowOff>
    </xdr:from>
    <xdr:to>
      <xdr:col>40</xdr:col>
      <xdr:colOff>190500</xdr:colOff>
      <xdr:row>22</xdr:row>
      <xdr:rowOff>190500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22</xdr:row>
      <xdr:rowOff>0</xdr:rowOff>
    </xdr:from>
    <xdr:to>
      <xdr:col>40</xdr:col>
      <xdr:colOff>190500</xdr:colOff>
      <xdr:row>22</xdr:row>
      <xdr:rowOff>190500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22</xdr:row>
      <xdr:rowOff>0</xdr:rowOff>
    </xdr:from>
    <xdr:to>
      <xdr:col>40</xdr:col>
      <xdr:colOff>190500</xdr:colOff>
      <xdr:row>22</xdr:row>
      <xdr:rowOff>190500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22</xdr:row>
      <xdr:rowOff>0</xdr:rowOff>
    </xdr:from>
    <xdr:to>
      <xdr:col>40</xdr:col>
      <xdr:colOff>190500</xdr:colOff>
      <xdr:row>22</xdr:row>
      <xdr:rowOff>190500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0</xdr:colOff>
      <xdr:row>22</xdr:row>
      <xdr:rowOff>0</xdr:rowOff>
    </xdr:from>
    <xdr:to>
      <xdr:col>40</xdr:col>
      <xdr:colOff>190500</xdr:colOff>
      <xdr:row>22</xdr:row>
      <xdr:rowOff>190500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27950" y="1305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875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875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875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875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875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875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875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875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875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875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875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875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6</xdr:row>
      <xdr:rowOff>0</xdr:rowOff>
    </xdr:from>
    <xdr:ext cx="190500" cy="190500"/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87550" y="19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5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222</xdr:row>
      <xdr:rowOff>0</xdr:rowOff>
    </xdr:from>
    <xdr:ext cx="190500" cy="190500"/>
    <xdr:pic>
      <xdr:nvPicPr>
        <xdr:cNvPr id="6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506450" y="1271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32"/>
  <sheetViews>
    <sheetView showGridLines="0" tabSelected="1" zoomScale="85" zoomScaleNormal="85" workbookViewId="0" topLeftCell="A2">
      <selection activeCell="M214" sqref="M214"/>
    </sheetView>
  </sheetViews>
  <sheetFormatPr defaultColWidth="9.140625" defaultRowHeight="15"/>
  <cols>
    <col min="1" max="1" width="1.57421875" style="4" customWidth="1"/>
    <col min="2" max="2" width="9.140625" style="4" customWidth="1"/>
    <col min="3" max="3" width="40.00390625" style="21" customWidth="1"/>
    <col min="4" max="4" width="11.57421875" style="22" customWidth="1"/>
    <col min="5" max="5" width="11.7109375" style="23" customWidth="1"/>
    <col min="6" max="6" width="34.140625" style="21" customWidth="1"/>
    <col min="7" max="7" width="14.140625" style="21" customWidth="1"/>
    <col min="8" max="8" width="10.140625" style="21" customWidth="1"/>
    <col min="9" max="9" width="18.421875" style="4" customWidth="1"/>
    <col min="10" max="10" width="21.8515625" style="4" customWidth="1"/>
    <col min="11" max="11" width="29.8515625" style="4" customWidth="1"/>
    <col min="12" max="12" width="17.7109375" style="4" customWidth="1"/>
    <col min="13" max="13" width="19.57421875" style="4" customWidth="1"/>
    <col min="14" max="14" width="19.28125" style="4" customWidth="1"/>
    <col min="15" max="16384" width="9.140625" style="4" customWidth="1"/>
  </cols>
  <sheetData>
    <row r="1" ht="15" hidden="1">
      <c r="C1" s="21" t="s">
        <v>148</v>
      </c>
    </row>
    <row r="2" ht="15">
      <c r="B2" s="27"/>
    </row>
    <row r="3" spans="2:14" ht="23.25" customHeight="1">
      <c r="B3" s="5" t="s">
        <v>311</v>
      </c>
      <c r="H3" s="4"/>
      <c r="N3" s="3" t="s">
        <v>330</v>
      </c>
    </row>
    <row r="4" spans="2:14" ht="24" customHeight="1" thickBot="1">
      <c r="B4" s="27"/>
      <c r="D4" s="134" t="s">
        <v>310</v>
      </c>
      <c r="E4" s="134"/>
      <c r="F4" s="135" t="s">
        <v>332</v>
      </c>
      <c r="G4" s="135"/>
      <c r="H4" s="135"/>
      <c r="N4" s="3"/>
    </row>
    <row r="5" ht="22.5" customHeight="1" thickBot="1" thickTop="1">
      <c r="M5" s="12" t="s">
        <v>307</v>
      </c>
    </row>
    <row r="6" spans="2:14" ht="70.5" customHeight="1" thickBot="1" thickTop="1">
      <c r="B6" s="25" t="s">
        <v>4</v>
      </c>
      <c r="C6" s="1" t="s">
        <v>0</v>
      </c>
      <c r="D6" s="1" t="s">
        <v>1</v>
      </c>
      <c r="E6" s="1" t="s">
        <v>2</v>
      </c>
      <c r="F6" s="1" t="s">
        <v>3</v>
      </c>
      <c r="G6" s="1" t="s">
        <v>300</v>
      </c>
      <c r="H6" s="113" t="s">
        <v>301</v>
      </c>
      <c r="I6" s="1" t="s">
        <v>6</v>
      </c>
      <c r="J6" s="1" t="s">
        <v>5</v>
      </c>
      <c r="K6" s="1" t="s">
        <v>306</v>
      </c>
      <c r="L6" s="26" t="s">
        <v>312</v>
      </c>
      <c r="M6" s="8" t="s">
        <v>308</v>
      </c>
      <c r="N6" s="7" t="s">
        <v>309</v>
      </c>
    </row>
    <row r="7" spans="2:14" ht="78.75" customHeight="1" thickBot="1" thickTop="1">
      <c r="B7" s="28">
        <v>1</v>
      </c>
      <c r="C7" s="29" t="s">
        <v>7</v>
      </c>
      <c r="D7" s="30">
        <v>135</v>
      </c>
      <c r="E7" s="116" t="s">
        <v>36</v>
      </c>
      <c r="F7" s="31" t="s">
        <v>8</v>
      </c>
      <c r="G7" s="116" t="s">
        <v>149</v>
      </c>
      <c r="H7" s="32"/>
      <c r="I7" s="118" t="s">
        <v>321</v>
      </c>
      <c r="J7" s="117" t="s">
        <v>320</v>
      </c>
      <c r="K7" s="33">
        <v>120</v>
      </c>
      <c r="L7" s="34" t="str">
        <f>IF(M7&gt;K7,"NEVYHOVUJE","OK")</f>
        <v>OK</v>
      </c>
      <c r="M7" s="9">
        <v>57.9</v>
      </c>
      <c r="N7" s="11">
        <f aca="true" t="shared" si="0" ref="N7:N12">D7*M7</f>
        <v>7816.5</v>
      </c>
    </row>
    <row r="8" spans="2:14" ht="90.75" thickTop="1">
      <c r="B8" s="35">
        <v>2</v>
      </c>
      <c r="C8" s="36" t="s">
        <v>10</v>
      </c>
      <c r="D8" s="37">
        <v>12</v>
      </c>
      <c r="E8" s="38" t="s">
        <v>37</v>
      </c>
      <c r="F8" s="39" t="s">
        <v>38</v>
      </c>
      <c r="G8" s="145" t="s">
        <v>149</v>
      </c>
      <c r="H8" s="146" t="s">
        <v>303</v>
      </c>
      <c r="I8" s="139" t="s">
        <v>322</v>
      </c>
      <c r="J8" s="140" t="s">
        <v>9</v>
      </c>
      <c r="K8" s="40">
        <v>15</v>
      </c>
      <c r="L8" s="10" t="str">
        <f>IF(M8&gt;K8,"NEVYHOVUJE","OK")</f>
        <v>OK</v>
      </c>
      <c r="M8" s="109">
        <v>6.7940000000000005</v>
      </c>
      <c r="N8" s="41">
        <f t="shared" si="0"/>
        <v>81.528</v>
      </c>
    </row>
    <row r="9" spans="2:14" ht="88.5" customHeight="1">
      <c r="B9" s="42">
        <v>3</v>
      </c>
      <c r="C9" s="43" t="s">
        <v>40</v>
      </c>
      <c r="D9" s="44">
        <v>5</v>
      </c>
      <c r="E9" s="45" t="s">
        <v>37</v>
      </c>
      <c r="F9" s="46" t="s">
        <v>39</v>
      </c>
      <c r="G9" s="141"/>
      <c r="H9" s="147"/>
      <c r="I9" s="130"/>
      <c r="J9" s="128"/>
      <c r="K9" s="47">
        <v>45</v>
      </c>
      <c r="L9" s="6" t="str">
        <f>IF(M9&gt;K9,"NEVYHOVUJE","OK")</f>
        <v>OK</v>
      </c>
      <c r="M9" s="110">
        <v>42.14</v>
      </c>
      <c r="N9" s="48">
        <f t="shared" si="0"/>
        <v>210.7</v>
      </c>
    </row>
    <row r="10" spans="2:14" ht="90">
      <c r="B10" s="42">
        <v>4</v>
      </c>
      <c r="C10" s="43" t="s">
        <v>7</v>
      </c>
      <c r="D10" s="44">
        <v>5</v>
      </c>
      <c r="E10" s="45" t="s">
        <v>36</v>
      </c>
      <c r="F10" s="46" t="s">
        <v>8</v>
      </c>
      <c r="G10" s="141"/>
      <c r="H10" s="147"/>
      <c r="I10" s="130"/>
      <c r="J10" s="128"/>
      <c r="K10" s="47">
        <v>120</v>
      </c>
      <c r="L10" s="10" t="str">
        <f aca="true" t="shared" si="1" ref="L10:L73">IF(M10&gt;K10,"NEVYHOVUJE","OK")</f>
        <v>OK</v>
      </c>
      <c r="M10" s="110">
        <v>59</v>
      </c>
      <c r="N10" s="48">
        <f t="shared" si="0"/>
        <v>295</v>
      </c>
    </row>
    <row r="11" spans="2:14" ht="30">
      <c r="B11" s="42">
        <v>5</v>
      </c>
      <c r="C11" s="43" t="s">
        <v>19</v>
      </c>
      <c r="D11" s="44">
        <v>5</v>
      </c>
      <c r="E11" s="45" t="s">
        <v>37</v>
      </c>
      <c r="F11" s="46" t="s">
        <v>41</v>
      </c>
      <c r="G11" s="141"/>
      <c r="H11" s="147"/>
      <c r="I11" s="130"/>
      <c r="J11" s="128"/>
      <c r="K11" s="47">
        <v>60</v>
      </c>
      <c r="L11" s="6" t="str">
        <f t="shared" si="1"/>
        <v>OK</v>
      </c>
      <c r="M11" s="110">
        <v>41.151</v>
      </c>
      <c r="N11" s="48">
        <f t="shared" si="0"/>
        <v>205.75500000000002</v>
      </c>
    </row>
    <row r="12" spans="2:14" ht="60" customHeight="1">
      <c r="B12" s="42">
        <v>6</v>
      </c>
      <c r="C12" s="43" t="s">
        <v>20</v>
      </c>
      <c r="D12" s="44">
        <v>2</v>
      </c>
      <c r="E12" s="45" t="s">
        <v>37</v>
      </c>
      <c r="F12" s="46" t="s">
        <v>42</v>
      </c>
      <c r="G12" s="141"/>
      <c r="H12" s="147"/>
      <c r="I12" s="130"/>
      <c r="J12" s="128"/>
      <c r="K12" s="47">
        <v>45</v>
      </c>
      <c r="L12" s="10" t="str">
        <f t="shared" si="1"/>
        <v>OK</v>
      </c>
      <c r="M12" s="110">
        <v>12.9</v>
      </c>
      <c r="N12" s="48">
        <f t="shared" si="0"/>
        <v>25.8</v>
      </c>
    </row>
    <row r="13" spans="2:14" ht="30">
      <c r="B13" s="42">
        <v>7</v>
      </c>
      <c r="C13" s="43" t="s">
        <v>21</v>
      </c>
      <c r="D13" s="44">
        <v>50</v>
      </c>
      <c r="E13" s="45" t="s">
        <v>37</v>
      </c>
      <c r="F13" s="46" t="s">
        <v>43</v>
      </c>
      <c r="G13" s="141"/>
      <c r="H13" s="147"/>
      <c r="I13" s="130"/>
      <c r="J13" s="128"/>
      <c r="K13" s="47">
        <v>4.5</v>
      </c>
      <c r="L13" s="6" t="str">
        <f t="shared" si="1"/>
        <v>OK</v>
      </c>
      <c r="M13" s="110">
        <v>2.58</v>
      </c>
      <c r="N13" s="48">
        <f aca="true" t="shared" si="2" ref="N13:N76">D13*M13</f>
        <v>129</v>
      </c>
    </row>
    <row r="14" spans="2:14" ht="45">
      <c r="B14" s="42">
        <v>8</v>
      </c>
      <c r="C14" s="43" t="s">
        <v>22</v>
      </c>
      <c r="D14" s="44">
        <v>1</v>
      </c>
      <c r="E14" s="45" t="s">
        <v>36</v>
      </c>
      <c r="F14" s="46" t="s">
        <v>44</v>
      </c>
      <c r="G14" s="141"/>
      <c r="H14" s="147"/>
      <c r="I14" s="130"/>
      <c r="J14" s="128"/>
      <c r="K14" s="47">
        <v>390</v>
      </c>
      <c r="L14" s="10" t="str">
        <f t="shared" si="1"/>
        <v>OK</v>
      </c>
      <c r="M14" s="110">
        <v>220</v>
      </c>
      <c r="N14" s="48">
        <f t="shared" si="2"/>
        <v>220</v>
      </c>
    </row>
    <row r="15" spans="2:14" ht="30">
      <c r="B15" s="42">
        <v>9</v>
      </c>
      <c r="C15" s="43" t="s">
        <v>11</v>
      </c>
      <c r="D15" s="44">
        <v>2</v>
      </c>
      <c r="E15" s="45" t="s">
        <v>36</v>
      </c>
      <c r="F15" s="46" t="s">
        <v>23</v>
      </c>
      <c r="G15" s="141"/>
      <c r="H15" s="147"/>
      <c r="I15" s="130"/>
      <c r="J15" s="128"/>
      <c r="K15" s="47">
        <v>30</v>
      </c>
      <c r="L15" s="6" t="str">
        <f t="shared" si="1"/>
        <v>OK</v>
      </c>
      <c r="M15" s="110">
        <v>11.094</v>
      </c>
      <c r="N15" s="48">
        <f t="shared" si="2"/>
        <v>22.188</v>
      </c>
    </row>
    <row r="16" spans="2:14" ht="30">
      <c r="B16" s="42">
        <v>10</v>
      </c>
      <c r="C16" s="43" t="s">
        <v>12</v>
      </c>
      <c r="D16" s="44">
        <v>2</v>
      </c>
      <c r="E16" s="45" t="s">
        <v>36</v>
      </c>
      <c r="F16" s="46" t="s">
        <v>24</v>
      </c>
      <c r="G16" s="141"/>
      <c r="H16" s="147"/>
      <c r="I16" s="130"/>
      <c r="J16" s="128"/>
      <c r="K16" s="47">
        <v>45</v>
      </c>
      <c r="L16" s="10" t="str">
        <f t="shared" si="1"/>
        <v>OK</v>
      </c>
      <c r="M16" s="110">
        <v>11.954</v>
      </c>
      <c r="N16" s="48">
        <f t="shared" si="2"/>
        <v>23.908</v>
      </c>
    </row>
    <row r="17" spans="2:14" ht="45">
      <c r="B17" s="42">
        <v>11</v>
      </c>
      <c r="C17" s="43" t="s">
        <v>25</v>
      </c>
      <c r="D17" s="44">
        <v>1</v>
      </c>
      <c r="E17" s="45" t="s">
        <v>37</v>
      </c>
      <c r="F17" s="46" t="s">
        <v>108</v>
      </c>
      <c r="G17" s="141"/>
      <c r="H17" s="147"/>
      <c r="I17" s="130"/>
      <c r="J17" s="128"/>
      <c r="K17" s="47">
        <v>52.5</v>
      </c>
      <c r="L17" s="6" t="str">
        <f t="shared" si="1"/>
        <v>OK</v>
      </c>
      <c r="M17" s="110">
        <v>33.54</v>
      </c>
      <c r="N17" s="48">
        <f t="shared" si="2"/>
        <v>33.54</v>
      </c>
    </row>
    <row r="18" spans="2:14" ht="30">
      <c r="B18" s="42">
        <v>12</v>
      </c>
      <c r="C18" s="43" t="s">
        <v>26</v>
      </c>
      <c r="D18" s="44">
        <v>4</v>
      </c>
      <c r="E18" s="45" t="s">
        <v>36</v>
      </c>
      <c r="F18" s="46" t="s">
        <v>26</v>
      </c>
      <c r="G18" s="141"/>
      <c r="H18" s="147"/>
      <c r="I18" s="130"/>
      <c r="J18" s="128"/>
      <c r="K18" s="47">
        <v>300</v>
      </c>
      <c r="L18" s="10" t="str">
        <f t="shared" si="1"/>
        <v>OK</v>
      </c>
      <c r="M18" s="110">
        <v>93.7</v>
      </c>
      <c r="N18" s="48">
        <f t="shared" si="2"/>
        <v>374.8</v>
      </c>
    </row>
    <row r="19" spans="2:14" ht="30">
      <c r="B19" s="42">
        <v>13</v>
      </c>
      <c r="C19" s="43" t="s">
        <v>27</v>
      </c>
      <c r="D19" s="44">
        <v>1</v>
      </c>
      <c r="E19" s="45" t="s">
        <v>37</v>
      </c>
      <c r="F19" s="17" t="s">
        <v>45</v>
      </c>
      <c r="G19" s="141"/>
      <c r="H19" s="147"/>
      <c r="I19" s="130"/>
      <c r="J19" s="128"/>
      <c r="K19" s="47">
        <v>150</v>
      </c>
      <c r="L19" s="6" t="str">
        <f t="shared" si="1"/>
        <v>OK</v>
      </c>
      <c r="M19" s="110">
        <v>150</v>
      </c>
      <c r="N19" s="48">
        <f t="shared" si="2"/>
        <v>150</v>
      </c>
    </row>
    <row r="20" spans="2:14" ht="90">
      <c r="B20" s="42">
        <v>14</v>
      </c>
      <c r="C20" s="43" t="s">
        <v>13</v>
      </c>
      <c r="D20" s="44">
        <v>10</v>
      </c>
      <c r="E20" s="45" t="s">
        <v>37</v>
      </c>
      <c r="F20" s="46" t="s">
        <v>46</v>
      </c>
      <c r="G20" s="141"/>
      <c r="H20" s="147"/>
      <c r="I20" s="130"/>
      <c r="J20" s="128"/>
      <c r="K20" s="47">
        <v>15</v>
      </c>
      <c r="L20" s="10" t="str">
        <f t="shared" si="1"/>
        <v>OK</v>
      </c>
      <c r="M20" s="110">
        <v>11.61</v>
      </c>
      <c r="N20" s="48">
        <f t="shared" si="2"/>
        <v>116.1</v>
      </c>
    </row>
    <row r="21" spans="2:14" ht="90">
      <c r="B21" s="42">
        <v>15</v>
      </c>
      <c r="C21" s="43" t="s">
        <v>14</v>
      </c>
      <c r="D21" s="44">
        <v>10</v>
      </c>
      <c r="E21" s="45" t="s">
        <v>37</v>
      </c>
      <c r="F21" s="46" t="s">
        <v>46</v>
      </c>
      <c r="G21" s="141"/>
      <c r="H21" s="147"/>
      <c r="I21" s="130"/>
      <c r="J21" s="128"/>
      <c r="K21" s="47">
        <v>15</v>
      </c>
      <c r="L21" s="6" t="str">
        <f t="shared" si="1"/>
        <v>OK</v>
      </c>
      <c r="M21" s="110">
        <v>11.61</v>
      </c>
      <c r="N21" s="48">
        <f t="shared" si="2"/>
        <v>116.1</v>
      </c>
    </row>
    <row r="22" spans="2:14" ht="15">
      <c r="B22" s="42">
        <v>16</v>
      </c>
      <c r="C22" s="43" t="s">
        <v>47</v>
      </c>
      <c r="D22" s="44">
        <v>24</v>
      </c>
      <c r="E22" s="45" t="s">
        <v>37</v>
      </c>
      <c r="F22" s="46" t="s">
        <v>48</v>
      </c>
      <c r="G22" s="141"/>
      <c r="H22" s="147"/>
      <c r="I22" s="130"/>
      <c r="J22" s="128"/>
      <c r="K22" s="47">
        <v>3</v>
      </c>
      <c r="L22" s="10" t="str">
        <f t="shared" si="1"/>
        <v>OK</v>
      </c>
      <c r="M22" s="110">
        <v>2.4</v>
      </c>
      <c r="N22" s="48">
        <f t="shared" si="2"/>
        <v>57.599999999999994</v>
      </c>
    </row>
    <row r="23" spans="2:14" ht="30">
      <c r="B23" s="42">
        <v>17</v>
      </c>
      <c r="C23" s="43" t="s">
        <v>29</v>
      </c>
      <c r="D23" s="44">
        <v>5</v>
      </c>
      <c r="E23" s="45" t="s">
        <v>37</v>
      </c>
      <c r="F23" s="46" t="s">
        <v>29</v>
      </c>
      <c r="G23" s="141"/>
      <c r="H23" s="147"/>
      <c r="I23" s="130"/>
      <c r="J23" s="128"/>
      <c r="K23" s="47">
        <v>60</v>
      </c>
      <c r="L23" s="6" t="str">
        <f t="shared" si="1"/>
        <v>OK</v>
      </c>
      <c r="M23" s="110">
        <v>27.52</v>
      </c>
      <c r="N23" s="48">
        <f t="shared" si="2"/>
        <v>137.6</v>
      </c>
    </row>
    <row r="24" spans="2:14" ht="60">
      <c r="B24" s="42">
        <v>18</v>
      </c>
      <c r="C24" s="43" t="s">
        <v>50</v>
      </c>
      <c r="D24" s="44">
        <v>10</v>
      </c>
      <c r="E24" s="45" t="s">
        <v>37</v>
      </c>
      <c r="F24" s="49" t="s">
        <v>49</v>
      </c>
      <c r="G24" s="141"/>
      <c r="H24" s="147"/>
      <c r="I24" s="130"/>
      <c r="J24" s="128"/>
      <c r="K24" s="47">
        <v>15</v>
      </c>
      <c r="L24" s="10" t="str">
        <f t="shared" si="1"/>
        <v>OK</v>
      </c>
      <c r="M24" s="110">
        <v>8.858</v>
      </c>
      <c r="N24" s="48">
        <f t="shared" si="2"/>
        <v>88.58000000000001</v>
      </c>
    </row>
    <row r="25" spans="2:14" ht="60">
      <c r="B25" s="42">
        <v>19</v>
      </c>
      <c r="C25" s="43" t="s">
        <v>51</v>
      </c>
      <c r="D25" s="44">
        <v>10</v>
      </c>
      <c r="E25" s="45" t="s">
        <v>37</v>
      </c>
      <c r="F25" s="49" t="s">
        <v>49</v>
      </c>
      <c r="G25" s="141"/>
      <c r="H25" s="147"/>
      <c r="I25" s="130"/>
      <c r="J25" s="128"/>
      <c r="K25" s="47">
        <v>15</v>
      </c>
      <c r="L25" s="6" t="str">
        <f t="shared" si="1"/>
        <v>OK</v>
      </c>
      <c r="M25" s="110">
        <v>8.858</v>
      </c>
      <c r="N25" s="48">
        <f t="shared" si="2"/>
        <v>88.58000000000001</v>
      </c>
    </row>
    <row r="26" spans="2:14" ht="45">
      <c r="B26" s="42">
        <v>20</v>
      </c>
      <c r="C26" s="43" t="s">
        <v>30</v>
      </c>
      <c r="D26" s="44">
        <v>2</v>
      </c>
      <c r="E26" s="45" t="s">
        <v>37</v>
      </c>
      <c r="F26" s="46" t="s">
        <v>104</v>
      </c>
      <c r="G26" s="141"/>
      <c r="H26" s="147"/>
      <c r="I26" s="130"/>
      <c r="J26" s="128"/>
      <c r="K26" s="47">
        <v>60</v>
      </c>
      <c r="L26" s="10" t="str">
        <f t="shared" si="1"/>
        <v>OK</v>
      </c>
      <c r="M26" s="110">
        <v>60</v>
      </c>
      <c r="N26" s="48">
        <f t="shared" si="2"/>
        <v>120</v>
      </c>
    </row>
    <row r="27" spans="2:14" ht="45">
      <c r="B27" s="42">
        <v>21</v>
      </c>
      <c r="C27" s="50" t="s">
        <v>31</v>
      </c>
      <c r="D27" s="44">
        <v>1</v>
      </c>
      <c r="E27" s="45" t="s">
        <v>37</v>
      </c>
      <c r="F27" s="51" t="s">
        <v>52</v>
      </c>
      <c r="G27" s="141"/>
      <c r="H27" s="147"/>
      <c r="I27" s="130"/>
      <c r="J27" s="128"/>
      <c r="K27" s="47">
        <v>75</v>
      </c>
      <c r="L27" s="6" t="str">
        <f t="shared" si="1"/>
        <v>OK</v>
      </c>
      <c r="M27" s="110">
        <v>59.339999999999996</v>
      </c>
      <c r="N27" s="48">
        <f t="shared" si="2"/>
        <v>59.339999999999996</v>
      </c>
    </row>
    <row r="28" spans="2:14" ht="30">
      <c r="B28" s="42">
        <v>22</v>
      </c>
      <c r="C28" s="43" t="s">
        <v>15</v>
      </c>
      <c r="D28" s="44">
        <v>1</v>
      </c>
      <c r="E28" s="45" t="s">
        <v>36</v>
      </c>
      <c r="F28" s="49" t="s">
        <v>32</v>
      </c>
      <c r="G28" s="141"/>
      <c r="H28" s="147"/>
      <c r="I28" s="130"/>
      <c r="J28" s="128"/>
      <c r="K28" s="47">
        <v>375</v>
      </c>
      <c r="L28" s="10" t="str">
        <f t="shared" si="1"/>
        <v>OK</v>
      </c>
      <c r="M28" s="110">
        <v>282.94</v>
      </c>
      <c r="N28" s="48">
        <f t="shared" si="2"/>
        <v>282.94</v>
      </c>
    </row>
    <row r="29" spans="2:14" ht="30">
      <c r="B29" s="42">
        <v>23</v>
      </c>
      <c r="C29" s="43" t="s">
        <v>16</v>
      </c>
      <c r="D29" s="44">
        <v>1</v>
      </c>
      <c r="E29" s="45" t="s">
        <v>36</v>
      </c>
      <c r="F29" s="49" t="s">
        <v>33</v>
      </c>
      <c r="G29" s="141"/>
      <c r="H29" s="147"/>
      <c r="I29" s="130"/>
      <c r="J29" s="128"/>
      <c r="K29" s="47">
        <v>375</v>
      </c>
      <c r="L29" s="6" t="str">
        <f t="shared" si="1"/>
        <v>OK</v>
      </c>
      <c r="M29" s="110">
        <v>214.14</v>
      </c>
      <c r="N29" s="48">
        <f t="shared" si="2"/>
        <v>214.14</v>
      </c>
    </row>
    <row r="30" spans="2:14" ht="30">
      <c r="B30" s="42">
        <v>24</v>
      </c>
      <c r="C30" s="43" t="s">
        <v>17</v>
      </c>
      <c r="D30" s="44">
        <v>1</v>
      </c>
      <c r="E30" s="45" t="s">
        <v>36</v>
      </c>
      <c r="F30" s="49" t="s">
        <v>34</v>
      </c>
      <c r="G30" s="141"/>
      <c r="H30" s="147"/>
      <c r="I30" s="130"/>
      <c r="J30" s="128"/>
      <c r="K30" s="47">
        <v>90</v>
      </c>
      <c r="L30" s="10" t="str">
        <f t="shared" si="1"/>
        <v>OK</v>
      </c>
      <c r="M30" s="110">
        <v>69.91799999999999</v>
      </c>
      <c r="N30" s="48">
        <f t="shared" si="2"/>
        <v>69.91799999999999</v>
      </c>
    </row>
    <row r="31" spans="2:14" ht="30.75" thickBot="1">
      <c r="B31" s="52">
        <v>25</v>
      </c>
      <c r="C31" s="53" t="s">
        <v>18</v>
      </c>
      <c r="D31" s="54">
        <v>1</v>
      </c>
      <c r="E31" s="55" t="s">
        <v>36</v>
      </c>
      <c r="F31" s="56" t="s">
        <v>35</v>
      </c>
      <c r="G31" s="142"/>
      <c r="H31" s="148"/>
      <c r="I31" s="131"/>
      <c r="J31" s="129"/>
      <c r="K31" s="57">
        <v>120</v>
      </c>
      <c r="L31" s="13" t="str">
        <f t="shared" si="1"/>
        <v>OK</v>
      </c>
      <c r="M31" s="111">
        <v>110</v>
      </c>
      <c r="N31" s="58">
        <f t="shared" si="2"/>
        <v>110</v>
      </c>
    </row>
    <row r="32" spans="2:14" ht="105.75" thickTop="1">
      <c r="B32" s="35">
        <v>26</v>
      </c>
      <c r="C32" s="36" t="s">
        <v>10</v>
      </c>
      <c r="D32" s="37">
        <v>12</v>
      </c>
      <c r="E32" s="38" t="s">
        <v>37</v>
      </c>
      <c r="F32" s="39" t="s">
        <v>38</v>
      </c>
      <c r="G32" s="145" t="s">
        <v>149</v>
      </c>
      <c r="H32" s="146" t="s">
        <v>304</v>
      </c>
      <c r="I32" s="139" t="s">
        <v>322</v>
      </c>
      <c r="J32" s="140" t="s">
        <v>9</v>
      </c>
      <c r="K32" s="40">
        <v>15</v>
      </c>
      <c r="L32" s="10" t="str">
        <f t="shared" si="1"/>
        <v>OK</v>
      </c>
      <c r="M32" s="112">
        <v>6.7940000000000005</v>
      </c>
      <c r="N32" s="59">
        <f t="shared" si="2"/>
        <v>81.528</v>
      </c>
    </row>
    <row r="33" spans="2:14" ht="15">
      <c r="B33" s="42">
        <v>27</v>
      </c>
      <c r="C33" s="43" t="s">
        <v>53</v>
      </c>
      <c r="D33" s="44">
        <v>5</v>
      </c>
      <c r="E33" s="45" t="s">
        <v>37</v>
      </c>
      <c r="F33" s="46" t="s">
        <v>54</v>
      </c>
      <c r="G33" s="141"/>
      <c r="H33" s="147"/>
      <c r="I33" s="130"/>
      <c r="J33" s="128"/>
      <c r="K33" s="47">
        <v>12</v>
      </c>
      <c r="L33" s="6" t="str">
        <f t="shared" si="1"/>
        <v>OK</v>
      </c>
      <c r="M33" s="110">
        <v>5.934</v>
      </c>
      <c r="N33" s="48">
        <f t="shared" si="2"/>
        <v>29.67</v>
      </c>
    </row>
    <row r="34" spans="2:14" ht="90">
      <c r="B34" s="42">
        <v>28</v>
      </c>
      <c r="C34" s="43" t="s">
        <v>7</v>
      </c>
      <c r="D34" s="44">
        <v>25</v>
      </c>
      <c r="E34" s="45" t="s">
        <v>36</v>
      </c>
      <c r="F34" s="46" t="s">
        <v>8</v>
      </c>
      <c r="G34" s="141"/>
      <c r="H34" s="147"/>
      <c r="I34" s="130"/>
      <c r="J34" s="128"/>
      <c r="K34" s="47">
        <v>120</v>
      </c>
      <c r="L34" s="10" t="str">
        <f t="shared" si="1"/>
        <v>OK</v>
      </c>
      <c r="M34" s="110">
        <v>59</v>
      </c>
      <c r="N34" s="48">
        <f t="shared" si="2"/>
        <v>1475</v>
      </c>
    </row>
    <row r="35" spans="2:14" ht="30">
      <c r="B35" s="42">
        <v>29</v>
      </c>
      <c r="C35" s="43" t="s">
        <v>19</v>
      </c>
      <c r="D35" s="44">
        <v>10</v>
      </c>
      <c r="E35" s="45" t="s">
        <v>37</v>
      </c>
      <c r="F35" s="46" t="s">
        <v>60</v>
      </c>
      <c r="G35" s="141"/>
      <c r="H35" s="147"/>
      <c r="I35" s="130"/>
      <c r="J35" s="128"/>
      <c r="K35" s="47">
        <v>60</v>
      </c>
      <c r="L35" s="6" t="str">
        <f t="shared" si="1"/>
        <v>OK</v>
      </c>
      <c r="M35" s="110">
        <v>41.151</v>
      </c>
      <c r="N35" s="48">
        <f t="shared" si="2"/>
        <v>411.51000000000005</v>
      </c>
    </row>
    <row r="36" spans="2:14" ht="64.5" customHeight="1">
      <c r="B36" s="42">
        <v>30</v>
      </c>
      <c r="C36" s="43" t="s">
        <v>20</v>
      </c>
      <c r="D36" s="44">
        <v>5</v>
      </c>
      <c r="E36" s="45" t="s">
        <v>37</v>
      </c>
      <c r="F36" s="46" t="s">
        <v>42</v>
      </c>
      <c r="G36" s="141"/>
      <c r="H36" s="147"/>
      <c r="I36" s="130"/>
      <c r="J36" s="128"/>
      <c r="K36" s="47">
        <v>45</v>
      </c>
      <c r="L36" s="10" t="str">
        <f t="shared" si="1"/>
        <v>OK</v>
      </c>
      <c r="M36" s="110">
        <v>12</v>
      </c>
      <c r="N36" s="48">
        <f t="shared" si="2"/>
        <v>60</v>
      </c>
    </row>
    <row r="37" spans="2:14" ht="30">
      <c r="B37" s="42">
        <v>31</v>
      </c>
      <c r="C37" s="43" t="s">
        <v>55</v>
      </c>
      <c r="D37" s="44">
        <v>10</v>
      </c>
      <c r="E37" s="45" t="s">
        <v>37</v>
      </c>
      <c r="F37" s="46" t="s">
        <v>55</v>
      </c>
      <c r="G37" s="141"/>
      <c r="H37" s="147"/>
      <c r="I37" s="130"/>
      <c r="J37" s="128"/>
      <c r="K37" s="47">
        <v>30</v>
      </c>
      <c r="L37" s="6" t="str">
        <f t="shared" si="1"/>
        <v>OK</v>
      </c>
      <c r="M37" s="110">
        <v>30</v>
      </c>
      <c r="N37" s="48">
        <f t="shared" si="2"/>
        <v>300</v>
      </c>
    </row>
    <row r="38" spans="2:14" ht="30">
      <c r="B38" s="42">
        <v>32</v>
      </c>
      <c r="C38" s="43" t="s">
        <v>22</v>
      </c>
      <c r="D38" s="44">
        <v>1</v>
      </c>
      <c r="E38" s="45" t="s">
        <v>36</v>
      </c>
      <c r="F38" s="46" t="s">
        <v>44</v>
      </c>
      <c r="G38" s="141"/>
      <c r="H38" s="147"/>
      <c r="I38" s="130"/>
      <c r="J38" s="128"/>
      <c r="K38" s="47">
        <v>390</v>
      </c>
      <c r="L38" s="10" t="str">
        <f t="shared" si="1"/>
        <v>OK</v>
      </c>
      <c r="M38" s="110">
        <v>240</v>
      </c>
      <c r="N38" s="48">
        <f t="shared" si="2"/>
        <v>240</v>
      </c>
    </row>
    <row r="39" spans="2:14" ht="15">
      <c r="B39" s="42">
        <v>33</v>
      </c>
      <c r="C39" s="60" t="s">
        <v>56</v>
      </c>
      <c r="D39" s="44">
        <v>5</v>
      </c>
      <c r="E39" s="45" t="s">
        <v>37</v>
      </c>
      <c r="F39" s="49" t="s">
        <v>61</v>
      </c>
      <c r="G39" s="141"/>
      <c r="H39" s="147"/>
      <c r="I39" s="130"/>
      <c r="J39" s="128"/>
      <c r="K39" s="47">
        <v>19.5</v>
      </c>
      <c r="L39" s="6" t="str">
        <f t="shared" si="1"/>
        <v>OK</v>
      </c>
      <c r="M39" s="110">
        <v>12.04</v>
      </c>
      <c r="N39" s="48">
        <f t="shared" si="2"/>
        <v>60.199999999999996</v>
      </c>
    </row>
    <row r="40" spans="2:14" ht="15">
      <c r="B40" s="42">
        <v>34</v>
      </c>
      <c r="C40" s="60" t="s">
        <v>57</v>
      </c>
      <c r="D40" s="44">
        <v>5</v>
      </c>
      <c r="E40" s="45" t="s">
        <v>37</v>
      </c>
      <c r="F40" s="49" t="s">
        <v>61</v>
      </c>
      <c r="G40" s="141"/>
      <c r="H40" s="147"/>
      <c r="I40" s="130"/>
      <c r="J40" s="128"/>
      <c r="K40" s="47">
        <v>27</v>
      </c>
      <c r="L40" s="10" t="str">
        <f t="shared" si="1"/>
        <v>OK</v>
      </c>
      <c r="M40" s="110">
        <v>22.36</v>
      </c>
      <c r="N40" s="48">
        <f t="shared" si="2"/>
        <v>111.8</v>
      </c>
    </row>
    <row r="41" spans="2:14" ht="30">
      <c r="B41" s="42">
        <v>35</v>
      </c>
      <c r="C41" s="43" t="s">
        <v>58</v>
      </c>
      <c r="D41" s="44">
        <v>5</v>
      </c>
      <c r="E41" s="45" t="s">
        <v>37</v>
      </c>
      <c r="F41" s="46" t="s">
        <v>58</v>
      </c>
      <c r="G41" s="141"/>
      <c r="H41" s="147"/>
      <c r="I41" s="130"/>
      <c r="J41" s="128"/>
      <c r="K41" s="47">
        <v>45</v>
      </c>
      <c r="L41" s="6" t="str">
        <f t="shared" si="1"/>
        <v>OK</v>
      </c>
      <c r="M41" s="110">
        <v>21.413999999999998</v>
      </c>
      <c r="N41" s="48">
        <f t="shared" si="2"/>
        <v>107.07</v>
      </c>
    </row>
    <row r="42" spans="2:14" ht="30">
      <c r="B42" s="42">
        <v>36</v>
      </c>
      <c r="C42" s="43" t="s">
        <v>26</v>
      </c>
      <c r="D42" s="44">
        <v>6</v>
      </c>
      <c r="E42" s="45" t="s">
        <v>36</v>
      </c>
      <c r="F42" s="46" t="s">
        <v>26</v>
      </c>
      <c r="G42" s="141"/>
      <c r="H42" s="147"/>
      <c r="I42" s="130"/>
      <c r="J42" s="128"/>
      <c r="K42" s="47">
        <v>300</v>
      </c>
      <c r="L42" s="10" t="str">
        <f t="shared" si="1"/>
        <v>OK</v>
      </c>
      <c r="M42" s="110">
        <v>9.374</v>
      </c>
      <c r="N42" s="48">
        <f t="shared" si="2"/>
        <v>56.244</v>
      </c>
    </row>
    <row r="43" spans="2:14" ht="30">
      <c r="B43" s="42">
        <v>37</v>
      </c>
      <c r="C43" s="43" t="s">
        <v>27</v>
      </c>
      <c r="D43" s="44">
        <v>4</v>
      </c>
      <c r="E43" s="45" t="s">
        <v>37</v>
      </c>
      <c r="F43" s="46" t="s">
        <v>45</v>
      </c>
      <c r="G43" s="141"/>
      <c r="H43" s="147"/>
      <c r="I43" s="130"/>
      <c r="J43" s="128"/>
      <c r="K43" s="47">
        <v>150</v>
      </c>
      <c r="L43" s="6" t="str">
        <f t="shared" si="1"/>
        <v>OK</v>
      </c>
      <c r="M43" s="110">
        <v>150</v>
      </c>
      <c r="N43" s="48">
        <f t="shared" si="2"/>
        <v>600</v>
      </c>
    </row>
    <row r="44" spans="2:14" ht="90">
      <c r="B44" s="42">
        <v>38</v>
      </c>
      <c r="C44" s="43" t="s">
        <v>62</v>
      </c>
      <c r="D44" s="44">
        <v>10</v>
      </c>
      <c r="E44" s="45" t="s">
        <v>37</v>
      </c>
      <c r="F44" s="46" t="s">
        <v>46</v>
      </c>
      <c r="G44" s="141"/>
      <c r="H44" s="147"/>
      <c r="I44" s="130"/>
      <c r="J44" s="128"/>
      <c r="K44" s="47">
        <v>15</v>
      </c>
      <c r="L44" s="10" t="str">
        <f t="shared" si="1"/>
        <v>OK</v>
      </c>
      <c r="M44" s="110">
        <v>11.61</v>
      </c>
      <c r="N44" s="48">
        <f t="shared" si="2"/>
        <v>116.1</v>
      </c>
    </row>
    <row r="45" spans="2:14" ht="90">
      <c r="B45" s="42">
        <v>39</v>
      </c>
      <c r="C45" s="43" t="s">
        <v>63</v>
      </c>
      <c r="D45" s="44">
        <v>10</v>
      </c>
      <c r="E45" s="45" t="s">
        <v>37</v>
      </c>
      <c r="F45" s="46" t="s">
        <v>46</v>
      </c>
      <c r="G45" s="141"/>
      <c r="H45" s="147"/>
      <c r="I45" s="130"/>
      <c r="J45" s="128"/>
      <c r="K45" s="47">
        <v>15</v>
      </c>
      <c r="L45" s="6" t="str">
        <f t="shared" si="1"/>
        <v>OK</v>
      </c>
      <c r="M45" s="110">
        <v>11.61</v>
      </c>
      <c r="N45" s="48">
        <f t="shared" si="2"/>
        <v>116.1</v>
      </c>
    </row>
    <row r="46" spans="2:14" ht="15">
      <c r="B46" s="42">
        <v>40</v>
      </c>
      <c r="C46" s="43" t="s">
        <v>48</v>
      </c>
      <c r="D46" s="44">
        <v>24</v>
      </c>
      <c r="E46" s="45" t="s">
        <v>37</v>
      </c>
      <c r="F46" s="46" t="s">
        <v>28</v>
      </c>
      <c r="G46" s="141"/>
      <c r="H46" s="147"/>
      <c r="I46" s="130"/>
      <c r="J46" s="128"/>
      <c r="K46" s="47">
        <v>3</v>
      </c>
      <c r="L46" s="10" t="str">
        <f t="shared" si="1"/>
        <v>OK</v>
      </c>
      <c r="M46" s="110">
        <v>2</v>
      </c>
      <c r="N46" s="48">
        <f t="shared" si="2"/>
        <v>48</v>
      </c>
    </row>
    <row r="47" spans="2:14" ht="45">
      <c r="B47" s="42">
        <v>41</v>
      </c>
      <c r="C47" s="43" t="s">
        <v>59</v>
      </c>
      <c r="D47" s="44">
        <v>2</v>
      </c>
      <c r="E47" s="45" t="s">
        <v>37</v>
      </c>
      <c r="F47" s="46" t="s">
        <v>59</v>
      </c>
      <c r="G47" s="141"/>
      <c r="H47" s="147"/>
      <c r="I47" s="130"/>
      <c r="J47" s="128"/>
      <c r="K47" s="47">
        <v>60</v>
      </c>
      <c r="L47" s="6" t="str">
        <f t="shared" si="1"/>
        <v>OK</v>
      </c>
      <c r="M47" s="110">
        <v>59</v>
      </c>
      <c r="N47" s="48">
        <f t="shared" si="2"/>
        <v>118</v>
      </c>
    </row>
    <row r="48" spans="2:14" ht="75">
      <c r="B48" s="42">
        <v>42</v>
      </c>
      <c r="C48" s="43" t="s">
        <v>64</v>
      </c>
      <c r="D48" s="44">
        <v>10</v>
      </c>
      <c r="E48" s="45" t="s">
        <v>37</v>
      </c>
      <c r="F48" s="49" t="s">
        <v>49</v>
      </c>
      <c r="G48" s="141"/>
      <c r="H48" s="147"/>
      <c r="I48" s="130"/>
      <c r="J48" s="128"/>
      <c r="K48" s="47">
        <v>15</v>
      </c>
      <c r="L48" s="10" t="str">
        <f t="shared" si="1"/>
        <v>OK</v>
      </c>
      <c r="M48" s="110">
        <v>8.858</v>
      </c>
      <c r="N48" s="48">
        <f t="shared" si="2"/>
        <v>88.58000000000001</v>
      </c>
    </row>
    <row r="49" spans="2:14" ht="75.75" thickBot="1">
      <c r="B49" s="52">
        <v>43</v>
      </c>
      <c r="C49" s="53" t="s">
        <v>65</v>
      </c>
      <c r="D49" s="54">
        <v>10</v>
      </c>
      <c r="E49" s="55" t="s">
        <v>37</v>
      </c>
      <c r="F49" s="56" t="s">
        <v>49</v>
      </c>
      <c r="G49" s="142"/>
      <c r="H49" s="148"/>
      <c r="I49" s="131"/>
      <c r="J49" s="129"/>
      <c r="K49" s="57">
        <v>15</v>
      </c>
      <c r="L49" s="13" t="str">
        <f t="shared" si="1"/>
        <v>OK</v>
      </c>
      <c r="M49" s="111">
        <v>8.858</v>
      </c>
      <c r="N49" s="58">
        <f t="shared" si="2"/>
        <v>88.58000000000001</v>
      </c>
    </row>
    <row r="50" spans="2:14" ht="60.75" thickTop="1">
      <c r="B50" s="35">
        <v>44</v>
      </c>
      <c r="C50" s="36" t="s">
        <v>66</v>
      </c>
      <c r="D50" s="37">
        <v>50</v>
      </c>
      <c r="E50" s="38" t="s">
        <v>37</v>
      </c>
      <c r="F50" s="39" t="s">
        <v>79</v>
      </c>
      <c r="G50" s="145" t="s">
        <v>149</v>
      </c>
      <c r="H50" s="146" t="s">
        <v>302</v>
      </c>
      <c r="I50" s="139" t="s">
        <v>322</v>
      </c>
      <c r="J50" s="140" t="s">
        <v>9</v>
      </c>
      <c r="K50" s="40">
        <v>60</v>
      </c>
      <c r="L50" s="10" t="str">
        <f t="shared" si="1"/>
        <v>OK</v>
      </c>
      <c r="M50" s="112">
        <v>36.12</v>
      </c>
      <c r="N50" s="59">
        <f t="shared" si="2"/>
        <v>1805.9999999999998</v>
      </c>
    </row>
    <row r="51" spans="2:14" ht="66" customHeight="1">
      <c r="B51" s="42">
        <v>45</v>
      </c>
      <c r="C51" s="43" t="s">
        <v>106</v>
      </c>
      <c r="D51" s="44">
        <v>5</v>
      </c>
      <c r="E51" s="45" t="s">
        <v>37</v>
      </c>
      <c r="F51" s="46" t="s">
        <v>105</v>
      </c>
      <c r="G51" s="141"/>
      <c r="H51" s="147"/>
      <c r="I51" s="130"/>
      <c r="J51" s="128"/>
      <c r="K51" s="47">
        <v>210</v>
      </c>
      <c r="L51" s="6" t="str">
        <f t="shared" si="1"/>
        <v>OK</v>
      </c>
      <c r="M51" s="110">
        <v>83.678</v>
      </c>
      <c r="N51" s="48">
        <f t="shared" si="2"/>
        <v>418.39</v>
      </c>
    </row>
    <row r="52" spans="2:14" ht="62.25" customHeight="1">
      <c r="B52" s="42">
        <v>46</v>
      </c>
      <c r="C52" s="43" t="s">
        <v>107</v>
      </c>
      <c r="D52" s="44">
        <v>5</v>
      </c>
      <c r="E52" s="45" t="s">
        <v>37</v>
      </c>
      <c r="F52" s="46" t="s">
        <v>103</v>
      </c>
      <c r="G52" s="141"/>
      <c r="H52" s="147"/>
      <c r="I52" s="130"/>
      <c r="J52" s="128"/>
      <c r="K52" s="47">
        <v>60</v>
      </c>
      <c r="L52" s="10" t="str">
        <f t="shared" si="1"/>
        <v>OK</v>
      </c>
      <c r="M52" s="110">
        <v>59</v>
      </c>
      <c r="N52" s="48">
        <f t="shared" si="2"/>
        <v>295</v>
      </c>
    </row>
    <row r="53" spans="2:14" ht="58.5" customHeight="1">
      <c r="B53" s="42">
        <v>47</v>
      </c>
      <c r="C53" s="43" t="s">
        <v>68</v>
      </c>
      <c r="D53" s="44">
        <v>8</v>
      </c>
      <c r="E53" s="45" t="s">
        <v>37</v>
      </c>
      <c r="F53" s="46" t="s">
        <v>42</v>
      </c>
      <c r="G53" s="141"/>
      <c r="H53" s="147"/>
      <c r="I53" s="130"/>
      <c r="J53" s="128"/>
      <c r="K53" s="47">
        <v>60</v>
      </c>
      <c r="L53" s="6" t="str">
        <f t="shared" si="1"/>
        <v>OK</v>
      </c>
      <c r="M53" s="110">
        <v>33.54</v>
      </c>
      <c r="N53" s="48">
        <f t="shared" si="2"/>
        <v>268.32</v>
      </c>
    </row>
    <row r="54" spans="2:14" ht="15">
      <c r="B54" s="42">
        <v>48</v>
      </c>
      <c r="C54" s="43" t="s">
        <v>69</v>
      </c>
      <c r="D54" s="44">
        <v>6</v>
      </c>
      <c r="E54" s="45" t="s">
        <v>36</v>
      </c>
      <c r="F54" s="46" t="s">
        <v>80</v>
      </c>
      <c r="G54" s="141"/>
      <c r="H54" s="147"/>
      <c r="I54" s="130"/>
      <c r="J54" s="128"/>
      <c r="K54" s="47">
        <v>90</v>
      </c>
      <c r="L54" s="10" t="str">
        <f t="shared" si="1"/>
        <v>OK</v>
      </c>
      <c r="M54" s="110">
        <v>67.08</v>
      </c>
      <c r="N54" s="48">
        <f t="shared" si="2"/>
        <v>402.48</v>
      </c>
    </row>
    <row r="55" spans="2:14" ht="15">
      <c r="B55" s="42">
        <v>49</v>
      </c>
      <c r="C55" s="43" t="s">
        <v>70</v>
      </c>
      <c r="D55" s="44">
        <v>8</v>
      </c>
      <c r="E55" s="45" t="s">
        <v>37</v>
      </c>
      <c r="F55" s="46" t="s">
        <v>101</v>
      </c>
      <c r="G55" s="141"/>
      <c r="H55" s="147"/>
      <c r="I55" s="130"/>
      <c r="J55" s="128"/>
      <c r="K55" s="47">
        <v>15</v>
      </c>
      <c r="L55" s="6" t="str">
        <f t="shared" si="1"/>
        <v>OK</v>
      </c>
      <c r="M55" s="110">
        <v>8.6</v>
      </c>
      <c r="N55" s="48">
        <f t="shared" si="2"/>
        <v>68.8</v>
      </c>
    </row>
    <row r="56" spans="2:14" ht="45">
      <c r="B56" s="42">
        <v>50</v>
      </c>
      <c r="C56" s="43" t="s">
        <v>81</v>
      </c>
      <c r="D56" s="44">
        <v>5</v>
      </c>
      <c r="E56" s="45" t="s">
        <v>36</v>
      </c>
      <c r="F56" s="46" t="s">
        <v>100</v>
      </c>
      <c r="G56" s="141"/>
      <c r="H56" s="147"/>
      <c r="I56" s="130"/>
      <c r="J56" s="128"/>
      <c r="K56" s="47">
        <v>7.5</v>
      </c>
      <c r="L56" s="10" t="str">
        <f t="shared" si="1"/>
        <v>OK</v>
      </c>
      <c r="M56" s="110">
        <v>6</v>
      </c>
      <c r="N56" s="48">
        <f t="shared" si="2"/>
        <v>30</v>
      </c>
    </row>
    <row r="57" spans="2:14" ht="15">
      <c r="B57" s="42">
        <v>51</v>
      </c>
      <c r="C57" s="43" t="s">
        <v>97</v>
      </c>
      <c r="D57" s="44">
        <v>5</v>
      </c>
      <c r="E57" s="45" t="s">
        <v>36</v>
      </c>
      <c r="F57" s="46" t="s">
        <v>98</v>
      </c>
      <c r="G57" s="141"/>
      <c r="H57" s="147"/>
      <c r="I57" s="130"/>
      <c r="J57" s="128"/>
      <c r="K57" s="47">
        <v>12</v>
      </c>
      <c r="L57" s="6" t="str">
        <f t="shared" si="1"/>
        <v>OK</v>
      </c>
      <c r="M57" s="110">
        <v>6.536</v>
      </c>
      <c r="N57" s="48">
        <f t="shared" si="2"/>
        <v>32.68</v>
      </c>
    </row>
    <row r="58" spans="2:14" ht="75">
      <c r="B58" s="42">
        <v>52</v>
      </c>
      <c r="C58" s="43" t="s">
        <v>71</v>
      </c>
      <c r="D58" s="44">
        <v>5</v>
      </c>
      <c r="E58" s="45" t="s">
        <v>37</v>
      </c>
      <c r="F58" s="46" t="s">
        <v>96</v>
      </c>
      <c r="G58" s="141"/>
      <c r="H58" s="147"/>
      <c r="I58" s="130"/>
      <c r="J58" s="128"/>
      <c r="K58" s="47">
        <v>60</v>
      </c>
      <c r="L58" s="10" t="str">
        <f t="shared" si="1"/>
        <v>OK</v>
      </c>
      <c r="M58" s="110">
        <v>56.157999999999994</v>
      </c>
      <c r="N58" s="48">
        <f t="shared" si="2"/>
        <v>280.78999999999996</v>
      </c>
    </row>
    <row r="59" spans="2:14" ht="63" customHeight="1">
      <c r="B59" s="42">
        <v>53</v>
      </c>
      <c r="C59" s="43" t="s">
        <v>72</v>
      </c>
      <c r="D59" s="44">
        <v>10</v>
      </c>
      <c r="E59" s="45" t="s">
        <v>78</v>
      </c>
      <c r="F59" s="46" t="s">
        <v>95</v>
      </c>
      <c r="G59" s="141"/>
      <c r="H59" s="147"/>
      <c r="I59" s="130"/>
      <c r="J59" s="128"/>
      <c r="K59" s="47">
        <v>45</v>
      </c>
      <c r="L59" s="6" t="str">
        <f t="shared" si="1"/>
        <v>OK</v>
      </c>
      <c r="M59" s="110">
        <v>35.432</v>
      </c>
      <c r="N59" s="48">
        <f t="shared" si="2"/>
        <v>354.32000000000005</v>
      </c>
    </row>
    <row r="60" spans="2:14" ht="43.5" customHeight="1">
      <c r="B60" s="42">
        <v>54</v>
      </c>
      <c r="C60" s="43" t="s">
        <v>73</v>
      </c>
      <c r="D60" s="44">
        <v>4</v>
      </c>
      <c r="E60" s="45" t="s">
        <v>78</v>
      </c>
      <c r="F60" s="46" t="s">
        <v>82</v>
      </c>
      <c r="G60" s="141"/>
      <c r="H60" s="147"/>
      <c r="I60" s="130"/>
      <c r="J60" s="128"/>
      <c r="K60" s="47">
        <v>30</v>
      </c>
      <c r="L60" s="10" t="str">
        <f t="shared" si="1"/>
        <v>OK</v>
      </c>
      <c r="M60" s="110">
        <v>20.64</v>
      </c>
      <c r="N60" s="48">
        <f t="shared" si="2"/>
        <v>82.56</v>
      </c>
    </row>
    <row r="61" spans="2:14" ht="60">
      <c r="B61" s="42">
        <v>55</v>
      </c>
      <c r="C61" s="43" t="s">
        <v>92</v>
      </c>
      <c r="D61" s="44">
        <v>2</v>
      </c>
      <c r="E61" s="45" t="s">
        <v>37</v>
      </c>
      <c r="F61" s="46" t="s">
        <v>94</v>
      </c>
      <c r="G61" s="141"/>
      <c r="H61" s="147"/>
      <c r="I61" s="130"/>
      <c r="J61" s="128"/>
      <c r="K61" s="47">
        <v>52.5</v>
      </c>
      <c r="L61" s="6" t="str">
        <f t="shared" si="1"/>
        <v>OK</v>
      </c>
      <c r="M61" s="110">
        <v>45</v>
      </c>
      <c r="N61" s="48">
        <f t="shared" si="2"/>
        <v>90</v>
      </c>
    </row>
    <row r="62" spans="2:14" ht="60">
      <c r="B62" s="42">
        <v>56</v>
      </c>
      <c r="C62" s="43" t="s">
        <v>93</v>
      </c>
      <c r="D62" s="44">
        <v>2</v>
      </c>
      <c r="E62" s="45" t="s">
        <v>37</v>
      </c>
      <c r="F62" s="46" t="s">
        <v>94</v>
      </c>
      <c r="G62" s="141"/>
      <c r="H62" s="147"/>
      <c r="I62" s="130"/>
      <c r="J62" s="128"/>
      <c r="K62" s="47">
        <v>52.5</v>
      </c>
      <c r="L62" s="10" t="str">
        <f t="shared" si="1"/>
        <v>OK</v>
      </c>
      <c r="M62" s="110">
        <v>45</v>
      </c>
      <c r="N62" s="48">
        <f t="shared" si="2"/>
        <v>90</v>
      </c>
    </row>
    <row r="63" spans="2:14" ht="90">
      <c r="B63" s="42">
        <v>57</v>
      </c>
      <c r="C63" s="43" t="s">
        <v>10</v>
      </c>
      <c r="D63" s="44">
        <v>30</v>
      </c>
      <c r="E63" s="45" t="s">
        <v>37</v>
      </c>
      <c r="F63" s="46" t="s">
        <v>38</v>
      </c>
      <c r="G63" s="141"/>
      <c r="H63" s="147"/>
      <c r="I63" s="130"/>
      <c r="J63" s="128"/>
      <c r="K63" s="47">
        <v>15</v>
      </c>
      <c r="L63" s="6" t="str">
        <f t="shared" si="1"/>
        <v>OK</v>
      </c>
      <c r="M63" s="110">
        <v>6.7940000000000005</v>
      </c>
      <c r="N63" s="48">
        <f t="shared" si="2"/>
        <v>203.82000000000002</v>
      </c>
    </row>
    <row r="64" spans="2:14" ht="93.75" customHeight="1">
      <c r="B64" s="42">
        <v>58</v>
      </c>
      <c r="C64" s="43" t="s">
        <v>40</v>
      </c>
      <c r="D64" s="44">
        <v>5</v>
      </c>
      <c r="E64" s="45" t="s">
        <v>37</v>
      </c>
      <c r="F64" s="46" t="s">
        <v>39</v>
      </c>
      <c r="G64" s="141"/>
      <c r="H64" s="147"/>
      <c r="I64" s="130"/>
      <c r="J64" s="128"/>
      <c r="K64" s="47">
        <v>45</v>
      </c>
      <c r="L64" s="10" t="str">
        <f t="shared" si="1"/>
        <v>OK</v>
      </c>
      <c r="M64" s="110">
        <v>42.14</v>
      </c>
      <c r="N64" s="48">
        <f t="shared" si="2"/>
        <v>210.7</v>
      </c>
    </row>
    <row r="65" spans="2:14" ht="15">
      <c r="B65" s="42">
        <v>59</v>
      </c>
      <c r="C65" s="43" t="s">
        <v>83</v>
      </c>
      <c r="D65" s="44">
        <v>10</v>
      </c>
      <c r="E65" s="45" t="s">
        <v>37</v>
      </c>
      <c r="F65" s="46" t="s">
        <v>61</v>
      </c>
      <c r="G65" s="141"/>
      <c r="H65" s="147"/>
      <c r="I65" s="130"/>
      <c r="J65" s="128"/>
      <c r="K65" s="47">
        <v>19.5</v>
      </c>
      <c r="L65" s="6" t="str">
        <f t="shared" si="1"/>
        <v>OK</v>
      </c>
      <c r="M65" s="110">
        <v>12.04</v>
      </c>
      <c r="N65" s="48">
        <f t="shared" si="2"/>
        <v>120.39999999999999</v>
      </c>
    </row>
    <row r="66" spans="2:14" ht="135">
      <c r="B66" s="42">
        <v>60</v>
      </c>
      <c r="C66" s="43" t="s">
        <v>90</v>
      </c>
      <c r="D66" s="44">
        <v>2</v>
      </c>
      <c r="E66" s="45" t="s">
        <v>37</v>
      </c>
      <c r="F66" s="46" t="s">
        <v>91</v>
      </c>
      <c r="G66" s="141"/>
      <c r="H66" s="147"/>
      <c r="I66" s="130"/>
      <c r="J66" s="128"/>
      <c r="K66" s="47">
        <v>4500</v>
      </c>
      <c r="L66" s="10" t="str">
        <f t="shared" si="1"/>
        <v>OK</v>
      </c>
      <c r="M66" s="110">
        <v>2100</v>
      </c>
      <c r="N66" s="48">
        <f t="shared" si="2"/>
        <v>4200</v>
      </c>
    </row>
    <row r="67" spans="2:14" ht="81" customHeight="1">
      <c r="B67" s="42">
        <v>61</v>
      </c>
      <c r="C67" s="43" t="s">
        <v>7</v>
      </c>
      <c r="D67" s="44">
        <v>20</v>
      </c>
      <c r="E67" s="45" t="s">
        <v>36</v>
      </c>
      <c r="F67" s="46" t="s">
        <v>8</v>
      </c>
      <c r="G67" s="141"/>
      <c r="H67" s="147"/>
      <c r="I67" s="130"/>
      <c r="J67" s="128"/>
      <c r="K67" s="47">
        <v>120</v>
      </c>
      <c r="L67" s="6" t="str">
        <f t="shared" si="1"/>
        <v>OK</v>
      </c>
      <c r="M67" s="110">
        <v>59</v>
      </c>
      <c r="N67" s="48">
        <f t="shared" si="2"/>
        <v>1180</v>
      </c>
    </row>
    <row r="68" spans="2:14" ht="60">
      <c r="B68" s="42">
        <v>62</v>
      </c>
      <c r="C68" s="43" t="s">
        <v>75</v>
      </c>
      <c r="D68" s="44">
        <v>12</v>
      </c>
      <c r="E68" s="45" t="s">
        <v>78</v>
      </c>
      <c r="F68" s="46" t="s">
        <v>49</v>
      </c>
      <c r="G68" s="141"/>
      <c r="H68" s="147"/>
      <c r="I68" s="130"/>
      <c r="J68" s="128"/>
      <c r="K68" s="47">
        <v>45</v>
      </c>
      <c r="L68" s="10" t="str">
        <f t="shared" si="1"/>
        <v>OK</v>
      </c>
      <c r="M68" s="110">
        <v>34.83</v>
      </c>
      <c r="N68" s="48">
        <f t="shared" si="2"/>
        <v>417.96</v>
      </c>
    </row>
    <row r="69" spans="2:14" ht="90">
      <c r="B69" s="42">
        <v>63</v>
      </c>
      <c r="C69" s="43" t="s">
        <v>76</v>
      </c>
      <c r="D69" s="44">
        <v>10</v>
      </c>
      <c r="E69" s="45" t="s">
        <v>78</v>
      </c>
      <c r="F69" s="46" t="s">
        <v>87</v>
      </c>
      <c r="G69" s="141"/>
      <c r="H69" s="147"/>
      <c r="I69" s="130"/>
      <c r="J69" s="128"/>
      <c r="K69" s="47">
        <v>60</v>
      </c>
      <c r="L69" s="6" t="str">
        <f t="shared" si="1"/>
        <v>OK</v>
      </c>
      <c r="M69" s="110">
        <v>46.44</v>
      </c>
      <c r="N69" s="48">
        <f t="shared" si="2"/>
        <v>464.4</v>
      </c>
    </row>
    <row r="70" spans="2:14" ht="15.75" thickBot="1">
      <c r="B70" s="52">
        <v>64</v>
      </c>
      <c r="C70" s="53" t="s">
        <v>77</v>
      </c>
      <c r="D70" s="54">
        <v>25</v>
      </c>
      <c r="E70" s="55" t="s">
        <v>37</v>
      </c>
      <c r="F70" s="61" t="s">
        <v>89</v>
      </c>
      <c r="G70" s="142"/>
      <c r="H70" s="148"/>
      <c r="I70" s="131"/>
      <c r="J70" s="129"/>
      <c r="K70" s="57">
        <v>15</v>
      </c>
      <c r="L70" s="13" t="str">
        <f t="shared" si="1"/>
        <v>OK</v>
      </c>
      <c r="M70" s="111">
        <v>11.351999999999999</v>
      </c>
      <c r="N70" s="58">
        <f t="shared" si="2"/>
        <v>283.79999999999995</v>
      </c>
    </row>
    <row r="71" spans="2:14" ht="104.25" customHeight="1" thickTop="1">
      <c r="B71" s="35">
        <v>65</v>
      </c>
      <c r="C71" s="36" t="s">
        <v>85</v>
      </c>
      <c r="D71" s="37">
        <v>50</v>
      </c>
      <c r="E71" s="38" t="s">
        <v>37</v>
      </c>
      <c r="F71" s="39" t="s">
        <v>84</v>
      </c>
      <c r="G71" s="145" t="s">
        <v>149</v>
      </c>
      <c r="H71" s="146" t="s">
        <v>305</v>
      </c>
      <c r="I71" s="139" t="s">
        <v>322</v>
      </c>
      <c r="J71" s="140" t="s">
        <v>9</v>
      </c>
      <c r="K71" s="40">
        <v>60</v>
      </c>
      <c r="L71" s="10" t="str">
        <f t="shared" si="1"/>
        <v>OK</v>
      </c>
      <c r="M71" s="112">
        <v>36.12</v>
      </c>
      <c r="N71" s="59">
        <f t="shared" si="2"/>
        <v>1805.9999999999998</v>
      </c>
    </row>
    <row r="72" spans="2:14" ht="60">
      <c r="B72" s="42">
        <v>66</v>
      </c>
      <c r="C72" s="43" t="s">
        <v>67</v>
      </c>
      <c r="D72" s="44">
        <v>5</v>
      </c>
      <c r="E72" s="45" t="s">
        <v>37</v>
      </c>
      <c r="F72" s="46" t="s">
        <v>102</v>
      </c>
      <c r="G72" s="141"/>
      <c r="H72" s="147"/>
      <c r="I72" s="130"/>
      <c r="J72" s="128"/>
      <c r="K72" s="47">
        <v>210</v>
      </c>
      <c r="L72" s="10" t="str">
        <f t="shared" si="1"/>
        <v>OK</v>
      </c>
      <c r="M72" s="110">
        <v>83.678</v>
      </c>
      <c r="N72" s="48">
        <f t="shared" si="2"/>
        <v>418.39</v>
      </c>
    </row>
    <row r="73" spans="2:14" ht="60">
      <c r="B73" s="42">
        <v>67</v>
      </c>
      <c r="C73" s="43" t="s">
        <v>107</v>
      </c>
      <c r="D73" s="44">
        <v>5</v>
      </c>
      <c r="E73" s="45" t="s">
        <v>37</v>
      </c>
      <c r="F73" s="46" t="s">
        <v>103</v>
      </c>
      <c r="G73" s="141"/>
      <c r="H73" s="147"/>
      <c r="I73" s="130"/>
      <c r="J73" s="128"/>
      <c r="K73" s="47">
        <v>60</v>
      </c>
      <c r="L73" s="6" t="str">
        <f t="shared" si="1"/>
        <v>OK</v>
      </c>
      <c r="M73" s="110">
        <v>55</v>
      </c>
      <c r="N73" s="48">
        <f t="shared" si="2"/>
        <v>275</v>
      </c>
    </row>
    <row r="74" spans="2:14" ht="60" customHeight="1">
      <c r="B74" s="42">
        <v>68</v>
      </c>
      <c r="C74" s="43" t="s">
        <v>68</v>
      </c>
      <c r="D74" s="44">
        <v>8</v>
      </c>
      <c r="E74" s="45" t="s">
        <v>37</v>
      </c>
      <c r="F74" s="46" t="s">
        <v>42</v>
      </c>
      <c r="G74" s="141"/>
      <c r="H74" s="147"/>
      <c r="I74" s="130"/>
      <c r="J74" s="128"/>
      <c r="K74" s="47">
        <v>52.5</v>
      </c>
      <c r="L74" s="10" t="str">
        <f aca="true" t="shared" si="3" ref="L74:L137">IF(M74&gt;K74,"NEVYHOVUJE","OK")</f>
        <v>OK</v>
      </c>
      <c r="M74" s="110">
        <v>33.54</v>
      </c>
      <c r="N74" s="48">
        <f t="shared" si="2"/>
        <v>268.32</v>
      </c>
    </row>
    <row r="75" spans="2:14" ht="30">
      <c r="B75" s="42">
        <v>69</v>
      </c>
      <c r="C75" s="43" t="s">
        <v>80</v>
      </c>
      <c r="D75" s="44">
        <v>6</v>
      </c>
      <c r="E75" s="45" t="s">
        <v>36</v>
      </c>
      <c r="F75" s="46" t="s">
        <v>80</v>
      </c>
      <c r="G75" s="141"/>
      <c r="H75" s="147"/>
      <c r="I75" s="130"/>
      <c r="J75" s="128"/>
      <c r="K75" s="47">
        <v>90</v>
      </c>
      <c r="L75" s="6" t="str">
        <f t="shared" si="3"/>
        <v>OK</v>
      </c>
      <c r="M75" s="110">
        <v>59</v>
      </c>
      <c r="N75" s="48">
        <f t="shared" si="2"/>
        <v>354</v>
      </c>
    </row>
    <row r="76" spans="2:14" ht="15">
      <c r="B76" s="42">
        <v>70</v>
      </c>
      <c r="C76" s="43" t="s">
        <v>70</v>
      </c>
      <c r="D76" s="44">
        <v>8</v>
      </c>
      <c r="E76" s="45" t="s">
        <v>37</v>
      </c>
      <c r="F76" s="46" t="s">
        <v>101</v>
      </c>
      <c r="G76" s="141"/>
      <c r="H76" s="147"/>
      <c r="I76" s="130"/>
      <c r="J76" s="128"/>
      <c r="K76" s="47">
        <v>15</v>
      </c>
      <c r="L76" s="10" t="str">
        <f t="shared" si="3"/>
        <v>OK</v>
      </c>
      <c r="M76" s="110">
        <v>8.6</v>
      </c>
      <c r="N76" s="48">
        <f t="shared" si="2"/>
        <v>68.8</v>
      </c>
    </row>
    <row r="77" spans="2:14" ht="45">
      <c r="B77" s="42">
        <v>71</v>
      </c>
      <c r="C77" s="43" t="s">
        <v>99</v>
      </c>
      <c r="D77" s="44">
        <v>5</v>
      </c>
      <c r="E77" s="45" t="s">
        <v>36</v>
      </c>
      <c r="F77" s="46" t="s">
        <v>100</v>
      </c>
      <c r="G77" s="141"/>
      <c r="H77" s="147"/>
      <c r="I77" s="130"/>
      <c r="J77" s="128"/>
      <c r="K77" s="47">
        <v>9</v>
      </c>
      <c r="L77" s="6" t="str">
        <f t="shared" si="3"/>
        <v>OK</v>
      </c>
      <c r="M77" s="110">
        <v>7</v>
      </c>
      <c r="N77" s="48">
        <f aca="true" t="shared" si="4" ref="N77:N140">D77*M77</f>
        <v>35</v>
      </c>
    </row>
    <row r="78" spans="2:14" ht="15">
      <c r="B78" s="42">
        <v>72</v>
      </c>
      <c r="C78" s="43" t="s">
        <v>97</v>
      </c>
      <c r="D78" s="44">
        <v>5</v>
      </c>
      <c r="E78" s="45" t="s">
        <v>36</v>
      </c>
      <c r="F78" s="46" t="s">
        <v>98</v>
      </c>
      <c r="G78" s="141"/>
      <c r="H78" s="147"/>
      <c r="I78" s="130"/>
      <c r="J78" s="128"/>
      <c r="K78" s="47">
        <v>12</v>
      </c>
      <c r="L78" s="10" t="str">
        <f t="shared" si="3"/>
        <v>OK</v>
      </c>
      <c r="M78" s="110">
        <v>6.536</v>
      </c>
      <c r="N78" s="48">
        <f t="shared" si="4"/>
        <v>32.68</v>
      </c>
    </row>
    <row r="79" spans="2:14" ht="60">
      <c r="B79" s="42">
        <v>73</v>
      </c>
      <c r="C79" s="43" t="s">
        <v>71</v>
      </c>
      <c r="D79" s="44">
        <v>5</v>
      </c>
      <c r="E79" s="45" t="s">
        <v>37</v>
      </c>
      <c r="F79" s="46" t="s">
        <v>96</v>
      </c>
      <c r="G79" s="141"/>
      <c r="H79" s="147"/>
      <c r="I79" s="130"/>
      <c r="J79" s="128"/>
      <c r="K79" s="47">
        <v>60</v>
      </c>
      <c r="L79" s="6" t="str">
        <f t="shared" si="3"/>
        <v>OK</v>
      </c>
      <c r="M79" s="110">
        <v>56.157999999999994</v>
      </c>
      <c r="N79" s="48">
        <f t="shared" si="4"/>
        <v>280.78999999999996</v>
      </c>
    </row>
    <row r="80" spans="2:14" ht="75.75" customHeight="1">
      <c r="B80" s="42">
        <v>74</v>
      </c>
      <c r="C80" s="43" t="s">
        <v>72</v>
      </c>
      <c r="D80" s="44">
        <v>10</v>
      </c>
      <c r="E80" s="45" t="s">
        <v>78</v>
      </c>
      <c r="F80" s="46" t="s">
        <v>95</v>
      </c>
      <c r="G80" s="141"/>
      <c r="H80" s="147"/>
      <c r="I80" s="130"/>
      <c r="J80" s="128"/>
      <c r="K80" s="47">
        <v>45</v>
      </c>
      <c r="L80" s="10" t="str">
        <f t="shared" si="3"/>
        <v>OK</v>
      </c>
      <c r="M80" s="110">
        <v>35.432</v>
      </c>
      <c r="N80" s="48">
        <f t="shared" si="4"/>
        <v>354.32000000000005</v>
      </c>
    </row>
    <row r="81" spans="2:14" ht="33" customHeight="1">
      <c r="B81" s="42">
        <v>75</v>
      </c>
      <c r="C81" s="43" t="s">
        <v>73</v>
      </c>
      <c r="D81" s="44">
        <v>4</v>
      </c>
      <c r="E81" s="45" t="s">
        <v>78</v>
      </c>
      <c r="F81" s="46" t="s">
        <v>82</v>
      </c>
      <c r="G81" s="141"/>
      <c r="H81" s="147"/>
      <c r="I81" s="130"/>
      <c r="J81" s="128"/>
      <c r="K81" s="47">
        <v>30</v>
      </c>
      <c r="L81" s="6" t="str">
        <f t="shared" si="3"/>
        <v>OK</v>
      </c>
      <c r="M81" s="110">
        <v>20.64</v>
      </c>
      <c r="N81" s="48">
        <f t="shared" si="4"/>
        <v>82.56</v>
      </c>
    </row>
    <row r="82" spans="2:14" ht="60">
      <c r="B82" s="42">
        <v>76</v>
      </c>
      <c r="C82" s="43" t="s">
        <v>92</v>
      </c>
      <c r="D82" s="44">
        <v>2</v>
      </c>
      <c r="E82" s="45" t="s">
        <v>37</v>
      </c>
      <c r="F82" s="46" t="s">
        <v>94</v>
      </c>
      <c r="G82" s="141"/>
      <c r="H82" s="147"/>
      <c r="I82" s="130"/>
      <c r="J82" s="128"/>
      <c r="K82" s="47">
        <v>52.5</v>
      </c>
      <c r="L82" s="10" t="str">
        <f t="shared" si="3"/>
        <v>OK</v>
      </c>
      <c r="M82" s="110">
        <v>45</v>
      </c>
      <c r="N82" s="48">
        <f t="shared" si="4"/>
        <v>90</v>
      </c>
    </row>
    <row r="83" spans="2:14" ht="60">
      <c r="B83" s="42">
        <v>77</v>
      </c>
      <c r="C83" s="43" t="s">
        <v>93</v>
      </c>
      <c r="D83" s="44">
        <v>2</v>
      </c>
      <c r="E83" s="45" t="s">
        <v>37</v>
      </c>
      <c r="F83" s="46" t="s">
        <v>94</v>
      </c>
      <c r="G83" s="141"/>
      <c r="H83" s="147"/>
      <c r="I83" s="130"/>
      <c r="J83" s="128"/>
      <c r="K83" s="47">
        <v>52.5</v>
      </c>
      <c r="L83" s="6" t="str">
        <f t="shared" si="3"/>
        <v>OK</v>
      </c>
      <c r="M83" s="110">
        <v>45</v>
      </c>
      <c r="N83" s="48">
        <f t="shared" si="4"/>
        <v>90</v>
      </c>
    </row>
    <row r="84" spans="2:14" ht="105">
      <c r="B84" s="42">
        <v>78</v>
      </c>
      <c r="C84" s="43" t="s">
        <v>10</v>
      </c>
      <c r="D84" s="44">
        <v>30</v>
      </c>
      <c r="E84" s="45" t="s">
        <v>37</v>
      </c>
      <c r="F84" s="46" t="s">
        <v>38</v>
      </c>
      <c r="G84" s="141"/>
      <c r="H84" s="147"/>
      <c r="I84" s="130"/>
      <c r="J84" s="128"/>
      <c r="K84" s="47">
        <v>15</v>
      </c>
      <c r="L84" s="10" t="str">
        <f t="shared" si="3"/>
        <v>OK</v>
      </c>
      <c r="M84" s="110">
        <v>6.7940000000000005</v>
      </c>
      <c r="N84" s="48">
        <f t="shared" si="4"/>
        <v>203.82000000000002</v>
      </c>
    </row>
    <row r="85" spans="2:14" ht="93" customHeight="1">
      <c r="B85" s="42">
        <v>79</v>
      </c>
      <c r="C85" s="43" t="s">
        <v>40</v>
      </c>
      <c r="D85" s="44">
        <v>5</v>
      </c>
      <c r="E85" s="45" t="s">
        <v>37</v>
      </c>
      <c r="F85" s="46" t="s">
        <v>39</v>
      </c>
      <c r="G85" s="141"/>
      <c r="H85" s="147"/>
      <c r="I85" s="130"/>
      <c r="J85" s="128"/>
      <c r="K85" s="47">
        <v>45</v>
      </c>
      <c r="L85" s="6" t="str">
        <f t="shared" si="3"/>
        <v>OK</v>
      </c>
      <c r="M85" s="110">
        <v>42.14</v>
      </c>
      <c r="N85" s="48">
        <f t="shared" si="4"/>
        <v>210.7</v>
      </c>
    </row>
    <row r="86" spans="2:14" ht="15">
      <c r="B86" s="42">
        <v>80</v>
      </c>
      <c r="C86" s="43" t="s">
        <v>74</v>
      </c>
      <c r="D86" s="44">
        <v>10</v>
      </c>
      <c r="E86" s="45" t="s">
        <v>37</v>
      </c>
      <c r="F86" s="46" t="s">
        <v>61</v>
      </c>
      <c r="G86" s="141"/>
      <c r="H86" s="147"/>
      <c r="I86" s="130"/>
      <c r="J86" s="128"/>
      <c r="K86" s="47">
        <v>22.5</v>
      </c>
      <c r="L86" s="10" t="str">
        <f t="shared" si="3"/>
        <v>OK</v>
      </c>
      <c r="M86" s="110">
        <v>12.04</v>
      </c>
      <c r="N86" s="48">
        <f t="shared" si="4"/>
        <v>120.39999999999999</v>
      </c>
    </row>
    <row r="87" spans="2:14" ht="109.5" customHeight="1">
      <c r="B87" s="42">
        <v>81</v>
      </c>
      <c r="C87" s="43" t="s">
        <v>90</v>
      </c>
      <c r="D87" s="44">
        <v>2</v>
      </c>
      <c r="E87" s="45" t="s">
        <v>37</v>
      </c>
      <c r="F87" s="46" t="s">
        <v>91</v>
      </c>
      <c r="G87" s="141"/>
      <c r="H87" s="147"/>
      <c r="I87" s="130"/>
      <c r="J87" s="128"/>
      <c r="K87" s="47">
        <v>4500</v>
      </c>
      <c r="L87" s="6" t="str">
        <f t="shared" si="3"/>
        <v>OK</v>
      </c>
      <c r="M87" s="110">
        <v>2100</v>
      </c>
      <c r="N87" s="48">
        <f t="shared" si="4"/>
        <v>4200</v>
      </c>
    </row>
    <row r="88" spans="2:14" ht="76.5" customHeight="1">
      <c r="B88" s="42">
        <v>82</v>
      </c>
      <c r="C88" s="43" t="s">
        <v>7</v>
      </c>
      <c r="D88" s="44">
        <v>20</v>
      </c>
      <c r="E88" s="45" t="s">
        <v>36</v>
      </c>
      <c r="F88" s="46" t="s">
        <v>8</v>
      </c>
      <c r="G88" s="141"/>
      <c r="H88" s="147"/>
      <c r="I88" s="130"/>
      <c r="J88" s="128"/>
      <c r="K88" s="47">
        <v>120</v>
      </c>
      <c r="L88" s="10" t="str">
        <f t="shared" si="3"/>
        <v>OK</v>
      </c>
      <c r="M88" s="110">
        <v>58</v>
      </c>
      <c r="N88" s="48">
        <f t="shared" si="4"/>
        <v>1160</v>
      </c>
    </row>
    <row r="89" spans="2:14" ht="75">
      <c r="B89" s="42">
        <v>83</v>
      </c>
      <c r="C89" s="43" t="s">
        <v>86</v>
      </c>
      <c r="D89" s="44">
        <v>12</v>
      </c>
      <c r="E89" s="45" t="s">
        <v>78</v>
      </c>
      <c r="F89" s="46" t="s">
        <v>49</v>
      </c>
      <c r="G89" s="141"/>
      <c r="H89" s="147"/>
      <c r="I89" s="130"/>
      <c r="J89" s="128"/>
      <c r="K89" s="47">
        <v>45</v>
      </c>
      <c r="L89" s="6" t="str">
        <f t="shared" si="3"/>
        <v>OK</v>
      </c>
      <c r="M89" s="110">
        <v>34.83</v>
      </c>
      <c r="N89" s="48">
        <f t="shared" si="4"/>
        <v>417.96</v>
      </c>
    </row>
    <row r="90" spans="2:14" ht="90">
      <c r="B90" s="42">
        <v>84</v>
      </c>
      <c r="C90" s="43" t="s">
        <v>88</v>
      </c>
      <c r="D90" s="44">
        <v>10</v>
      </c>
      <c r="E90" s="45" t="s">
        <v>78</v>
      </c>
      <c r="F90" s="46" t="s">
        <v>87</v>
      </c>
      <c r="G90" s="141"/>
      <c r="H90" s="147"/>
      <c r="I90" s="130"/>
      <c r="J90" s="128"/>
      <c r="K90" s="47">
        <v>60</v>
      </c>
      <c r="L90" s="10" t="str">
        <f t="shared" si="3"/>
        <v>OK</v>
      </c>
      <c r="M90" s="110">
        <v>46.44</v>
      </c>
      <c r="N90" s="48">
        <f t="shared" si="4"/>
        <v>464.4</v>
      </c>
    </row>
    <row r="91" spans="2:14" ht="15.75" thickBot="1">
      <c r="B91" s="52">
        <v>85</v>
      </c>
      <c r="C91" s="53" t="s">
        <v>77</v>
      </c>
      <c r="D91" s="54">
        <v>25</v>
      </c>
      <c r="E91" s="55" t="s">
        <v>37</v>
      </c>
      <c r="F91" s="61" t="s">
        <v>89</v>
      </c>
      <c r="G91" s="142"/>
      <c r="H91" s="148"/>
      <c r="I91" s="131"/>
      <c r="J91" s="129"/>
      <c r="K91" s="57">
        <v>15</v>
      </c>
      <c r="L91" s="13" t="str">
        <f t="shared" si="3"/>
        <v>OK</v>
      </c>
      <c r="M91" s="111">
        <v>11.351999999999999</v>
      </c>
      <c r="N91" s="58">
        <f t="shared" si="4"/>
        <v>283.79999999999995</v>
      </c>
    </row>
    <row r="92" spans="2:14" ht="30.75" thickTop="1">
      <c r="B92" s="35">
        <v>86</v>
      </c>
      <c r="C92" s="36" t="s">
        <v>109</v>
      </c>
      <c r="D92" s="37">
        <v>10</v>
      </c>
      <c r="E92" s="38" t="s">
        <v>37</v>
      </c>
      <c r="F92" s="39" t="s">
        <v>121</v>
      </c>
      <c r="G92" s="145" t="s">
        <v>149</v>
      </c>
      <c r="H92" s="136"/>
      <c r="I92" s="139" t="s">
        <v>323</v>
      </c>
      <c r="J92" s="139" t="s">
        <v>120</v>
      </c>
      <c r="K92" s="40">
        <v>4.5</v>
      </c>
      <c r="L92" s="10" t="str">
        <f t="shared" si="3"/>
        <v>OK</v>
      </c>
      <c r="M92" s="112">
        <v>2.408</v>
      </c>
      <c r="N92" s="59">
        <f t="shared" si="4"/>
        <v>24.08</v>
      </c>
    </row>
    <row r="93" spans="2:14" ht="30">
      <c r="B93" s="42">
        <v>87</v>
      </c>
      <c r="C93" s="43" t="s">
        <v>123</v>
      </c>
      <c r="D93" s="44">
        <v>20</v>
      </c>
      <c r="E93" s="45" t="s">
        <v>37</v>
      </c>
      <c r="F93" s="46" t="s">
        <v>122</v>
      </c>
      <c r="G93" s="141"/>
      <c r="H93" s="137"/>
      <c r="I93" s="130"/>
      <c r="J93" s="130"/>
      <c r="K93" s="47">
        <v>6</v>
      </c>
      <c r="L93" s="6" t="str">
        <f t="shared" si="3"/>
        <v>OK</v>
      </c>
      <c r="M93" s="110">
        <v>2.7520000000000002</v>
      </c>
      <c r="N93" s="48">
        <f t="shared" si="4"/>
        <v>55.040000000000006</v>
      </c>
    </row>
    <row r="94" spans="2:14" ht="30">
      <c r="B94" s="42">
        <v>88</v>
      </c>
      <c r="C94" s="43" t="s">
        <v>110</v>
      </c>
      <c r="D94" s="44">
        <v>30</v>
      </c>
      <c r="E94" s="45" t="s">
        <v>37</v>
      </c>
      <c r="F94" s="46" t="s">
        <v>124</v>
      </c>
      <c r="G94" s="141"/>
      <c r="H94" s="137"/>
      <c r="I94" s="130"/>
      <c r="J94" s="130"/>
      <c r="K94" s="47">
        <v>4.5</v>
      </c>
      <c r="L94" s="10" t="str">
        <f t="shared" si="3"/>
        <v>OK</v>
      </c>
      <c r="M94" s="110">
        <v>2.58</v>
      </c>
      <c r="N94" s="48">
        <f t="shared" si="4"/>
        <v>77.4</v>
      </c>
    </row>
    <row r="95" spans="2:14" ht="30">
      <c r="B95" s="42">
        <v>89</v>
      </c>
      <c r="C95" s="43" t="s">
        <v>125</v>
      </c>
      <c r="D95" s="44">
        <v>2</v>
      </c>
      <c r="E95" s="45" t="s">
        <v>37</v>
      </c>
      <c r="F95" s="46" t="s">
        <v>126</v>
      </c>
      <c r="G95" s="141"/>
      <c r="H95" s="137"/>
      <c r="I95" s="130"/>
      <c r="J95" s="130"/>
      <c r="K95" s="47">
        <v>75</v>
      </c>
      <c r="L95" s="6" t="str">
        <f t="shared" si="3"/>
        <v>OK</v>
      </c>
      <c r="M95" s="110">
        <v>73.01400000000001</v>
      </c>
      <c r="N95" s="48">
        <f t="shared" si="4"/>
        <v>146.02800000000002</v>
      </c>
    </row>
    <row r="96" spans="2:14" ht="111" customHeight="1">
      <c r="B96" s="42">
        <v>90</v>
      </c>
      <c r="C96" s="43" t="s">
        <v>127</v>
      </c>
      <c r="D96" s="44">
        <v>10</v>
      </c>
      <c r="E96" s="45" t="s">
        <v>37</v>
      </c>
      <c r="F96" s="46" t="s">
        <v>128</v>
      </c>
      <c r="G96" s="141"/>
      <c r="H96" s="137"/>
      <c r="I96" s="130"/>
      <c r="J96" s="130"/>
      <c r="K96" s="47">
        <v>52.5</v>
      </c>
      <c r="L96" s="10" t="str">
        <f t="shared" si="3"/>
        <v>OK</v>
      </c>
      <c r="M96" s="110">
        <v>35.002</v>
      </c>
      <c r="N96" s="48">
        <f t="shared" si="4"/>
        <v>350.02000000000004</v>
      </c>
    </row>
    <row r="97" spans="2:14" ht="30">
      <c r="B97" s="42">
        <v>91</v>
      </c>
      <c r="C97" s="43" t="s">
        <v>129</v>
      </c>
      <c r="D97" s="44">
        <v>10</v>
      </c>
      <c r="E97" s="45" t="s">
        <v>37</v>
      </c>
      <c r="F97" s="46" t="s">
        <v>130</v>
      </c>
      <c r="G97" s="141"/>
      <c r="H97" s="137"/>
      <c r="I97" s="130"/>
      <c r="J97" s="130"/>
      <c r="K97" s="47">
        <v>45</v>
      </c>
      <c r="L97" s="6" t="str">
        <f t="shared" si="3"/>
        <v>OK</v>
      </c>
      <c r="M97" s="110">
        <v>21.801000000000002</v>
      </c>
      <c r="N97" s="48">
        <f t="shared" si="4"/>
        <v>218.01000000000002</v>
      </c>
    </row>
    <row r="98" spans="2:14" ht="62.25" customHeight="1">
      <c r="B98" s="42">
        <v>92</v>
      </c>
      <c r="C98" s="43" t="s">
        <v>111</v>
      </c>
      <c r="D98" s="44">
        <v>12</v>
      </c>
      <c r="E98" s="45" t="s">
        <v>37</v>
      </c>
      <c r="F98" s="46" t="s">
        <v>131</v>
      </c>
      <c r="G98" s="141"/>
      <c r="H98" s="137"/>
      <c r="I98" s="130"/>
      <c r="J98" s="130"/>
      <c r="K98" s="47">
        <v>15</v>
      </c>
      <c r="L98" s="10" t="str">
        <f t="shared" si="3"/>
        <v>OK</v>
      </c>
      <c r="M98" s="110">
        <v>13.674</v>
      </c>
      <c r="N98" s="48">
        <f t="shared" si="4"/>
        <v>164.088</v>
      </c>
    </row>
    <row r="99" spans="2:14" ht="45">
      <c r="B99" s="42">
        <v>93</v>
      </c>
      <c r="C99" s="43" t="s">
        <v>132</v>
      </c>
      <c r="D99" s="44">
        <v>5</v>
      </c>
      <c r="E99" s="45" t="s">
        <v>112</v>
      </c>
      <c r="F99" s="46" t="s">
        <v>100</v>
      </c>
      <c r="G99" s="141"/>
      <c r="H99" s="137"/>
      <c r="I99" s="130"/>
      <c r="J99" s="130"/>
      <c r="K99" s="47">
        <v>12</v>
      </c>
      <c r="L99" s="6" t="str">
        <f t="shared" si="3"/>
        <v>OK</v>
      </c>
      <c r="M99" s="110">
        <v>7</v>
      </c>
      <c r="N99" s="48">
        <f t="shared" si="4"/>
        <v>35</v>
      </c>
    </row>
    <row r="100" spans="2:14" ht="105">
      <c r="B100" s="42">
        <v>94</v>
      </c>
      <c r="C100" s="43" t="s">
        <v>113</v>
      </c>
      <c r="D100" s="44">
        <v>14</v>
      </c>
      <c r="E100" s="45" t="s">
        <v>37</v>
      </c>
      <c r="F100" s="46" t="s">
        <v>38</v>
      </c>
      <c r="G100" s="141"/>
      <c r="H100" s="137"/>
      <c r="I100" s="130"/>
      <c r="J100" s="130"/>
      <c r="K100" s="47">
        <v>15</v>
      </c>
      <c r="L100" s="10" t="str">
        <f t="shared" si="3"/>
        <v>OK</v>
      </c>
      <c r="M100" s="110">
        <v>6</v>
      </c>
      <c r="N100" s="48">
        <f t="shared" si="4"/>
        <v>84</v>
      </c>
    </row>
    <row r="101" spans="2:14" ht="30">
      <c r="B101" s="42">
        <v>95</v>
      </c>
      <c r="C101" s="43" t="s">
        <v>80</v>
      </c>
      <c r="D101" s="44">
        <v>3</v>
      </c>
      <c r="E101" s="45" t="s">
        <v>112</v>
      </c>
      <c r="F101" s="46" t="s">
        <v>80</v>
      </c>
      <c r="G101" s="141"/>
      <c r="H101" s="137"/>
      <c r="I101" s="130"/>
      <c r="J101" s="130"/>
      <c r="K101" s="47">
        <v>90</v>
      </c>
      <c r="L101" s="6" t="str">
        <f t="shared" si="3"/>
        <v>OK</v>
      </c>
      <c r="M101" s="110">
        <v>49</v>
      </c>
      <c r="N101" s="48">
        <f t="shared" si="4"/>
        <v>147</v>
      </c>
    </row>
    <row r="102" spans="2:14" ht="51">
      <c r="B102" s="42">
        <v>96</v>
      </c>
      <c r="C102" s="43" t="s">
        <v>114</v>
      </c>
      <c r="D102" s="44">
        <v>5</v>
      </c>
      <c r="E102" s="45" t="s">
        <v>37</v>
      </c>
      <c r="F102" s="17" t="s">
        <v>133</v>
      </c>
      <c r="G102" s="141"/>
      <c r="H102" s="137"/>
      <c r="I102" s="130"/>
      <c r="J102" s="130"/>
      <c r="K102" s="47">
        <v>37.5</v>
      </c>
      <c r="L102" s="10" t="str">
        <f t="shared" si="3"/>
        <v>OK</v>
      </c>
      <c r="M102" s="110">
        <v>32.077999999999996</v>
      </c>
      <c r="N102" s="48">
        <f t="shared" si="4"/>
        <v>160.39</v>
      </c>
    </row>
    <row r="103" spans="2:14" ht="15">
      <c r="B103" s="42">
        <v>97</v>
      </c>
      <c r="C103" s="43" t="s">
        <v>134</v>
      </c>
      <c r="D103" s="44">
        <v>1</v>
      </c>
      <c r="E103" s="45" t="s">
        <v>37</v>
      </c>
      <c r="F103" s="46" t="s">
        <v>135</v>
      </c>
      <c r="G103" s="141"/>
      <c r="H103" s="137"/>
      <c r="I103" s="130"/>
      <c r="J103" s="130"/>
      <c r="K103" s="47">
        <v>30</v>
      </c>
      <c r="L103" s="6" t="str">
        <f t="shared" si="3"/>
        <v>OK</v>
      </c>
      <c r="M103" s="110">
        <v>20.64</v>
      </c>
      <c r="N103" s="48">
        <f t="shared" si="4"/>
        <v>20.64</v>
      </c>
    </row>
    <row r="104" spans="2:14" ht="75.75" customHeight="1">
      <c r="B104" s="42">
        <v>98</v>
      </c>
      <c r="C104" s="43" t="s">
        <v>136</v>
      </c>
      <c r="D104" s="44">
        <v>15</v>
      </c>
      <c r="E104" s="45" t="s">
        <v>112</v>
      </c>
      <c r="F104" s="46" t="s">
        <v>137</v>
      </c>
      <c r="G104" s="141"/>
      <c r="H104" s="137"/>
      <c r="I104" s="130"/>
      <c r="J104" s="130"/>
      <c r="K104" s="47">
        <v>105</v>
      </c>
      <c r="L104" s="10" t="str">
        <f t="shared" si="3"/>
        <v>OK</v>
      </c>
      <c r="M104" s="110">
        <v>50</v>
      </c>
      <c r="N104" s="48">
        <f t="shared" si="4"/>
        <v>750</v>
      </c>
    </row>
    <row r="105" spans="2:14" ht="15">
      <c r="B105" s="42">
        <v>99</v>
      </c>
      <c r="C105" s="43" t="s">
        <v>115</v>
      </c>
      <c r="D105" s="44">
        <v>7</v>
      </c>
      <c r="E105" s="45" t="s">
        <v>37</v>
      </c>
      <c r="F105" s="46" t="s">
        <v>138</v>
      </c>
      <c r="G105" s="141"/>
      <c r="H105" s="137"/>
      <c r="I105" s="130"/>
      <c r="J105" s="130"/>
      <c r="K105" s="47">
        <v>22.5</v>
      </c>
      <c r="L105" s="6" t="str">
        <f t="shared" si="3"/>
        <v>OK</v>
      </c>
      <c r="M105" s="110">
        <v>12.9</v>
      </c>
      <c r="N105" s="48">
        <f t="shared" si="4"/>
        <v>90.3</v>
      </c>
    </row>
    <row r="106" spans="2:14" ht="65.25" customHeight="1">
      <c r="B106" s="42">
        <v>100</v>
      </c>
      <c r="C106" s="43" t="s">
        <v>139</v>
      </c>
      <c r="D106" s="44">
        <v>6</v>
      </c>
      <c r="E106" s="45" t="s">
        <v>78</v>
      </c>
      <c r="F106" s="46" t="s">
        <v>140</v>
      </c>
      <c r="G106" s="141"/>
      <c r="H106" s="137"/>
      <c r="I106" s="130"/>
      <c r="J106" s="130"/>
      <c r="K106" s="47">
        <v>52.5</v>
      </c>
      <c r="L106" s="10" t="str">
        <f t="shared" si="3"/>
        <v>OK</v>
      </c>
      <c r="M106" s="110">
        <v>34.83</v>
      </c>
      <c r="N106" s="48">
        <f t="shared" si="4"/>
        <v>208.98</v>
      </c>
    </row>
    <row r="107" spans="2:14" ht="15">
      <c r="B107" s="42">
        <v>101</v>
      </c>
      <c r="C107" s="43" t="s">
        <v>116</v>
      </c>
      <c r="D107" s="44">
        <v>5</v>
      </c>
      <c r="E107" s="45" t="s">
        <v>112</v>
      </c>
      <c r="F107" s="46" t="s">
        <v>98</v>
      </c>
      <c r="G107" s="141"/>
      <c r="H107" s="137"/>
      <c r="I107" s="130"/>
      <c r="J107" s="130"/>
      <c r="K107" s="47">
        <v>12</v>
      </c>
      <c r="L107" s="6" t="str">
        <f t="shared" si="3"/>
        <v>OK</v>
      </c>
      <c r="M107" s="110">
        <v>6.536</v>
      </c>
      <c r="N107" s="48">
        <f t="shared" si="4"/>
        <v>32.68</v>
      </c>
    </row>
    <row r="108" spans="2:14" ht="60">
      <c r="B108" s="42">
        <v>102</v>
      </c>
      <c r="C108" s="43" t="s">
        <v>117</v>
      </c>
      <c r="D108" s="44">
        <v>12</v>
      </c>
      <c r="E108" s="45" t="s">
        <v>37</v>
      </c>
      <c r="F108" s="46" t="s">
        <v>141</v>
      </c>
      <c r="G108" s="141"/>
      <c r="H108" s="137"/>
      <c r="I108" s="130"/>
      <c r="J108" s="130"/>
      <c r="K108" s="47">
        <v>60</v>
      </c>
      <c r="L108" s="10" t="str">
        <f t="shared" si="3"/>
        <v>OK</v>
      </c>
      <c r="M108" s="110">
        <v>33.797999999999995</v>
      </c>
      <c r="N108" s="48">
        <f t="shared" si="4"/>
        <v>405.5759999999999</v>
      </c>
    </row>
    <row r="109" spans="2:14" ht="60">
      <c r="B109" s="42">
        <v>103</v>
      </c>
      <c r="C109" s="43" t="s">
        <v>118</v>
      </c>
      <c r="D109" s="44">
        <v>12</v>
      </c>
      <c r="E109" s="45" t="s">
        <v>37</v>
      </c>
      <c r="F109" s="46" t="s">
        <v>141</v>
      </c>
      <c r="G109" s="141"/>
      <c r="H109" s="137"/>
      <c r="I109" s="130"/>
      <c r="J109" s="130"/>
      <c r="K109" s="47">
        <v>45</v>
      </c>
      <c r="L109" s="6" t="str">
        <f t="shared" si="3"/>
        <v>OK</v>
      </c>
      <c r="M109" s="110">
        <v>20.21</v>
      </c>
      <c r="N109" s="48">
        <f t="shared" si="4"/>
        <v>242.52</v>
      </c>
    </row>
    <row r="110" spans="2:14" ht="45.75" thickBot="1">
      <c r="B110" s="52">
        <v>104</v>
      </c>
      <c r="C110" s="53" t="s">
        <v>119</v>
      </c>
      <c r="D110" s="54">
        <v>6</v>
      </c>
      <c r="E110" s="55" t="s">
        <v>37</v>
      </c>
      <c r="F110" s="61" t="s">
        <v>141</v>
      </c>
      <c r="G110" s="142"/>
      <c r="H110" s="138"/>
      <c r="I110" s="131"/>
      <c r="J110" s="131"/>
      <c r="K110" s="57">
        <v>75</v>
      </c>
      <c r="L110" s="13" t="str">
        <f t="shared" si="3"/>
        <v>OK</v>
      </c>
      <c r="M110" s="111">
        <v>71.38</v>
      </c>
      <c r="N110" s="58">
        <f t="shared" si="4"/>
        <v>428.28</v>
      </c>
    </row>
    <row r="111" spans="2:14" ht="30.75" thickTop="1">
      <c r="B111" s="35">
        <v>105</v>
      </c>
      <c r="C111" s="36" t="s">
        <v>109</v>
      </c>
      <c r="D111" s="37">
        <v>20</v>
      </c>
      <c r="E111" s="38" t="s">
        <v>37</v>
      </c>
      <c r="F111" s="39" t="s">
        <v>121</v>
      </c>
      <c r="G111" s="62" t="s">
        <v>149</v>
      </c>
      <c r="H111" s="136"/>
      <c r="I111" s="139" t="s">
        <v>324</v>
      </c>
      <c r="J111" s="139" t="s">
        <v>120</v>
      </c>
      <c r="K111" s="40">
        <v>4.5</v>
      </c>
      <c r="L111" s="10" t="str">
        <f t="shared" si="3"/>
        <v>OK</v>
      </c>
      <c r="M111" s="112">
        <v>1.9</v>
      </c>
      <c r="N111" s="59">
        <f t="shared" si="4"/>
        <v>38</v>
      </c>
    </row>
    <row r="112" spans="2:14" ht="30">
      <c r="B112" s="42">
        <v>106</v>
      </c>
      <c r="C112" s="43" t="s">
        <v>144</v>
      </c>
      <c r="D112" s="44">
        <v>20</v>
      </c>
      <c r="E112" s="45" t="s">
        <v>37</v>
      </c>
      <c r="F112" s="46" t="s">
        <v>122</v>
      </c>
      <c r="G112" s="63"/>
      <c r="H112" s="137"/>
      <c r="I112" s="130"/>
      <c r="J112" s="130"/>
      <c r="K112" s="47">
        <v>6</v>
      </c>
      <c r="L112" s="10" t="str">
        <f t="shared" si="3"/>
        <v>OK</v>
      </c>
      <c r="M112" s="110">
        <v>2.7520000000000002</v>
      </c>
      <c r="N112" s="48">
        <f t="shared" si="4"/>
        <v>55.040000000000006</v>
      </c>
    </row>
    <row r="113" spans="2:14" ht="30">
      <c r="B113" s="42">
        <v>107</v>
      </c>
      <c r="C113" s="43" t="s">
        <v>145</v>
      </c>
      <c r="D113" s="44">
        <v>30</v>
      </c>
      <c r="E113" s="45" t="s">
        <v>37</v>
      </c>
      <c r="F113" s="46" t="s">
        <v>146</v>
      </c>
      <c r="G113" s="63"/>
      <c r="H113" s="137"/>
      <c r="I113" s="130"/>
      <c r="J113" s="130"/>
      <c r="K113" s="47">
        <v>4.5</v>
      </c>
      <c r="L113" s="6" t="str">
        <f t="shared" si="3"/>
        <v>OK</v>
      </c>
      <c r="M113" s="110">
        <v>2.58</v>
      </c>
      <c r="N113" s="48">
        <f t="shared" si="4"/>
        <v>77.4</v>
      </c>
    </row>
    <row r="114" spans="2:14" ht="75">
      <c r="B114" s="42">
        <v>108</v>
      </c>
      <c r="C114" s="43" t="s">
        <v>147</v>
      </c>
      <c r="D114" s="44">
        <v>6</v>
      </c>
      <c r="E114" s="45" t="s">
        <v>37</v>
      </c>
      <c r="F114" s="46" t="s">
        <v>96</v>
      </c>
      <c r="G114" s="63"/>
      <c r="H114" s="137"/>
      <c r="I114" s="130"/>
      <c r="J114" s="130"/>
      <c r="K114" s="47">
        <v>60</v>
      </c>
      <c r="L114" s="10" t="str">
        <f t="shared" si="3"/>
        <v>OK</v>
      </c>
      <c r="M114" s="110">
        <v>42</v>
      </c>
      <c r="N114" s="48">
        <f t="shared" si="4"/>
        <v>252</v>
      </c>
    </row>
    <row r="115" spans="2:14" ht="106.5" customHeight="1">
      <c r="B115" s="42">
        <v>109</v>
      </c>
      <c r="C115" s="43" t="s">
        <v>127</v>
      </c>
      <c r="D115" s="44">
        <v>10</v>
      </c>
      <c r="E115" s="45" t="s">
        <v>37</v>
      </c>
      <c r="F115" s="46" t="s">
        <v>128</v>
      </c>
      <c r="G115" s="63"/>
      <c r="H115" s="137"/>
      <c r="I115" s="130"/>
      <c r="J115" s="130"/>
      <c r="K115" s="47">
        <v>52.5</v>
      </c>
      <c r="L115" s="6" t="str">
        <f t="shared" si="3"/>
        <v>OK</v>
      </c>
      <c r="M115" s="110">
        <v>29</v>
      </c>
      <c r="N115" s="48">
        <f t="shared" si="4"/>
        <v>290</v>
      </c>
    </row>
    <row r="116" spans="2:14" ht="30">
      <c r="B116" s="42">
        <v>110</v>
      </c>
      <c r="C116" s="43" t="s">
        <v>129</v>
      </c>
      <c r="D116" s="44">
        <v>10</v>
      </c>
      <c r="E116" s="45" t="s">
        <v>37</v>
      </c>
      <c r="F116" s="46" t="s">
        <v>130</v>
      </c>
      <c r="G116" s="63"/>
      <c r="H116" s="137"/>
      <c r="I116" s="130"/>
      <c r="J116" s="130"/>
      <c r="K116" s="47">
        <v>45</v>
      </c>
      <c r="L116" s="10" t="str">
        <f t="shared" si="3"/>
        <v>OK</v>
      </c>
      <c r="M116" s="110">
        <v>21.801000000000002</v>
      </c>
      <c r="N116" s="48">
        <f t="shared" si="4"/>
        <v>218.01000000000002</v>
      </c>
    </row>
    <row r="117" spans="2:14" ht="64.5" customHeight="1">
      <c r="B117" s="42">
        <v>111</v>
      </c>
      <c r="C117" s="43" t="s">
        <v>111</v>
      </c>
      <c r="D117" s="44">
        <v>7</v>
      </c>
      <c r="E117" s="45" t="s">
        <v>37</v>
      </c>
      <c r="F117" s="46" t="s">
        <v>131</v>
      </c>
      <c r="G117" s="63"/>
      <c r="H117" s="137"/>
      <c r="I117" s="130"/>
      <c r="J117" s="130"/>
      <c r="K117" s="47">
        <v>15</v>
      </c>
      <c r="L117" s="6" t="str">
        <f t="shared" si="3"/>
        <v>OK</v>
      </c>
      <c r="M117" s="110">
        <v>13.674</v>
      </c>
      <c r="N117" s="48">
        <f t="shared" si="4"/>
        <v>95.71799999999999</v>
      </c>
    </row>
    <row r="118" spans="2:14" ht="45">
      <c r="B118" s="42">
        <v>112</v>
      </c>
      <c r="C118" s="43" t="s">
        <v>132</v>
      </c>
      <c r="D118" s="44">
        <v>7</v>
      </c>
      <c r="E118" s="45" t="s">
        <v>112</v>
      </c>
      <c r="F118" s="46" t="s">
        <v>100</v>
      </c>
      <c r="G118" s="63"/>
      <c r="H118" s="137"/>
      <c r="I118" s="130"/>
      <c r="J118" s="130"/>
      <c r="K118" s="47">
        <v>12</v>
      </c>
      <c r="L118" s="10" t="str">
        <f t="shared" si="3"/>
        <v>OK</v>
      </c>
      <c r="M118" s="110">
        <v>7</v>
      </c>
      <c r="N118" s="48">
        <f t="shared" si="4"/>
        <v>49</v>
      </c>
    </row>
    <row r="119" spans="2:14" ht="90">
      <c r="B119" s="42">
        <v>113</v>
      </c>
      <c r="C119" s="43" t="s">
        <v>113</v>
      </c>
      <c r="D119" s="44">
        <v>14</v>
      </c>
      <c r="E119" s="45" t="s">
        <v>37</v>
      </c>
      <c r="F119" s="46" t="s">
        <v>38</v>
      </c>
      <c r="G119" s="63"/>
      <c r="H119" s="137"/>
      <c r="I119" s="130"/>
      <c r="J119" s="130"/>
      <c r="K119" s="47">
        <v>15</v>
      </c>
      <c r="L119" s="6" t="str">
        <f t="shared" si="3"/>
        <v>OK</v>
      </c>
      <c r="M119" s="110">
        <v>6</v>
      </c>
      <c r="N119" s="48">
        <f t="shared" si="4"/>
        <v>84</v>
      </c>
    </row>
    <row r="120" spans="2:14" ht="30">
      <c r="B120" s="42">
        <v>114</v>
      </c>
      <c r="C120" s="43" t="s">
        <v>80</v>
      </c>
      <c r="D120" s="44">
        <v>3</v>
      </c>
      <c r="E120" s="45" t="s">
        <v>112</v>
      </c>
      <c r="F120" s="46" t="s">
        <v>80</v>
      </c>
      <c r="G120" s="63"/>
      <c r="H120" s="137"/>
      <c r="I120" s="130"/>
      <c r="J120" s="130"/>
      <c r="K120" s="47">
        <v>90</v>
      </c>
      <c r="L120" s="10" t="str">
        <f t="shared" si="3"/>
        <v>OK</v>
      </c>
      <c r="M120" s="110">
        <v>49</v>
      </c>
      <c r="N120" s="48">
        <f t="shared" si="4"/>
        <v>147</v>
      </c>
    </row>
    <row r="121" spans="2:14" ht="51">
      <c r="B121" s="42">
        <v>115</v>
      </c>
      <c r="C121" s="43" t="s">
        <v>114</v>
      </c>
      <c r="D121" s="44">
        <v>5</v>
      </c>
      <c r="E121" s="45" t="s">
        <v>37</v>
      </c>
      <c r="F121" s="17" t="s">
        <v>133</v>
      </c>
      <c r="G121" s="2"/>
      <c r="H121" s="137"/>
      <c r="I121" s="130"/>
      <c r="J121" s="130"/>
      <c r="K121" s="47">
        <v>37.5</v>
      </c>
      <c r="L121" s="6" t="str">
        <f t="shared" si="3"/>
        <v>OK</v>
      </c>
      <c r="M121" s="110">
        <v>32.077999999999996</v>
      </c>
      <c r="N121" s="48">
        <f t="shared" si="4"/>
        <v>160.39</v>
      </c>
    </row>
    <row r="122" spans="2:14" ht="15">
      <c r="B122" s="42">
        <v>116</v>
      </c>
      <c r="C122" s="43" t="s">
        <v>142</v>
      </c>
      <c r="D122" s="44">
        <v>1</v>
      </c>
      <c r="E122" s="45" t="s">
        <v>37</v>
      </c>
      <c r="F122" s="46" t="s">
        <v>135</v>
      </c>
      <c r="G122" s="63"/>
      <c r="H122" s="137"/>
      <c r="I122" s="130"/>
      <c r="J122" s="130"/>
      <c r="K122" s="47">
        <v>30</v>
      </c>
      <c r="L122" s="10" t="str">
        <f t="shared" si="3"/>
        <v>OK</v>
      </c>
      <c r="M122" s="110">
        <v>20.64</v>
      </c>
      <c r="N122" s="48">
        <f t="shared" si="4"/>
        <v>20.64</v>
      </c>
    </row>
    <row r="123" spans="2:14" ht="90">
      <c r="B123" s="42">
        <v>117</v>
      </c>
      <c r="C123" s="43" t="s">
        <v>136</v>
      </c>
      <c r="D123" s="44">
        <v>20</v>
      </c>
      <c r="E123" s="45" t="s">
        <v>112</v>
      </c>
      <c r="F123" s="46" t="s">
        <v>137</v>
      </c>
      <c r="G123" s="63"/>
      <c r="H123" s="137"/>
      <c r="I123" s="130"/>
      <c r="J123" s="130"/>
      <c r="K123" s="47">
        <v>105</v>
      </c>
      <c r="L123" s="6" t="str">
        <f t="shared" si="3"/>
        <v>OK</v>
      </c>
      <c r="M123" s="110">
        <v>50</v>
      </c>
      <c r="N123" s="48">
        <f t="shared" si="4"/>
        <v>1000</v>
      </c>
    </row>
    <row r="124" spans="2:14" ht="30">
      <c r="B124" s="42">
        <v>118</v>
      </c>
      <c r="C124" s="43" t="s">
        <v>115</v>
      </c>
      <c r="D124" s="44">
        <v>7</v>
      </c>
      <c r="E124" s="45" t="s">
        <v>37</v>
      </c>
      <c r="F124" s="46" t="s">
        <v>138</v>
      </c>
      <c r="G124" s="63"/>
      <c r="H124" s="137"/>
      <c r="I124" s="130"/>
      <c r="J124" s="130"/>
      <c r="K124" s="47">
        <v>22.5</v>
      </c>
      <c r="L124" s="10" t="str">
        <f t="shared" si="3"/>
        <v>OK</v>
      </c>
      <c r="M124" s="110">
        <v>12.9</v>
      </c>
      <c r="N124" s="48">
        <f t="shared" si="4"/>
        <v>90.3</v>
      </c>
    </row>
    <row r="125" spans="2:14" ht="60.75" customHeight="1">
      <c r="B125" s="42">
        <v>119</v>
      </c>
      <c r="C125" s="43" t="s">
        <v>139</v>
      </c>
      <c r="D125" s="44">
        <v>6</v>
      </c>
      <c r="E125" s="45" t="s">
        <v>143</v>
      </c>
      <c r="F125" s="46" t="s">
        <v>140</v>
      </c>
      <c r="G125" s="63"/>
      <c r="H125" s="137"/>
      <c r="I125" s="130"/>
      <c r="J125" s="130"/>
      <c r="K125" s="47">
        <v>52.5</v>
      </c>
      <c r="L125" s="6" t="str">
        <f t="shared" si="3"/>
        <v>OK</v>
      </c>
      <c r="M125" s="110">
        <v>34.83</v>
      </c>
      <c r="N125" s="48">
        <f t="shared" si="4"/>
        <v>208.98</v>
      </c>
    </row>
    <row r="126" spans="2:14" ht="15">
      <c r="B126" s="42">
        <v>120</v>
      </c>
      <c r="C126" s="43" t="s">
        <v>116</v>
      </c>
      <c r="D126" s="44">
        <v>5</v>
      </c>
      <c r="E126" s="45" t="s">
        <v>112</v>
      </c>
      <c r="F126" s="46" t="s">
        <v>98</v>
      </c>
      <c r="G126" s="63"/>
      <c r="H126" s="137"/>
      <c r="I126" s="130"/>
      <c r="J126" s="130"/>
      <c r="K126" s="47">
        <v>12</v>
      </c>
      <c r="L126" s="10" t="str">
        <f t="shared" si="3"/>
        <v>OK</v>
      </c>
      <c r="M126" s="110">
        <v>6.536</v>
      </c>
      <c r="N126" s="48">
        <f t="shared" si="4"/>
        <v>32.68</v>
      </c>
    </row>
    <row r="127" spans="2:14" ht="60">
      <c r="B127" s="42">
        <v>121</v>
      </c>
      <c r="C127" s="43" t="s">
        <v>117</v>
      </c>
      <c r="D127" s="44">
        <v>10</v>
      </c>
      <c r="E127" s="45" t="s">
        <v>37</v>
      </c>
      <c r="F127" s="46" t="s">
        <v>141</v>
      </c>
      <c r="G127" s="63"/>
      <c r="H127" s="137"/>
      <c r="I127" s="130"/>
      <c r="J127" s="130"/>
      <c r="K127" s="47">
        <v>60</v>
      </c>
      <c r="L127" s="6" t="str">
        <f t="shared" si="3"/>
        <v>OK</v>
      </c>
      <c r="M127" s="110">
        <v>33.797999999999995</v>
      </c>
      <c r="N127" s="48">
        <f t="shared" si="4"/>
        <v>337.97999999999996</v>
      </c>
    </row>
    <row r="128" spans="2:14" ht="45">
      <c r="B128" s="42">
        <v>122</v>
      </c>
      <c r="C128" s="43" t="s">
        <v>118</v>
      </c>
      <c r="D128" s="44">
        <v>10</v>
      </c>
      <c r="E128" s="45" t="s">
        <v>37</v>
      </c>
      <c r="F128" s="46" t="s">
        <v>141</v>
      </c>
      <c r="G128" s="63"/>
      <c r="H128" s="137"/>
      <c r="I128" s="130"/>
      <c r="J128" s="130"/>
      <c r="K128" s="47">
        <v>45</v>
      </c>
      <c r="L128" s="10" t="str">
        <f t="shared" si="3"/>
        <v>OK</v>
      </c>
      <c r="M128" s="110">
        <v>20.21</v>
      </c>
      <c r="N128" s="48">
        <f t="shared" si="4"/>
        <v>202.10000000000002</v>
      </c>
    </row>
    <row r="129" spans="2:14" ht="60.75" thickBot="1">
      <c r="B129" s="52">
        <v>123</v>
      </c>
      <c r="C129" s="53" t="s">
        <v>119</v>
      </c>
      <c r="D129" s="54">
        <v>5</v>
      </c>
      <c r="E129" s="55" t="s">
        <v>37</v>
      </c>
      <c r="F129" s="61" t="s">
        <v>141</v>
      </c>
      <c r="G129" s="64"/>
      <c r="H129" s="138"/>
      <c r="I129" s="131"/>
      <c r="J129" s="131"/>
      <c r="K129" s="57">
        <v>75</v>
      </c>
      <c r="L129" s="13" t="str">
        <f t="shared" si="3"/>
        <v>OK</v>
      </c>
      <c r="M129" s="111">
        <v>71.38</v>
      </c>
      <c r="N129" s="58">
        <f t="shared" si="4"/>
        <v>356.9</v>
      </c>
    </row>
    <row r="130" spans="2:14" ht="30.75" thickTop="1">
      <c r="B130" s="65">
        <v>124</v>
      </c>
      <c r="C130" s="66" t="s">
        <v>150</v>
      </c>
      <c r="D130" s="67">
        <v>5</v>
      </c>
      <c r="E130" s="68" t="s">
        <v>37</v>
      </c>
      <c r="F130" s="69" t="s">
        <v>151</v>
      </c>
      <c r="G130" s="141" t="s">
        <v>149</v>
      </c>
      <c r="H130" s="136"/>
      <c r="I130" s="130" t="s">
        <v>325</v>
      </c>
      <c r="J130" s="130" t="s">
        <v>152</v>
      </c>
      <c r="K130" s="70">
        <v>37.5</v>
      </c>
      <c r="L130" s="10" t="str">
        <f t="shared" si="3"/>
        <v>OK</v>
      </c>
      <c r="M130" s="112">
        <v>18.919999999999998</v>
      </c>
      <c r="N130" s="59">
        <f t="shared" si="4"/>
        <v>94.6</v>
      </c>
    </row>
    <row r="131" spans="2:14" ht="15">
      <c r="B131" s="42">
        <v>125</v>
      </c>
      <c r="C131" s="43" t="s">
        <v>153</v>
      </c>
      <c r="D131" s="71">
        <v>5</v>
      </c>
      <c r="E131" s="45" t="s">
        <v>37</v>
      </c>
      <c r="F131" s="46" t="s">
        <v>89</v>
      </c>
      <c r="G131" s="141"/>
      <c r="H131" s="137"/>
      <c r="I131" s="130"/>
      <c r="J131" s="130"/>
      <c r="K131" s="47">
        <v>19.5</v>
      </c>
      <c r="L131" s="6" t="str">
        <f t="shared" si="3"/>
        <v>OK</v>
      </c>
      <c r="M131" s="110">
        <v>11.351999999999999</v>
      </c>
      <c r="N131" s="48">
        <f t="shared" si="4"/>
        <v>56.75999999999999</v>
      </c>
    </row>
    <row r="132" spans="2:14" ht="30">
      <c r="B132" s="42">
        <v>126</v>
      </c>
      <c r="C132" s="43" t="s">
        <v>154</v>
      </c>
      <c r="D132" s="71">
        <v>20</v>
      </c>
      <c r="E132" s="45" t="s">
        <v>37</v>
      </c>
      <c r="F132" s="46" t="s">
        <v>155</v>
      </c>
      <c r="G132" s="141"/>
      <c r="H132" s="137"/>
      <c r="I132" s="130"/>
      <c r="J132" s="130"/>
      <c r="K132" s="47">
        <v>15</v>
      </c>
      <c r="L132" s="10" t="str">
        <f t="shared" si="3"/>
        <v>OK</v>
      </c>
      <c r="M132" s="110">
        <v>6.88</v>
      </c>
      <c r="N132" s="48">
        <f t="shared" si="4"/>
        <v>137.6</v>
      </c>
    </row>
    <row r="133" spans="2:14" ht="15">
      <c r="B133" s="42">
        <v>127</v>
      </c>
      <c r="C133" s="43" t="s">
        <v>156</v>
      </c>
      <c r="D133" s="71">
        <v>3</v>
      </c>
      <c r="E133" s="45" t="s">
        <v>37</v>
      </c>
      <c r="F133" s="46" t="s">
        <v>157</v>
      </c>
      <c r="G133" s="141"/>
      <c r="H133" s="137"/>
      <c r="I133" s="130"/>
      <c r="J133" s="130"/>
      <c r="K133" s="47">
        <v>90</v>
      </c>
      <c r="L133" s="6" t="str">
        <f t="shared" si="3"/>
        <v>OK</v>
      </c>
      <c r="M133" s="110">
        <v>67.94</v>
      </c>
      <c r="N133" s="48">
        <f t="shared" si="4"/>
        <v>203.82</v>
      </c>
    </row>
    <row r="134" spans="2:14" ht="30">
      <c r="B134" s="42">
        <v>128</v>
      </c>
      <c r="C134" s="43" t="s">
        <v>80</v>
      </c>
      <c r="D134" s="71">
        <v>4</v>
      </c>
      <c r="E134" s="45" t="s">
        <v>112</v>
      </c>
      <c r="F134" s="46" t="s">
        <v>80</v>
      </c>
      <c r="G134" s="141"/>
      <c r="H134" s="137"/>
      <c r="I134" s="130"/>
      <c r="J134" s="130"/>
      <c r="K134" s="47">
        <v>90</v>
      </c>
      <c r="L134" s="10" t="str">
        <f t="shared" si="3"/>
        <v>OK</v>
      </c>
      <c r="M134" s="110">
        <v>49</v>
      </c>
      <c r="N134" s="48">
        <f t="shared" si="4"/>
        <v>196</v>
      </c>
    </row>
    <row r="135" spans="2:14" ht="15">
      <c r="B135" s="42">
        <v>129</v>
      </c>
      <c r="C135" s="43" t="s">
        <v>158</v>
      </c>
      <c r="D135" s="71">
        <v>1</v>
      </c>
      <c r="E135" s="45" t="s">
        <v>37</v>
      </c>
      <c r="F135" s="46" t="s">
        <v>159</v>
      </c>
      <c r="G135" s="141"/>
      <c r="H135" s="137"/>
      <c r="I135" s="130"/>
      <c r="J135" s="130"/>
      <c r="K135" s="47">
        <v>60</v>
      </c>
      <c r="L135" s="6" t="str">
        <f t="shared" si="3"/>
        <v>OK</v>
      </c>
      <c r="M135" s="110">
        <v>33.54</v>
      </c>
      <c r="N135" s="48">
        <f t="shared" si="4"/>
        <v>33.54</v>
      </c>
    </row>
    <row r="136" spans="2:14" ht="90">
      <c r="B136" s="42">
        <v>130</v>
      </c>
      <c r="C136" s="43" t="s">
        <v>160</v>
      </c>
      <c r="D136" s="71">
        <v>5</v>
      </c>
      <c r="E136" s="45" t="s">
        <v>37</v>
      </c>
      <c r="F136" s="46" t="s">
        <v>161</v>
      </c>
      <c r="G136" s="141"/>
      <c r="H136" s="137"/>
      <c r="I136" s="130"/>
      <c r="J136" s="130"/>
      <c r="K136" s="47">
        <v>60</v>
      </c>
      <c r="L136" s="10" t="str">
        <f t="shared" si="3"/>
        <v>OK</v>
      </c>
      <c r="M136" s="110">
        <v>20</v>
      </c>
      <c r="N136" s="48">
        <f t="shared" si="4"/>
        <v>100</v>
      </c>
    </row>
    <row r="137" spans="2:14" ht="30">
      <c r="B137" s="42">
        <v>131</v>
      </c>
      <c r="C137" s="43" t="s">
        <v>162</v>
      </c>
      <c r="D137" s="71">
        <v>5</v>
      </c>
      <c r="E137" s="45" t="s">
        <v>37</v>
      </c>
      <c r="F137" s="51" t="s">
        <v>163</v>
      </c>
      <c r="G137" s="141"/>
      <c r="H137" s="137"/>
      <c r="I137" s="130"/>
      <c r="J137" s="130"/>
      <c r="K137" s="47">
        <v>45</v>
      </c>
      <c r="L137" s="6" t="str">
        <f t="shared" si="3"/>
        <v>OK</v>
      </c>
      <c r="M137" s="110">
        <v>19.78</v>
      </c>
      <c r="N137" s="48">
        <f t="shared" si="4"/>
        <v>98.9</v>
      </c>
    </row>
    <row r="138" spans="2:14" ht="66" customHeight="1">
      <c r="B138" s="42">
        <v>132</v>
      </c>
      <c r="C138" s="43" t="s">
        <v>164</v>
      </c>
      <c r="D138" s="71">
        <v>20</v>
      </c>
      <c r="E138" s="45" t="s">
        <v>37</v>
      </c>
      <c r="F138" s="46" t="s">
        <v>42</v>
      </c>
      <c r="G138" s="141"/>
      <c r="H138" s="137"/>
      <c r="I138" s="130"/>
      <c r="J138" s="130"/>
      <c r="K138" s="47">
        <v>45</v>
      </c>
      <c r="L138" s="10" t="str">
        <f aca="true" t="shared" si="5" ref="L138:L201">IF(M138&gt;K138,"NEVYHOVUJE","OK")</f>
        <v>OK</v>
      </c>
      <c r="M138" s="110">
        <v>15</v>
      </c>
      <c r="N138" s="48">
        <f t="shared" si="4"/>
        <v>300</v>
      </c>
    </row>
    <row r="139" spans="2:14" ht="30">
      <c r="B139" s="42">
        <v>133</v>
      </c>
      <c r="C139" s="43" t="s">
        <v>165</v>
      </c>
      <c r="D139" s="71">
        <v>200</v>
      </c>
      <c r="E139" s="45" t="s">
        <v>37</v>
      </c>
      <c r="F139" s="46" t="s">
        <v>166</v>
      </c>
      <c r="G139" s="141"/>
      <c r="H139" s="137"/>
      <c r="I139" s="130"/>
      <c r="J139" s="130"/>
      <c r="K139" s="47">
        <v>7.5</v>
      </c>
      <c r="L139" s="6" t="str">
        <f t="shared" si="5"/>
        <v>OK</v>
      </c>
      <c r="M139" s="110">
        <v>1.8</v>
      </c>
      <c r="N139" s="48">
        <f t="shared" si="4"/>
        <v>360</v>
      </c>
    </row>
    <row r="140" spans="2:14" ht="30">
      <c r="B140" s="42">
        <v>134</v>
      </c>
      <c r="C140" s="43" t="s">
        <v>167</v>
      </c>
      <c r="D140" s="71">
        <v>200</v>
      </c>
      <c r="E140" s="45" t="s">
        <v>37</v>
      </c>
      <c r="F140" s="46" t="s">
        <v>168</v>
      </c>
      <c r="G140" s="141"/>
      <c r="H140" s="137"/>
      <c r="I140" s="130"/>
      <c r="J140" s="130"/>
      <c r="K140" s="47">
        <v>7.5</v>
      </c>
      <c r="L140" s="10" t="str">
        <f t="shared" si="5"/>
        <v>OK</v>
      </c>
      <c r="M140" s="110">
        <v>1.8</v>
      </c>
      <c r="N140" s="48">
        <f t="shared" si="4"/>
        <v>360</v>
      </c>
    </row>
    <row r="141" spans="2:14" ht="30">
      <c r="B141" s="42">
        <v>135</v>
      </c>
      <c r="C141" s="43" t="s">
        <v>169</v>
      </c>
      <c r="D141" s="71">
        <v>20</v>
      </c>
      <c r="E141" s="45" t="s">
        <v>37</v>
      </c>
      <c r="F141" s="46" t="s">
        <v>170</v>
      </c>
      <c r="G141" s="141"/>
      <c r="H141" s="137"/>
      <c r="I141" s="130"/>
      <c r="J141" s="130"/>
      <c r="K141" s="47">
        <v>4.5</v>
      </c>
      <c r="L141" s="6" t="str">
        <f t="shared" si="5"/>
        <v>OK</v>
      </c>
      <c r="M141" s="110">
        <v>1.29</v>
      </c>
      <c r="N141" s="48">
        <f aca="true" t="shared" si="6" ref="N141:N204">D141*M141</f>
        <v>25.8</v>
      </c>
    </row>
    <row r="142" spans="2:14" ht="30">
      <c r="B142" s="42">
        <v>136</v>
      </c>
      <c r="C142" s="43" t="s">
        <v>171</v>
      </c>
      <c r="D142" s="71">
        <v>3</v>
      </c>
      <c r="E142" s="45" t="s">
        <v>37</v>
      </c>
      <c r="F142" s="46" t="s">
        <v>172</v>
      </c>
      <c r="G142" s="141"/>
      <c r="H142" s="137"/>
      <c r="I142" s="130"/>
      <c r="J142" s="130"/>
      <c r="K142" s="47">
        <v>30</v>
      </c>
      <c r="L142" s="10" t="str">
        <f t="shared" si="5"/>
        <v>OK</v>
      </c>
      <c r="M142" s="110">
        <v>13.674</v>
      </c>
      <c r="N142" s="48">
        <f t="shared" si="6"/>
        <v>41.022</v>
      </c>
    </row>
    <row r="143" spans="2:14" ht="30">
      <c r="B143" s="42">
        <v>137</v>
      </c>
      <c r="C143" s="43" t="s">
        <v>173</v>
      </c>
      <c r="D143" s="71">
        <v>3</v>
      </c>
      <c r="E143" s="45" t="s">
        <v>37</v>
      </c>
      <c r="F143" s="46" t="s">
        <v>172</v>
      </c>
      <c r="G143" s="141"/>
      <c r="H143" s="137"/>
      <c r="I143" s="130"/>
      <c r="J143" s="130"/>
      <c r="K143" s="47">
        <v>45</v>
      </c>
      <c r="L143" s="6" t="str">
        <f t="shared" si="5"/>
        <v>OK</v>
      </c>
      <c r="M143" s="110">
        <v>21.413999999999998</v>
      </c>
      <c r="N143" s="48">
        <f t="shared" si="6"/>
        <v>64.24199999999999</v>
      </c>
    </row>
    <row r="144" spans="2:14" ht="30">
      <c r="B144" s="42">
        <v>138</v>
      </c>
      <c r="C144" s="43" t="s">
        <v>174</v>
      </c>
      <c r="D144" s="71">
        <v>700</v>
      </c>
      <c r="E144" s="45" t="s">
        <v>37</v>
      </c>
      <c r="F144" s="46" t="s">
        <v>175</v>
      </c>
      <c r="G144" s="141"/>
      <c r="H144" s="137"/>
      <c r="I144" s="130"/>
      <c r="J144" s="130"/>
      <c r="K144" s="47">
        <v>7.5</v>
      </c>
      <c r="L144" s="10" t="str">
        <f t="shared" si="5"/>
        <v>OK</v>
      </c>
      <c r="M144" s="110">
        <v>1.85</v>
      </c>
      <c r="N144" s="48">
        <f t="shared" si="6"/>
        <v>1295</v>
      </c>
    </row>
    <row r="145" spans="2:14" ht="15">
      <c r="B145" s="42">
        <v>139</v>
      </c>
      <c r="C145" s="43" t="s">
        <v>176</v>
      </c>
      <c r="D145" s="71">
        <v>1</v>
      </c>
      <c r="E145" s="45" t="s">
        <v>37</v>
      </c>
      <c r="F145" s="46" t="s">
        <v>177</v>
      </c>
      <c r="G145" s="141"/>
      <c r="H145" s="137"/>
      <c r="I145" s="130"/>
      <c r="J145" s="130"/>
      <c r="K145" s="47">
        <v>30</v>
      </c>
      <c r="L145" s="6" t="str">
        <f t="shared" si="5"/>
        <v>OK</v>
      </c>
      <c r="M145" s="110">
        <v>19.436</v>
      </c>
      <c r="N145" s="48">
        <f t="shared" si="6"/>
        <v>19.436</v>
      </c>
    </row>
    <row r="146" spans="2:14" ht="15">
      <c r="B146" s="42">
        <v>140</v>
      </c>
      <c r="C146" s="43" t="s">
        <v>178</v>
      </c>
      <c r="D146" s="71">
        <v>5</v>
      </c>
      <c r="E146" s="45" t="s">
        <v>37</v>
      </c>
      <c r="F146" s="46" t="s">
        <v>179</v>
      </c>
      <c r="G146" s="141"/>
      <c r="H146" s="137"/>
      <c r="I146" s="130"/>
      <c r="J146" s="130"/>
      <c r="K146" s="47">
        <v>22.5</v>
      </c>
      <c r="L146" s="10" t="str">
        <f t="shared" si="5"/>
        <v>OK</v>
      </c>
      <c r="M146" s="110">
        <v>7.911999999999999</v>
      </c>
      <c r="N146" s="48">
        <f t="shared" si="6"/>
        <v>39.559999999999995</v>
      </c>
    </row>
    <row r="147" spans="2:14" ht="29.25" customHeight="1">
      <c r="B147" s="42">
        <v>141</v>
      </c>
      <c r="C147" s="43" t="s">
        <v>180</v>
      </c>
      <c r="D147" s="71">
        <v>5</v>
      </c>
      <c r="E147" s="45" t="s">
        <v>37</v>
      </c>
      <c r="F147" s="46" t="s">
        <v>181</v>
      </c>
      <c r="G147" s="141"/>
      <c r="H147" s="137"/>
      <c r="I147" s="130"/>
      <c r="J147" s="130"/>
      <c r="K147" s="47">
        <v>37.5</v>
      </c>
      <c r="L147" s="6" t="str">
        <f t="shared" si="5"/>
        <v>OK</v>
      </c>
      <c r="M147" s="110">
        <v>25.8</v>
      </c>
      <c r="N147" s="48">
        <f t="shared" si="6"/>
        <v>129</v>
      </c>
    </row>
    <row r="148" spans="2:14" ht="15">
      <c r="B148" s="42">
        <v>142</v>
      </c>
      <c r="C148" s="43" t="s">
        <v>182</v>
      </c>
      <c r="D148" s="71">
        <v>5</v>
      </c>
      <c r="E148" s="45" t="s">
        <v>37</v>
      </c>
      <c r="F148" s="46" t="s">
        <v>183</v>
      </c>
      <c r="G148" s="141"/>
      <c r="H148" s="137"/>
      <c r="I148" s="130"/>
      <c r="J148" s="130"/>
      <c r="K148" s="47">
        <v>18</v>
      </c>
      <c r="L148" s="10" t="str">
        <f t="shared" si="5"/>
        <v>OK</v>
      </c>
      <c r="M148" s="110">
        <v>8.514</v>
      </c>
      <c r="N148" s="48">
        <f t="shared" si="6"/>
        <v>42.56999999999999</v>
      </c>
    </row>
    <row r="149" spans="2:14" ht="15">
      <c r="B149" s="42">
        <v>143</v>
      </c>
      <c r="C149" s="43" t="s">
        <v>184</v>
      </c>
      <c r="D149" s="71">
        <v>3</v>
      </c>
      <c r="E149" s="45" t="s">
        <v>37</v>
      </c>
      <c r="F149" s="46" t="s">
        <v>185</v>
      </c>
      <c r="G149" s="141"/>
      <c r="H149" s="137"/>
      <c r="I149" s="130"/>
      <c r="J149" s="130"/>
      <c r="K149" s="47">
        <v>45</v>
      </c>
      <c r="L149" s="6" t="str">
        <f t="shared" si="5"/>
        <v>OK</v>
      </c>
      <c r="M149" s="110">
        <v>45</v>
      </c>
      <c r="N149" s="48">
        <f t="shared" si="6"/>
        <v>135</v>
      </c>
    </row>
    <row r="150" spans="2:14" ht="30">
      <c r="B150" s="42">
        <v>144</v>
      </c>
      <c r="C150" s="43" t="s">
        <v>186</v>
      </c>
      <c r="D150" s="71">
        <v>6</v>
      </c>
      <c r="E150" s="45" t="s">
        <v>37</v>
      </c>
      <c r="F150" s="72" t="s">
        <v>187</v>
      </c>
      <c r="G150" s="141"/>
      <c r="H150" s="137"/>
      <c r="I150" s="130"/>
      <c r="J150" s="130"/>
      <c r="K150" s="47">
        <v>150</v>
      </c>
      <c r="L150" s="10" t="str">
        <f t="shared" si="5"/>
        <v>OK</v>
      </c>
      <c r="M150" s="110">
        <v>73.96</v>
      </c>
      <c r="N150" s="48">
        <f t="shared" si="6"/>
        <v>443.76</v>
      </c>
    </row>
    <row r="151" spans="2:14" ht="15">
      <c r="B151" s="42">
        <v>145</v>
      </c>
      <c r="C151" s="43" t="s">
        <v>188</v>
      </c>
      <c r="D151" s="71">
        <v>6</v>
      </c>
      <c r="E151" s="45" t="s">
        <v>37</v>
      </c>
      <c r="F151" s="72" t="s">
        <v>189</v>
      </c>
      <c r="G151" s="141"/>
      <c r="H151" s="137"/>
      <c r="I151" s="130"/>
      <c r="J151" s="130"/>
      <c r="K151" s="47">
        <v>30</v>
      </c>
      <c r="L151" s="6" t="str">
        <f t="shared" si="5"/>
        <v>OK</v>
      </c>
      <c r="M151" s="110">
        <v>12.04</v>
      </c>
      <c r="N151" s="48">
        <f t="shared" si="6"/>
        <v>72.24</v>
      </c>
    </row>
    <row r="152" spans="2:14" ht="15">
      <c r="B152" s="42">
        <v>146</v>
      </c>
      <c r="C152" s="43" t="s">
        <v>190</v>
      </c>
      <c r="D152" s="71">
        <v>2</v>
      </c>
      <c r="E152" s="45" t="s">
        <v>37</v>
      </c>
      <c r="F152" s="72" t="s">
        <v>191</v>
      </c>
      <c r="G152" s="141"/>
      <c r="H152" s="137"/>
      <c r="I152" s="130"/>
      <c r="J152" s="130"/>
      <c r="K152" s="47">
        <v>210</v>
      </c>
      <c r="L152" s="10" t="str">
        <f t="shared" si="5"/>
        <v>OK</v>
      </c>
      <c r="M152" s="110">
        <v>136.74</v>
      </c>
      <c r="N152" s="48">
        <f t="shared" si="6"/>
        <v>273.48</v>
      </c>
    </row>
    <row r="153" spans="2:14" ht="45">
      <c r="B153" s="42">
        <v>147</v>
      </c>
      <c r="C153" s="43" t="s">
        <v>192</v>
      </c>
      <c r="D153" s="71">
        <v>1</v>
      </c>
      <c r="E153" s="45" t="s">
        <v>112</v>
      </c>
      <c r="F153" s="72" t="s">
        <v>193</v>
      </c>
      <c r="G153" s="141"/>
      <c r="H153" s="137"/>
      <c r="I153" s="130"/>
      <c r="J153" s="130"/>
      <c r="K153" s="47">
        <v>255</v>
      </c>
      <c r="L153" s="6" t="str">
        <f t="shared" si="5"/>
        <v>OK</v>
      </c>
      <c r="M153" s="110">
        <v>184.04</v>
      </c>
      <c r="N153" s="48">
        <f t="shared" si="6"/>
        <v>184.04</v>
      </c>
    </row>
    <row r="154" spans="2:14" ht="34.5" customHeight="1">
      <c r="B154" s="42">
        <v>148</v>
      </c>
      <c r="C154" s="43" t="s">
        <v>194</v>
      </c>
      <c r="D154" s="71">
        <v>1</v>
      </c>
      <c r="E154" s="45" t="s">
        <v>112</v>
      </c>
      <c r="F154" s="72" t="s">
        <v>193</v>
      </c>
      <c r="G154" s="141"/>
      <c r="H154" s="137"/>
      <c r="I154" s="130"/>
      <c r="J154" s="130"/>
      <c r="K154" s="47">
        <v>525</v>
      </c>
      <c r="L154" s="10" t="str">
        <f t="shared" si="5"/>
        <v>OK</v>
      </c>
      <c r="M154" s="110">
        <v>322.5</v>
      </c>
      <c r="N154" s="48">
        <f t="shared" si="6"/>
        <v>322.5</v>
      </c>
    </row>
    <row r="155" spans="2:14" ht="48" customHeight="1">
      <c r="B155" s="42">
        <v>149</v>
      </c>
      <c r="C155" s="43" t="s">
        <v>195</v>
      </c>
      <c r="D155" s="71">
        <v>2</v>
      </c>
      <c r="E155" s="45" t="s">
        <v>112</v>
      </c>
      <c r="F155" s="72" t="s">
        <v>193</v>
      </c>
      <c r="G155" s="141"/>
      <c r="H155" s="137"/>
      <c r="I155" s="130"/>
      <c r="J155" s="130"/>
      <c r="K155" s="47">
        <v>750</v>
      </c>
      <c r="L155" s="6" t="str">
        <f t="shared" si="5"/>
        <v>OK</v>
      </c>
      <c r="M155" s="110">
        <v>392</v>
      </c>
      <c r="N155" s="48">
        <f t="shared" si="6"/>
        <v>784</v>
      </c>
    </row>
    <row r="156" spans="2:14" ht="18" customHeight="1">
      <c r="B156" s="42">
        <v>150</v>
      </c>
      <c r="C156" s="43" t="s">
        <v>196</v>
      </c>
      <c r="D156" s="71">
        <v>6</v>
      </c>
      <c r="E156" s="45" t="s">
        <v>37</v>
      </c>
      <c r="F156" s="72" t="s">
        <v>197</v>
      </c>
      <c r="G156" s="141"/>
      <c r="H156" s="137"/>
      <c r="I156" s="130"/>
      <c r="J156" s="130"/>
      <c r="K156" s="47">
        <v>60</v>
      </c>
      <c r="L156" s="10" t="str">
        <f t="shared" si="5"/>
        <v>OK</v>
      </c>
      <c r="M156" s="110">
        <v>36.12</v>
      </c>
      <c r="N156" s="48">
        <f t="shared" si="6"/>
        <v>216.71999999999997</v>
      </c>
    </row>
    <row r="157" spans="2:14" ht="74.25" customHeight="1">
      <c r="B157" s="42">
        <v>151</v>
      </c>
      <c r="C157" s="43" t="s">
        <v>7</v>
      </c>
      <c r="D157" s="71">
        <v>100</v>
      </c>
      <c r="E157" s="45" t="s">
        <v>112</v>
      </c>
      <c r="F157" s="72" t="s">
        <v>8</v>
      </c>
      <c r="G157" s="141"/>
      <c r="H157" s="137"/>
      <c r="I157" s="130"/>
      <c r="J157" s="130"/>
      <c r="K157" s="47">
        <v>120</v>
      </c>
      <c r="L157" s="6" t="str">
        <f t="shared" si="5"/>
        <v>OK</v>
      </c>
      <c r="M157" s="110">
        <v>58</v>
      </c>
      <c r="N157" s="48">
        <f t="shared" si="6"/>
        <v>5800</v>
      </c>
    </row>
    <row r="158" spans="2:14" ht="15">
      <c r="B158" s="42">
        <v>152</v>
      </c>
      <c r="C158" s="43" t="s">
        <v>198</v>
      </c>
      <c r="D158" s="71">
        <v>5</v>
      </c>
      <c r="E158" s="45" t="s">
        <v>37</v>
      </c>
      <c r="F158" s="72" t="s">
        <v>199</v>
      </c>
      <c r="G158" s="141"/>
      <c r="H158" s="137"/>
      <c r="I158" s="130"/>
      <c r="J158" s="130"/>
      <c r="K158" s="47">
        <v>4.5</v>
      </c>
      <c r="L158" s="10" t="str">
        <f t="shared" si="5"/>
        <v>OK</v>
      </c>
      <c r="M158" s="110">
        <v>3</v>
      </c>
      <c r="N158" s="48">
        <f t="shared" si="6"/>
        <v>15</v>
      </c>
    </row>
    <row r="159" spans="2:14" ht="31.5" customHeight="1">
      <c r="B159" s="42">
        <v>153</v>
      </c>
      <c r="C159" s="43" t="s">
        <v>200</v>
      </c>
      <c r="D159" s="71">
        <v>5</v>
      </c>
      <c r="E159" s="45" t="s">
        <v>37</v>
      </c>
      <c r="F159" s="72" t="s">
        <v>201</v>
      </c>
      <c r="G159" s="141"/>
      <c r="H159" s="137"/>
      <c r="I159" s="130"/>
      <c r="J159" s="130"/>
      <c r="K159" s="47">
        <v>90</v>
      </c>
      <c r="L159" s="6" t="str">
        <f t="shared" si="5"/>
        <v>OK</v>
      </c>
      <c r="M159" s="110">
        <v>60.802</v>
      </c>
      <c r="N159" s="48">
        <f t="shared" si="6"/>
        <v>304.01</v>
      </c>
    </row>
    <row r="160" spans="2:14" ht="15">
      <c r="B160" s="42">
        <v>154</v>
      </c>
      <c r="C160" s="43" t="s">
        <v>202</v>
      </c>
      <c r="D160" s="71">
        <v>10</v>
      </c>
      <c r="E160" s="45" t="s">
        <v>112</v>
      </c>
      <c r="F160" s="72" t="s">
        <v>203</v>
      </c>
      <c r="G160" s="141"/>
      <c r="H160" s="137"/>
      <c r="I160" s="130"/>
      <c r="J160" s="130"/>
      <c r="K160" s="47">
        <v>12</v>
      </c>
      <c r="L160" s="10" t="str">
        <f t="shared" si="5"/>
        <v>OK</v>
      </c>
      <c r="M160" s="110">
        <v>3.4</v>
      </c>
      <c r="N160" s="48">
        <f t="shared" si="6"/>
        <v>34</v>
      </c>
    </row>
    <row r="161" spans="2:14" ht="15">
      <c r="B161" s="42">
        <v>155</v>
      </c>
      <c r="C161" s="43" t="s">
        <v>204</v>
      </c>
      <c r="D161" s="71">
        <v>24</v>
      </c>
      <c r="E161" s="45" t="s">
        <v>37</v>
      </c>
      <c r="F161" s="72" t="s">
        <v>205</v>
      </c>
      <c r="G161" s="141"/>
      <c r="H161" s="137"/>
      <c r="I161" s="130"/>
      <c r="J161" s="130"/>
      <c r="K161" s="47">
        <v>3</v>
      </c>
      <c r="L161" s="6" t="str">
        <f t="shared" si="5"/>
        <v>OK</v>
      </c>
      <c r="M161" s="110">
        <v>2</v>
      </c>
      <c r="N161" s="48">
        <f t="shared" si="6"/>
        <v>48</v>
      </c>
    </row>
    <row r="162" spans="2:14" ht="45">
      <c r="B162" s="42">
        <v>156</v>
      </c>
      <c r="C162" s="43" t="s">
        <v>206</v>
      </c>
      <c r="D162" s="71">
        <v>10</v>
      </c>
      <c r="E162" s="45" t="s">
        <v>78</v>
      </c>
      <c r="F162" s="72" t="s">
        <v>207</v>
      </c>
      <c r="G162" s="141"/>
      <c r="H162" s="137"/>
      <c r="I162" s="130"/>
      <c r="J162" s="130"/>
      <c r="K162" s="47">
        <v>37.5</v>
      </c>
      <c r="L162" s="10" t="str">
        <f t="shared" si="5"/>
        <v>OK</v>
      </c>
      <c r="M162" s="110">
        <v>36</v>
      </c>
      <c r="N162" s="48">
        <f t="shared" si="6"/>
        <v>360</v>
      </c>
    </row>
    <row r="163" spans="2:14" ht="90">
      <c r="B163" s="42">
        <v>157</v>
      </c>
      <c r="C163" s="73" t="s">
        <v>208</v>
      </c>
      <c r="D163" s="71">
        <v>6</v>
      </c>
      <c r="E163" s="45" t="s">
        <v>78</v>
      </c>
      <c r="F163" s="46" t="s">
        <v>209</v>
      </c>
      <c r="G163" s="141"/>
      <c r="H163" s="137"/>
      <c r="I163" s="130"/>
      <c r="J163" s="130"/>
      <c r="K163" s="47">
        <v>45</v>
      </c>
      <c r="L163" s="6" t="str">
        <f t="shared" si="5"/>
        <v>OK</v>
      </c>
      <c r="M163" s="110">
        <v>29.24</v>
      </c>
      <c r="N163" s="48">
        <f t="shared" si="6"/>
        <v>175.44</v>
      </c>
    </row>
    <row r="164" spans="2:14" ht="60" customHeight="1">
      <c r="B164" s="42">
        <v>158</v>
      </c>
      <c r="C164" s="73" t="s">
        <v>210</v>
      </c>
      <c r="D164" s="71">
        <v>5</v>
      </c>
      <c r="E164" s="45" t="s">
        <v>78</v>
      </c>
      <c r="F164" s="46" t="s">
        <v>211</v>
      </c>
      <c r="G164" s="141"/>
      <c r="H164" s="137"/>
      <c r="I164" s="130"/>
      <c r="J164" s="130"/>
      <c r="K164" s="47">
        <v>52.5</v>
      </c>
      <c r="L164" s="10" t="str">
        <f t="shared" si="5"/>
        <v>OK</v>
      </c>
      <c r="M164" s="110">
        <v>30.96</v>
      </c>
      <c r="N164" s="48">
        <f t="shared" si="6"/>
        <v>154.8</v>
      </c>
    </row>
    <row r="165" spans="2:14" ht="138.75" customHeight="1">
      <c r="B165" s="42">
        <v>159</v>
      </c>
      <c r="C165" s="43" t="s">
        <v>212</v>
      </c>
      <c r="D165" s="71">
        <v>30</v>
      </c>
      <c r="E165" s="45" t="s">
        <v>37</v>
      </c>
      <c r="F165" s="74" t="s">
        <v>213</v>
      </c>
      <c r="G165" s="141"/>
      <c r="H165" s="137"/>
      <c r="I165" s="130"/>
      <c r="J165" s="130"/>
      <c r="K165" s="47">
        <v>9</v>
      </c>
      <c r="L165" s="6" t="str">
        <f t="shared" si="5"/>
        <v>OK</v>
      </c>
      <c r="M165" s="110">
        <v>6</v>
      </c>
      <c r="N165" s="48">
        <f t="shared" si="6"/>
        <v>180</v>
      </c>
    </row>
    <row r="166" spans="2:14" ht="15">
      <c r="B166" s="42">
        <v>160</v>
      </c>
      <c r="C166" s="43" t="s">
        <v>214</v>
      </c>
      <c r="D166" s="71">
        <v>3</v>
      </c>
      <c r="E166" s="45" t="s">
        <v>112</v>
      </c>
      <c r="F166" s="46" t="s">
        <v>215</v>
      </c>
      <c r="G166" s="141"/>
      <c r="H166" s="137"/>
      <c r="I166" s="130"/>
      <c r="J166" s="130"/>
      <c r="K166" s="47">
        <v>6</v>
      </c>
      <c r="L166" s="10" t="str">
        <f t="shared" si="5"/>
        <v>OK</v>
      </c>
      <c r="M166" s="110">
        <v>6</v>
      </c>
      <c r="N166" s="48">
        <f t="shared" si="6"/>
        <v>18</v>
      </c>
    </row>
    <row r="167" spans="2:14" ht="15">
      <c r="B167" s="42">
        <v>161</v>
      </c>
      <c r="C167" s="43" t="s">
        <v>216</v>
      </c>
      <c r="D167" s="71">
        <v>1</v>
      </c>
      <c r="E167" s="45" t="s">
        <v>37</v>
      </c>
      <c r="F167" s="46" t="s">
        <v>217</v>
      </c>
      <c r="G167" s="141"/>
      <c r="H167" s="137"/>
      <c r="I167" s="130"/>
      <c r="J167" s="130"/>
      <c r="K167" s="47">
        <v>30</v>
      </c>
      <c r="L167" s="6" t="str">
        <f t="shared" si="5"/>
        <v>OK</v>
      </c>
      <c r="M167" s="110">
        <v>10.148</v>
      </c>
      <c r="N167" s="48">
        <f t="shared" si="6"/>
        <v>10.148</v>
      </c>
    </row>
    <row r="168" spans="2:14" ht="15.75" thickBot="1">
      <c r="B168" s="52">
        <v>162</v>
      </c>
      <c r="C168" s="53" t="s">
        <v>218</v>
      </c>
      <c r="D168" s="75">
        <v>12</v>
      </c>
      <c r="E168" s="55" t="s">
        <v>37</v>
      </c>
      <c r="F168" s="61" t="s">
        <v>219</v>
      </c>
      <c r="G168" s="142"/>
      <c r="H168" s="138"/>
      <c r="I168" s="131"/>
      <c r="J168" s="131"/>
      <c r="K168" s="57">
        <v>30</v>
      </c>
      <c r="L168" s="13" t="str">
        <f t="shared" si="5"/>
        <v>OK</v>
      </c>
      <c r="M168" s="111">
        <v>12</v>
      </c>
      <c r="N168" s="58">
        <f t="shared" si="6"/>
        <v>144</v>
      </c>
    </row>
    <row r="169" spans="2:14" ht="157.5" customHeight="1" thickBot="1" thickTop="1">
      <c r="B169" s="76">
        <v>163</v>
      </c>
      <c r="C169" s="77" t="s">
        <v>220</v>
      </c>
      <c r="D169" s="78">
        <v>2</v>
      </c>
      <c r="E169" s="116" t="s">
        <v>112</v>
      </c>
      <c r="F169" s="79" t="s">
        <v>221</v>
      </c>
      <c r="G169" s="116" t="s">
        <v>149</v>
      </c>
      <c r="H169" s="80"/>
      <c r="I169" s="118" t="s">
        <v>222</v>
      </c>
      <c r="J169" s="117" t="s">
        <v>223</v>
      </c>
      <c r="K169" s="81">
        <v>375</v>
      </c>
      <c r="L169" s="13" t="str">
        <f t="shared" si="5"/>
        <v>OK</v>
      </c>
      <c r="M169" s="111">
        <v>111</v>
      </c>
      <c r="N169" s="58">
        <f t="shared" si="6"/>
        <v>222</v>
      </c>
    </row>
    <row r="170" spans="2:14" ht="46.5" thickBot="1" thickTop="1">
      <c r="B170" s="76">
        <v>164</v>
      </c>
      <c r="C170" s="77" t="s">
        <v>224</v>
      </c>
      <c r="D170" s="78">
        <v>1</v>
      </c>
      <c r="E170" s="116" t="s">
        <v>37</v>
      </c>
      <c r="F170" s="31" t="s">
        <v>224</v>
      </c>
      <c r="G170" s="116" t="s">
        <v>149</v>
      </c>
      <c r="H170" s="80"/>
      <c r="I170" s="118" t="s">
        <v>326</v>
      </c>
      <c r="J170" s="118" t="s">
        <v>225</v>
      </c>
      <c r="K170" s="81">
        <v>13500</v>
      </c>
      <c r="L170" s="13" t="str">
        <f t="shared" si="5"/>
        <v>OK</v>
      </c>
      <c r="M170" s="111">
        <v>5200</v>
      </c>
      <c r="N170" s="58">
        <f t="shared" si="6"/>
        <v>5200</v>
      </c>
    </row>
    <row r="171" spans="2:14" ht="120.75" thickTop="1">
      <c r="B171" s="65">
        <v>165</v>
      </c>
      <c r="C171" s="82" t="s">
        <v>226</v>
      </c>
      <c r="D171" s="67">
        <v>2</v>
      </c>
      <c r="E171" s="68" t="s">
        <v>37</v>
      </c>
      <c r="F171" s="83" t="s">
        <v>227</v>
      </c>
      <c r="G171" s="141" t="s">
        <v>149</v>
      </c>
      <c r="H171" s="136"/>
      <c r="I171" s="130" t="s">
        <v>327</v>
      </c>
      <c r="J171" s="128" t="s">
        <v>120</v>
      </c>
      <c r="K171" s="70">
        <v>750</v>
      </c>
      <c r="L171" s="10" t="str">
        <f t="shared" si="5"/>
        <v>OK</v>
      </c>
      <c r="M171" s="112">
        <v>510</v>
      </c>
      <c r="N171" s="59">
        <f t="shared" si="6"/>
        <v>1020</v>
      </c>
    </row>
    <row r="172" spans="2:14" ht="15.75" thickBot="1">
      <c r="B172" s="52">
        <v>166</v>
      </c>
      <c r="C172" s="84" t="s">
        <v>228</v>
      </c>
      <c r="D172" s="75">
        <v>2</v>
      </c>
      <c r="E172" s="55" t="s">
        <v>229</v>
      </c>
      <c r="F172" s="85" t="s">
        <v>230</v>
      </c>
      <c r="G172" s="142"/>
      <c r="H172" s="138"/>
      <c r="I172" s="131"/>
      <c r="J172" s="129"/>
      <c r="K172" s="57">
        <v>60</v>
      </c>
      <c r="L172" s="13" t="str">
        <f t="shared" si="5"/>
        <v>OK</v>
      </c>
      <c r="M172" s="111">
        <v>40</v>
      </c>
      <c r="N172" s="58">
        <f t="shared" si="6"/>
        <v>80</v>
      </c>
    </row>
    <row r="173" spans="2:14" ht="93" customHeight="1" thickTop="1">
      <c r="B173" s="65">
        <v>167</v>
      </c>
      <c r="C173" s="86" t="s">
        <v>231</v>
      </c>
      <c r="D173" s="67">
        <v>5</v>
      </c>
      <c r="E173" s="68" t="s">
        <v>37</v>
      </c>
      <c r="F173" s="83" t="s">
        <v>232</v>
      </c>
      <c r="G173" s="141" t="s">
        <v>149</v>
      </c>
      <c r="H173" s="136"/>
      <c r="I173" s="130" t="s">
        <v>328</v>
      </c>
      <c r="J173" s="128" t="s">
        <v>233</v>
      </c>
      <c r="K173" s="70">
        <v>30</v>
      </c>
      <c r="L173" s="10" t="str">
        <f t="shared" si="5"/>
        <v>OK</v>
      </c>
      <c r="M173" s="112">
        <v>20</v>
      </c>
      <c r="N173" s="59">
        <f t="shared" si="6"/>
        <v>100</v>
      </c>
    </row>
    <row r="174" spans="2:14" ht="107.25" customHeight="1">
      <c r="B174" s="42">
        <v>168</v>
      </c>
      <c r="C174" s="87" t="s">
        <v>234</v>
      </c>
      <c r="D174" s="71">
        <v>5</v>
      </c>
      <c r="E174" s="45" t="s">
        <v>37</v>
      </c>
      <c r="F174" s="51" t="s">
        <v>232</v>
      </c>
      <c r="G174" s="141"/>
      <c r="H174" s="137"/>
      <c r="I174" s="130"/>
      <c r="J174" s="128"/>
      <c r="K174" s="47">
        <v>30</v>
      </c>
      <c r="L174" s="10" t="str">
        <f t="shared" si="5"/>
        <v>OK</v>
      </c>
      <c r="M174" s="110">
        <v>20</v>
      </c>
      <c r="N174" s="48">
        <f t="shared" si="6"/>
        <v>100</v>
      </c>
    </row>
    <row r="175" spans="2:14" ht="103.5" customHeight="1">
      <c r="B175" s="42">
        <v>169</v>
      </c>
      <c r="C175" s="87" t="s">
        <v>235</v>
      </c>
      <c r="D175" s="71">
        <v>5</v>
      </c>
      <c r="E175" s="45" t="s">
        <v>37</v>
      </c>
      <c r="F175" s="51" t="s">
        <v>232</v>
      </c>
      <c r="G175" s="141"/>
      <c r="H175" s="137"/>
      <c r="I175" s="130"/>
      <c r="J175" s="128"/>
      <c r="K175" s="47">
        <v>30</v>
      </c>
      <c r="L175" s="6" t="str">
        <f t="shared" si="5"/>
        <v>OK</v>
      </c>
      <c r="M175" s="110">
        <v>20</v>
      </c>
      <c r="N175" s="48">
        <f t="shared" si="6"/>
        <v>100</v>
      </c>
    </row>
    <row r="176" spans="2:14" ht="108.75" customHeight="1">
      <c r="B176" s="42">
        <v>170</v>
      </c>
      <c r="C176" s="87" t="s">
        <v>236</v>
      </c>
      <c r="D176" s="71">
        <v>5</v>
      </c>
      <c r="E176" s="45" t="s">
        <v>37</v>
      </c>
      <c r="F176" s="51" t="s">
        <v>232</v>
      </c>
      <c r="G176" s="141"/>
      <c r="H176" s="137"/>
      <c r="I176" s="130"/>
      <c r="J176" s="128"/>
      <c r="K176" s="47">
        <v>30</v>
      </c>
      <c r="L176" s="10" t="str">
        <f t="shared" si="5"/>
        <v>OK</v>
      </c>
      <c r="M176" s="110">
        <v>20</v>
      </c>
      <c r="N176" s="48">
        <f t="shared" si="6"/>
        <v>100</v>
      </c>
    </row>
    <row r="177" spans="2:14" ht="90">
      <c r="B177" s="42">
        <v>171</v>
      </c>
      <c r="C177" s="88" t="s">
        <v>237</v>
      </c>
      <c r="D177" s="71">
        <v>1</v>
      </c>
      <c r="E177" s="45" t="s">
        <v>112</v>
      </c>
      <c r="F177" s="46" t="s">
        <v>238</v>
      </c>
      <c r="G177" s="141"/>
      <c r="H177" s="137"/>
      <c r="I177" s="130"/>
      <c r="J177" s="128"/>
      <c r="K177" s="47">
        <v>82.5</v>
      </c>
      <c r="L177" s="6" t="str">
        <f t="shared" si="5"/>
        <v>OK</v>
      </c>
      <c r="M177" s="110">
        <v>50.74</v>
      </c>
      <c r="N177" s="48">
        <f t="shared" si="6"/>
        <v>50.74</v>
      </c>
    </row>
    <row r="178" spans="2:14" ht="15">
      <c r="B178" s="42">
        <v>172</v>
      </c>
      <c r="C178" s="88" t="s">
        <v>80</v>
      </c>
      <c r="D178" s="71">
        <v>5</v>
      </c>
      <c r="E178" s="45" t="s">
        <v>37</v>
      </c>
      <c r="F178" s="89" t="s">
        <v>80</v>
      </c>
      <c r="G178" s="141"/>
      <c r="H178" s="137"/>
      <c r="I178" s="130"/>
      <c r="J178" s="128"/>
      <c r="K178" s="47">
        <v>90</v>
      </c>
      <c r="L178" s="10" t="str">
        <f t="shared" si="5"/>
        <v>OK</v>
      </c>
      <c r="M178" s="110">
        <v>49</v>
      </c>
      <c r="N178" s="48">
        <f t="shared" si="6"/>
        <v>245</v>
      </c>
    </row>
    <row r="179" spans="2:14" ht="15">
      <c r="B179" s="42">
        <v>173</v>
      </c>
      <c r="C179" s="43" t="s">
        <v>239</v>
      </c>
      <c r="D179" s="71">
        <v>1</v>
      </c>
      <c r="E179" s="45" t="s">
        <v>37</v>
      </c>
      <c r="F179" s="46" t="s">
        <v>61</v>
      </c>
      <c r="G179" s="141"/>
      <c r="H179" s="137"/>
      <c r="I179" s="130"/>
      <c r="J179" s="128"/>
      <c r="K179" s="47">
        <v>22.5</v>
      </c>
      <c r="L179" s="6" t="str">
        <f t="shared" si="5"/>
        <v>OK</v>
      </c>
      <c r="M179" s="110">
        <v>14.018</v>
      </c>
      <c r="N179" s="48">
        <f t="shared" si="6"/>
        <v>14.018</v>
      </c>
    </row>
    <row r="180" spans="2:14" ht="30">
      <c r="B180" s="42">
        <v>174</v>
      </c>
      <c r="C180" s="43" t="s">
        <v>240</v>
      </c>
      <c r="D180" s="71">
        <v>1</v>
      </c>
      <c r="E180" s="45" t="s">
        <v>112</v>
      </c>
      <c r="F180" s="46" t="s">
        <v>241</v>
      </c>
      <c r="G180" s="141"/>
      <c r="H180" s="137"/>
      <c r="I180" s="130"/>
      <c r="J180" s="128"/>
      <c r="K180" s="47">
        <v>600</v>
      </c>
      <c r="L180" s="10" t="str">
        <f t="shared" si="5"/>
        <v>OK</v>
      </c>
      <c r="M180" s="110">
        <v>200</v>
      </c>
      <c r="N180" s="48">
        <f t="shared" si="6"/>
        <v>200</v>
      </c>
    </row>
    <row r="181" spans="2:14" ht="75">
      <c r="B181" s="42">
        <v>175</v>
      </c>
      <c r="C181" s="43" t="s">
        <v>136</v>
      </c>
      <c r="D181" s="71">
        <v>15</v>
      </c>
      <c r="E181" s="45" t="s">
        <v>112</v>
      </c>
      <c r="F181" s="46" t="s">
        <v>137</v>
      </c>
      <c r="G181" s="141"/>
      <c r="H181" s="137"/>
      <c r="I181" s="130"/>
      <c r="J181" s="128"/>
      <c r="K181" s="47">
        <v>105</v>
      </c>
      <c r="L181" s="6" t="str">
        <f t="shared" si="5"/>
        <v>OK</v>
      </c>
      <c r="M181" s="110">
        <v>50</v>
      </c>
      <c r="N181" s="48">
        <f t="shared" si="6"/>
        <v>750</v>
      </c>
    </row>
    <row r="182" spans="2:14" ht="30">
      <c r="B182" s="42">
        <v>176</v>
      </c>
      <c r="C182" s="15" t="s">
        <v>242</v>
      </c>
      <c r="D182" s="71">
        <v>2</v>
      </c>
      <c r="E182" s="45" t="s">
        <v>37</v>
      </c>
      <c r="F182" s="46" t="s">
        <v>243</v>
      </c>
      <c r="G182" s="141"/>
      <c r="H182" s="137"/>
      <c r="I182" s="130"/>
      <c r="J182" s="128"/>
      <c r="K182" s="47">
        <v>60</v>
      </c>
      <c r="L182" s="10" t="str">
        <f t="shared" si="5"/>
        <v>OK</v>
      </c>
      <c r="M182" s="110">
        <v>22</v>
      </c>
      <c r="N182" s="48">
        <f t="shared" si="6"/>
        <v>44</v>
      </c>
    </row>
    <row r="183" spans="2:14" ht="30">
      <c r="B183" s="42">
        <v>177</v>
      </c>
      <c r="C183" s="15" t="s">
        <v>244</v>
      </c>
      <c r="D183" s="71">
        <v>2</v>
      </c>
      <c r="E183" s="45" t="s">
        <v>37</v>
      </c>
      <c r="F183" s="46" t="s">
        <v>243</v>
      </c>
      <c r="G183" s="141"/>
      <c r="H183" s="137"/>
      <c r="I183" s="130"/>
      <c r="J183" s="128"/>
      <c r="K183" s="47">
        <v>60</v>
      </c>
      <c r="L183" s="6" t="str">
        <f t="shared" si="5"/>
        <v>OK</v>
      </c>
      <c r="M183" s="110">
        <v>22</v>
      </c>
      <c r="N183" s="48">
        <f t="shared" si="6"/>
        <v>44</v>
      </c>
    </row>
    <row r="184" spans="2:14" ht="30">
      <c r="B184" s="42">
        <v>178</v>
      </c>
      <c r="C184" s="15" t="s">
        <v>245</v>
      </c>
      <c r="D184" s="71">
        <v>2</v>
      </c>
      <c r="E184" s="45" t="s">
        <v>37</v>
      </c>
      <c r="F184" s="46" t="s">
        <v>243</v>
      </c>
      <c r="G184" s="141"/>
      <c r="H184" s="137"/>
      <c r="I184" s="130"/>
      <c r="J184" s="128"/>
      <c r="K184" s="47">
        <v>60</v>
      </c>
      <c r="L184" s="10" t="str">
        <f t="shared" si="5"/>
        <v>OK</v>
      </c>
      <c r="M184" s="110">
        <v>22</v>
      </c>
      <c r="N184" s="48">
        <f t="shared" si="6"/>
        <v>44</v>
      </c>
    </row>
    <row r="185" spans="2:14" ht="30">
      <c r="B185" s="42">
        <v>179</v>
      </c>
      <c r="C185" s="15" t="s">
        <v>246</v>
      </c>
      <c r="D185" s="71">
        <v>2</v>
      </c>
      <c r="E185" s="45" t="s">
        <v>37</v>
      </c>
      <c r="F185" s="46" t="s">
        <v>243</v>
      </c>
      <c r="G185" s="141"/>
      <c r="H185" s="137"/>
      <c r="I185" s="130"/>
      <c r="J185" s="128"/>
      <c r="K185" s="47">
        <v>60</v>
      </c>
      <c r="L185" s="6" t="str">
        <f t="shared" si="5"/>
        <v>OK</v>
      </c>
      <c r="M185" s="110">
        <v>22</v>
      </c>
      <c r="N185" s="48">
        <f t="shared" si="6"/>
        <v>44</v>
      </c>
    </row>
    <row r="186" spans="2:14" ht="30.75" thickBot="1">
      <c r="B186" s="52">
        <v>180</v>
      </c>
      <c r="C186" s="16" t="s">
        <v>247</v>
      </c>
      <c r="D186" s="75">
        <v>2</v>
      </c>
      <c r="E186" s="55" t="s">
        <v>37</v>
      </c>
      <c r="F186" s="61" t="s">
        <v>243</v>
      </c>
      <c r="G186" s="142"/>
      <c r="H186" s="138"/>
      <c r="I186" s="131"/>
      <c r="J186" s="129"/>
      <c r="K186" s="57">
        <v>60</v>
      </c>
      <c r="L186" s="13" t="str">
        <f t="shared" si="5"/>
        <v>OK</v>
      </c>
      <c r="M186" s="111">
        <v>22</v>
      </c>
      <c r="N186" s="58">
        <f t="shared" si="6"/>
        <v>44</v>
      </c>
    </row>
    <row r="187" spans="2:14" ht="30.75" thickTop="1">
      <c r="B187" s="65">
        <v>181</v>
      </c>
      <c r="C187" s="90" t="s">
        <v>248</v>
      </c>
      <c r="D187" s="91">
        <v>30</v>
      </c>
      <c r="E187" s="92" t="s">
        <v>36</v>
      </c>
      <c r="F187" s="93" t="s">
        <v>249</v>
      </c>
      <c r="G187" s="132" t="s">
        <v>149</v>
      </c>
      <c r="H187" s="143" t="s">
        <v>329</v>
      </c>
      <c r="I187" s="130" t="s">
        <v>322</v>
      </c>
      <c r="J187" s="130" t="s">
        <v>250</v>
      </c>
      <c r="K187" s="70">
        <v>90</v>
      </c>
      <c r="L187" s="10" t="str">
        <f t="shared" si="5"/>
        <v>OK</v>
      </c>
      <c r="M187" s="112">
        <v>49</v>
      </c>
      <c r="N187" s="59">
        <f t="shared" si="6"/>
        <v>1470</v>
      </c>
    </row>
    <row r="188" spans="2:14" ht="15">
      <c r="B188" s="42">
        <v>182</v>
      </c>
      <c r="C188" s="94" t="s">
        <v>251</v>
      </c>
      <c r="D188" s="95">
        <v>10</v>
      </c>
      <c r="E188" s="96" t="s">
        <v>37</v>
      </c>
      <c r="F188" s="97" t="s">
        <v>251</v>
      </c>
      <c r="G188" s="132"/>
      <c r="H188" s="143"/>
      <c r="I188" s="132"/>
      <c r="J188" s="132"/>
      <c r="K188" s="47">
        <v>22.5</v>
      </c>
      <c r="L188" s="10" t="str">
        <f t="shared" si="5"/>
        <v>OK</v>
      </c>
      <c r="M188" s="110">
        <v>8.514</v>
      </c>
      <c r="N188" s="48">
        <f t="shared" si="6"/>
        <v>85.13999999999999</v>
      </c>
    </row>
    <row r="189" spans="2:14" ht="30">
      <c r="B189" s="42">
        <v>183</v>
      </c>
      <c r="C189" s="94" t="s">
        <v>252</v>
      </c>
      <c r="D189" s="95">
        <v>5</v>
      </c>
      <c r="E189" s="96" t="s">
        <v>37</v>
      </c>
      <c r="F189" s="97" t="s">
        <v>252</v>
      </c>
      <c r="G189" s="132"/>
      <c r="H189" s="143"/>
      <c r="I189" s="132"/>
      <c r="J189" s="132"/>
      <c r="K189" s="47">
        <v>30</v>
      </c>
      <c r="L189" s="6" t="str">
        <f t="shared" si="5"/>
        <v>OK</v>
      </c>
      <c r="M189" s="110">
        <v>14</v>
      </c>
      <c r="N189" s="48">
        <f t="shared" si="6"/>
        <v>70</v>
      </c>
    </row>
    <row r="190" spans="2:14" ht="15">
      <c r="B190" s="42">
        <v>184</v>
      </c>
      <c r="C190" s="94" t="s">
        <v>253</v>
      </c>
      <c r="D190" s="95">
        <v>2</v>
      </c>
      <c r="E190" s="96" t="s">
        <v>37</v>
      </c>
      <c r="F190" s="97" t="s">
        <v>253</v>
      </c>
      <c r="G190" s="132"/>
      <c r="H190" s="143"/>
      <c r="I190" s="132"/>
      <c r="J190" s="132"/>
      <c r="K190" s="47">
        <v>45</v>
      </c>
      <c r="L190" s="10" t="str">
        <f t="shared" si="5"/>
        <v>OK</v>
      </c>
      <c r="M190" s="110">
        <v>17</v>
      </c>
      <c r="N190" s="48">
        <f t="shared" si="6"/>
        <v>34</v>
      </c>
    </row>
    <row r="191" spans="2:14" ht="15">
      <c r="B191" s="42">
        <v>185</v>
      </c>
      <c r="C191" s="94" t="s">
        <v>254</v>
      </c>
      <c r="D191" s="95">
        <v>5</v>
      </c>
      <c r="E191" s="96" t="s">
        <v>37</v>
      </c>
      <c r="F191" s="97" t="s">
        <v>254</v>
      </c>
      <c r="G191" s="132"/>
      <c r="H191" s="143"/>
      <c r="I191" s="132"/>
      <c r="J191" s="132"/>
      <c r="K191" s="47">
        <v>45</v>
      </c>
      <c r="L191" s="6" t="str">
        <f t="shared" si="5"/>
        <v>OK</v>
      </c>
      <c r="M191" s="110">
        <v>18.06</v>
      </c>
      <c r="N191" s="48">
        <f t="shared" si="6"/>
        <v>90.3</v>
      </c>
    </row>
    <row r="192" spans="2:14" ht="15">
      <c r="B192" s="42">
        <v>186</v>
      </c>
      <c r="C192" s="94" t="s">
        <v>255</v>
      </c>
      <c r="D192" s="95">
        <v>30</v>
      </c>
      <c r="E192" s="96" t="s">
        <v>37</v>
      </c>
      <c r="F192" s="97" t="s">
        <v>255</v>
      </c>
      <c r="G192" s="132"/>
      <c r="H192" s="143"/>
      <c r="I192" s="132"/>
      <c r="J192" s="132"/>
      <c r="K192" s="47">
        <v>4.5</v>
      </c>
      <c r="L192" s="10" t="str">
        <f t="shared" si="5"/>
        <v>OK</v>
      </c>
      <c r="M192" s="110">
        <v>1.9</v>
      </c>
      <c r="N192" s="48">
        <f t="shared" si="6"/>
        <v>57</v>
      </c>
    </row>
    <row r="193" spans="2:14" ht="15">
      <c r="B193" s="42">
        <v>187</v>
      </c>
      <c r="C193" s="94" t="s">
        <v>256</v>
      </c>
      <c r="D193" s="95">
        <v>30</v>
      </c>
      <c r="E193" s="96" t="s">
        <v>37</v>
      </c>
      <c r="F193" s="97" t="s">
        <v>256</v>
      </c>
      <c r="G193" s="132"/>
      <c r="H193" s="143"/>
      <c r="I193" s="132"/>
      <c r="J193" s="132"/>
      <c r="K193" s="47">
        <v>4.5</v>
      </c>
      <c r="L193" s="6" t="str">
        <f t="shared" si="5"/>
        <v>OK</v>
      </c>
      <c r="M193" s="110">
        <v>1.9</v>
      </c>
      <c r="N193" s="48">
        <f t="shared" si="6"/>
        <v>57</v>
      </c>
    </row>
    <row r="194" spans="2:14" ht="15">
      <c r="B194" s="42">
        <v>188</v>
      </c>
      <c r="C194" s="94" t="s">
        <v>257</v>
      </c>
      <c r="D194" s="95">
        <v>30</v>
      </c>
      <c r="E194" s="96" t="s">
        <v>37</v>
      </c>
      <c r="F194" s="97" t="s">
        <v>257</v>
      </c>
      <c r="G194" s="132"/>
      <c r="H194" s="143"/>
      <c r="I194" s="132"/>
      <c r="J194" s="132"/>
      <c r="K194" s="47">
        <v>4.5</v>
      </c>
      <c r="L194" s="10" t="str">
        <f t="shared" si="5"/>
        <v>OK</v>
      </c>
      <c r="M194" s="110">
        <v>1.9</v>
      </c>
      <c r="N194" s="48">
        <f t="shared" si="6"/>
        <v>57</v>
      </c>
    </row>
    <row r="195" spans="2:14" ht="15">
      <c r="B195" s="42">
        <v>189</v>
      </c>
      <c r="C195" s="94" t="s">
        <v>258</v>
      </c>
      <c r="D195" s="95">
        <v>3</v>
      </c>
      <c r="E195" s="96" t="s">
        <v>37</v>
      </c>
      <c r="F195" s="97" t="s">
        <v>258</v>
      </c>
      <c r="G195" s="132"/>
      <c r="H195" s="143"/>
      <c r="I195" s="132"/>
      <c r="J195" s="132"/>
      <c r="K195" s="47">
        <v>45</v>
      </c>
      <c r="L195" s="6" t="str">
        <f t="shared" si="5"/>
        <v>OK</v>
      </c>
      <c r="M195" s="110">
        <v>17.113999999999997</v>
      </c>
      <c r="N195" s="48">
        <f t="shared" si="6"/>
        <v>51.34199999999999</v>
      </c>
    </row>
    <row r="196" spans="2:14" ht="15">
      <c r="B196" s="42">
        <v>190</v>
      </c>
      <c r="C196" s="94" t="s">
        <v>259</v>
      </c>
      <c r="D196" s="95">
        <v>3</v>
      </c>
      <c r="E196" s="96" t="s">
        <v>37</v>
      </c>
      <c r="F196" s="97" t="s">
        <v>259</v>
      </c>
      <c r="G196" s="132"/>
      <c r="H196" s="143"/>
      <c r="I196" s="132"/>
      <c r="J196" s="132"/>
      <c r="K196" s="47">
        <v>15</v>
      </c>
      <c r="L196" s="10" t="str">
        <f t="shared" si="5"/>
        <v>OK</v>
      </c>
      <c r="M196" s="110">
        <v>2.9</v>
      </c>
      <c r="N196" s="48">
        <f t="shared" si="6"/>
        <v>8.7</v>
      </c>
    </row>
    <row r="197" spans="2:14" ht="77.25" customHeight="1">
      <c r="B197" s="42">
        <v>191</v>
      </c>
      <c r="C197" s="43" t="s">
        <v>260</v>
      </c>
      <c r="D197" s="95">
        <v>20</v>
      </c>
      <c r="E197" s="96" t="s">
        <v>36</v>
      </c>
      <c r="F197" s="98" t="s">
        <v>8</v>
      </c>
      <c r="G197" s="132"/>
      <c r="H197" s="143"/>
      <c r="I197" s="132"/>
      <c r="J197" s="132"/>
      <c r="K197" s="47">
        <v>120</v>
      </c>
      <c r="L197" s="6" t="str">
        <f t="shared" si="5"/>
        <v>OK</v>
      </c>
      <c r="M197" s="110">
        <v>59</v>
      </c>
      <c r="N197" s="48">
        <f t="shared" si="6"/>
        <v>1180</v>
      </c>
    </row>
    <row r="198" spans="2:14" ht="15">
      <c r="B198" s="42">
        <v>192</v>
      </c>
      <c r="C198" s="94" t="s">
        <v>261</v>
      </c>
      <c r="D198" s="95">
        <v>1</v>
      </c>
      <c r="E198" s="96" t="s">
        <v>37</v>
      </c>
      <c r="F198" s="97" t="s">
        <v>261</v>
      </c>
      <c r="G198" s="132"/>
      <c r="H198" s="143"/>
      <c r="I198" s="132"/>
      <c r="J198" s="132"/>
      <c r="K198" s="47">
        <v>22.5</v>
      </c>
      <c r="L198" s="10" t="str">
        <f t="shared" si="5"/>
        <v>OK</v>
      </c>
      <c r="M198" s="110">
        <v>9.459999999999999</v>
      </c>
      <c r="N198" s="48">
        <f t="shared" si="6"/>
        <v>9.459999999999999</v>
      </c>
    </row>
    <row r="199" spans="2:14" ht="30">
      <c r="B199" s="42">
        <v>193</v>
      </c>
      <c r="C199" s="94" t="s">
        <v>262</v>
      </c>
      <c r="D199" s="95">
        <v>10</v>
      </c>
      <c r="E199" s="96" t="s">
        <v>37</v>
      </c>
      <c r="F199" s="97" t="s">
        <v>262</v>
      </c>
      <c r="G199" s="132"/>
      <c r="H199" s="143"/>
      <c r="I199" s="132"/>
      <c r="J199" s="132"/>
      <c r="K199" s="47">
        <v>60</v>
      </c>
      <c r="L199" s="6" t="str">
        <f t="shared" si="5"/>
        <v>OK</v>
      </c>
      <c r="M199" s="110">
        <v>42</v>
      </c>
      <c r="N199" s="48">
        <f t="shared" si="6"/>
        <v>420</v>
      </c>
    </row>
    <row r="200" spans="2:14" ht="30">
      <c r="B200" s="42">
        <v>194</v>
      </c>
      <c r="C200" s="94" t="s">
        <v>263</v>
      </c>
      <c r="D200" s="95">
        <v>10</v>
      </c>
      <c r="E200" s="96" t="s">
        <v>37</v>
      </c>
      <c r="F200" s="97" t="s">
        <v>263</v>
      </c>
      <c r="G200" s="132"/>
      <c r="H200" s="143"/>
      <c r="I200" s="132"/>
      <c r="J200" s="132"/>
      <c r="K200" s="47">
        <v>60</v>
      </c>
      <c r="L200" s="10" t="str">
        <f t="shared" si="5"/>
        <v>OK</v>
      </c>
      <c r="M200" s="110">
        <v>42</v>
      </c>
      <c r="N200" s="48">
        <f t="shared" si="6"/>
        <v>420</v>
      </c>
    </row>
    <row r="201" spans="2:14" ht="30">
      <c r="B201" s="42">
        <v>195</v>
      </c>
      <c r="C201" s="94" t="s">
        <v>264</v>
      </c>
      <c r="D201" s="95">
        <v>10</v>
      </c>
      <c r="E201" s="96" t="s">
        <v>37</v>
      </c>
      <c r="F201" s="97" t="s">
        <v>264</v>
      </c>
      <c r="G201" s="132"/>
      <c r="H201" s="143"/>
      <c r="I201" s="132"/>
      <c r="J201" s="132"/>
      <c r="K201" s="47">
        <v>60</v>
      </c>
      <c r="L201" s="6" t="str">
        <f t="shared" si="5"/>
        <v>OK</v>
      </c>
      <c r="M201" s="110">
        <v>42</v>
      </c>
      <c r="N201" s="48">
        <f t="shared" si="6"/>
        <v>420</v>
      </c>
    </row>
    <row r="202" spans="2:14" ht="45">
      <c r="B202" s="114">
        <v>196</v>
      </c>
      <c r="C202" s="94" t="s">
        <v>265</v>
      </c>
      <c r="D202" s="95">
        <v>5</v>
      </c>
      <c r="E202" s="96" t="s">
        <v>36</v>
      </c>
      <c r="F202" s="115" t="s">
        <v>331</v>
      </c>
      <c r="G202" s="132"/>
      <c r="H202" s="143"/>
      <c r="I202" s="132"/>
      <c r="J202" s="132"/>
      <c r="K202" s="47">
        <v>15</v>
      </c>
      <c r="L202" s="10" t="str">
        <f aca="true" t="shared" si="7" ref="L202:L220">IF(M202&gt;K202,"NEVYHOVUJE","OK")</f>
        <v>OK</v>
      </c>
      <c r="M202" s="110">
        <v>8</v>
      </c>
      <c r="N202" s="48">
        <f t="shared" si="6"/>
        <v>40</v>
      </c>
    </row>
    <row r="203" spans="2:14" ht="30">
      <c r="B203" s="42">
        <v>197</v>
      </c>
      <c r="C203" s="94" t="s">
        <v>266</v>
      </c>
      <c r="D203" s="95">
        <v>7</v>
      </c>
      <c r="E203" s="96" t="s">
        <v>36</v>
      </c>
      <c r="F203" s="97" t="s">
        <v>267</v>
      </c>
      <c r="G203" s="132"/>
      <c r="H203" s="143"/>
      <c r="I203" s="132"/>
      <c r="J203" s="132"/>
      <c r="K203" s="47">
        <v>30</v>
      </c>
      <c r="L203" s="6" t="str">
        <f t="shared" si="7"/>
        <v>OK</v>
      </c>
      <c r="M203" s="110">
        <v>22</v>
      </c>
      <c r="N203" s="48">
        <f t="shared" si="6"/>
        <v>154</v>
      </c>
    </row>
    <row r="204" spans="2:14" ht="15">
      <c r="B204" s="42">
        <v>198</v>
      </c>
      <c r="C204" s="94" t="s">
        <v>268</v>
      </c>
      <c r="D204" s="95">
        <v>4</v>
      </c>
      <c r="E204" s="96" t="s">
        <v>37</v>
      </c>
      <c r="F204" s="97" t="s">
        <v>269</v>
      </c>
      <c r="G204" s="132"/>
      <c r="H204" s="143"/>
      <c r="I204" s="132"/>
      <c r="J204" s="132"/>
      <c r="K204" s="47">
        <v>60</v>
      </c>
      <c r="L204" s="10" t="str">
        <f t="shared" si="7"/>
        <v>OK</v>
      </c>
      <c r="M204" s="110">
        <v>50.74</v>
      </c>
      <c r="N204" s="48">
        <f t="shared" si="6"/>
        <v>202.96</v>
      </c>
    </row>
    <row r="205" spans="2:14" ht="15">
      <c r="B205" s="42">
        <v>199</v>
      </c>
      <c r="C205" s="99" t="s">
        <v>270</v>
      </c>
      <c r="D205" s="95">
        <v>10</v>
      </c>
      <c r="E205" s="96" t="s">
        <v>36</v>
      </c>
      <c r="F205" s="97" t="s">
        <v>271</v>
      </c>
      <c r="G205" s="132"/>
      <c r="H205" s="143"/>
      <c r="I205" s="132"/>
      <c r="J205" s="132"/>
      <c r="K205" s="47">
        <v>12</v>
      </c>
      <c r="L205" s="6" t="str">
        <f t="shared" si="7"/>
        <v>OK</v>
      </c>
      <c r="M205" s="110">
        <v>3</v>
      </c>
      <c r="N205" s="48">
        <f aca="true" t="shared" si="8" ref="N205:N219">D205*M205</f>
        <v>30</v>
      </c>
    </row>
    <row r="206" spans="2:14" ht="15">
      <c r="B206" s="42">
        <v>200</v>
      </c>
      <c r="C206" s="94" t="s">
        <v>272</v>
      </c>
      <c r="D206" s="95">
        <v>10</v>
      </c>
      <c r="E206" s="96" t="s">
        <v>37</v>
      </c>
      <c r="F206" s="97" t="s">
        <v>273</v>
      </c>
      <c r="G206" s="132"/>
      <c r="H206" s="143"/>
      <c r="I206" s="132"/>
      <c r="J206" s="132"/>
      <c r="K206" s="47">
        <v>15</v>
      </c>
      <c r="L206" s="10" t="str">
        <f t="shared" si="7"/>
        <v>OK</v>
      </c>
      <c r="M206" s="110">
        <v>2</v>
      </c>
      <c r="N206" s="48">
        <f t="shared" si="8"/>
        <v>20</v>
      </c>
    </row>
    <row r="207" spans="2:14" ht="15">
      <c r="B207" s="42">
        <v>201</v>
      </c>
      <c r="C207" s="94" t="s">
        <v>274</v>
      </c>
      <c r="D207" s="95">
        <v>5</v>
      </c>
      <c r="E207" s="96" t="s">
        <v>37</v>
      </c>
      <c r="F207" s="97" t="s">
        <v>275</v>
      </c>
      <c r="G207" s="132"/>
      <c r="H207" s="143"/>
      <c r="I207" s="132"/>
      <c r="J207" s="132"/>
      <c r="K207" s="47">
        <v>15</v>
      </c>
      <c r="L207" s="6" t="str">
        <f t="shared" si="7"/>
        <v>OK</v>
      </c>
      <c r="M207" s="110">
        <v>2</v>
      </c>
      <c r="N207" s="48">
        <f t="shared" si="8"/>
        <v>10</v>
      </c>
    </row>
    <row r="208" spans="2:14" ht="30">
      <c r="B208" s="42">
        <v>202</v>
      </c>
      <c r="C208" s="94" t="s">
        <v>276</v>
      </c>
      <c r="D208" s="95">
        <v>1</v>
      </c>
      <c r="E208" s="96" t="s">
        <v>78</v>
      </c>
      <c r="F208" s="97" t="s">
        <v>277</v>
      </c>
      <c r="G208" s="132"/>
      <c r="H208" s="143"/>
      <c r="I208" s="132"/>
      <c r="J208" s="132"/>
      <c r="K208" s="47">
        <v>180</v>
      </c>
      <c r="L208" s="10" t="str">
        <f t="shared" si="7"/>
        <v>OK</v>
      </c>
      <c r="M208" s="110">
        <v>11.61</v>
      </c>
      <c r="N208" s="48">
        <f t="shared" si="8"/>
        <v>11.61</v>
      </c>
    </row>
    <row r="209" spans="2:14" ht="30">
      <c r="B209" s="42">
        <v>203</v>
      </c>
      <c r="C209" s="94" t="s">
        <v>278</v>
      </c>
      <c r="D209" s="95">
        <v>1</v>
      </c>
      <c r="E209" s="96" t="s">
        <v>78</v>
      </c>
      <c r="F209" s="97" t="s">
        <v>279</v>
      </c>
      <c r="G209" s="132"/>
      <c r="H209" s="143"/>
      <c r="I209" s="132"/>
      <c r="J209" s="132"/>
      <c r="K209" s="47">
        <v>180</v>
      </c>
      <c r="L209" s="6" t="str">
        <f t="shared" si="7"/>
        <v>OK</v>
      </c>
      <c r="M209" s="110">
        <v>11.61</v>
      </c>
      <c r="N209" s="48">
        <f t="shared" si="8"/>
        <v>11.61</v>
      </c>
    </row>
    <row r="210" spans="2:14" ht="30">
      <c r="B210" s="42">
        <v>204</v>
      </c>
      <c r="C210" s="94" t="s">
        <v>280</v>
      </c>
      <c r="D210" s="95">
        <v>1</v>
      </c>
      <c r="E210" s="96" t="s">
        <v>78</v>
      </c>
      <c r="F210" s="97" t="s">
        <v>281</v>
      </c>
      <c r="G210" s="132"/>
      <c r="H210" s="143"/>
      <c r="I210" s="132"/>
      <c r="J210" s="132"/>
      <c r="K210" s="47">
        <v>180</v>
      </c>
      <c r="L210" s="10" t="str">
        <f t="shared" si="7"/>
        <v>OK</v>
      </c>
      <c r="M210" s="110">
        <v>11.61</v>
      </c>
      <c r="N210" s="48">
        <f t="shared" si="8"/>
        <v>11.61</v>
      </c>
    </row>
    <row r="211" spans="2:14" ht="30">
      <c r="B211" s="42">
        <v>205</v>
      </c>
      <c r="C211" s="94" t="s">
        <v>282</v>
      </c>
      <c r="D211" s="95">
        <v>1</v>
      </c>
      <c r="E211" s="96" t="s">
        <v>78</v>
      </c>
      <c r="F211" s="97" t="s">
        <v>283</v>
      </c>
      <c r="G211" s="132"/>
      <c r="H211" s="143"/>
      <c r="I211" s="132"/>
      <c r="J211" s="132"/>
      <c r="K211" s="47">
        <v>180</v>
      </c>
      <c r="L211" s="6" t="str">
        <f t="shared" si="7"/>
        <v>OK</v>
      </c>
      <c r="M211" s="110">
        <v>11.61</v>
      </c>
      <c r="N211" s="48">
        <f t="shared" si="8"/>
        <v>11.61</v>
      </c>
    </row>
    <row r="212" spans="2:14" ht="15">
      <c r="B212" s="42">
        <v>206</v>
      </c>
      <c r="C212" s="94" t="s">
        <v>284</v>
      </c>
      <c r="D212" s="95">
        <v>2</v>
      </c>
      <c r="E212" s="96" t="s">
        <v>37</v>
      </c>
      <c r="F212" s="97" t="s">
        <v>284</v>
      </c>
      <c r="G212" s="132"/>
      <c r="H212" s="143"/>
      <c r="I212" s="132"/>
      <c r="J212" s="132"/>
      <c r="K212" s="47">
        <v>22.5</v>
      </c>
      <c r="L212" s="10" t="str">
        <f t="shared" si="7"/>
        <v>OK</v>
      </c>
      <c r="M212" s="110">
        <v>6.45</v>
      </c>
      <c r="N212" s="48">
        <f t="shared" si="8"/>
        <v>12.9</v>
      </c>
    </row>
    <row r="213" spans="2:14" ht="45">
      <c r="B213" s="42">
        <v>207</v>
      </c>
      <c r="C213" s="94" t="s">
        <v>285</v>
      </c>
      <c r="D213" s="95">
        <v>2</v>
      </c>
      <c r="E213" s="96" t="s">
        <v>37</v>
      </c>
      <c r="F213" s="97" t="s">
        <v>286</v>
      </c>
      <c r="G213" s="132"/>
      <c r="H213" s="143"/>
      <c r="I213" s="132"/>
      <c r="J213" s="132"/>
      <c r="K213" s="47">
        <v>45</v>
      </c>
      <c r="L213" s="6" t="str">
        <f t="shared" si="7"/>
        <v>OK</v>
      </c>
      <c r="M213" s="110">
        <v>26.66</v>
      </c>
      <c r="N213" s="48">
        <f t="shared" si="8"/>
        <v>53.32</v>
      </c>
    </row>
    <row r="214" spans="2:14" ht="48" customHeight="1">
      <c r="B214" s="42">
        <v>208</v>
      </c>
      <c r="C214" s="94" t="s">
        <v>287</v>
      </c>
      <c r="D214" s="95">
        <v>2</v>
      </c>
      <c r="E214" s="96" t="s">
        <v>37</v>
      </c>
      <c r="F214" s="97" t="s">
        <v>288</v>
      </c>
      <c r="G214" s="132"/>
      <c r="H214" s="143"/>
      <c r="I214" s="132"/>
      <c r="J214" s="132"/>
      <c r="K214" s="47">
        <v>45</v>
      </c>
      <c r="L214" s="10" t="str">
        <f t="shared" si="7"/>
        <v>OK</v>
      </c>
      <c r="M214" s="110">
        <v>39</v>
      </c>
      <c r="N214" s="48">
        <f t="shared" si="8"/>
        <v>78</v>
      </c>
    </row>
    <row r="215" spans="2:14" ht="15">
      <c r="B215" s="42">
        <v>209</v>
      </c>
      <c r="C215" s="94" t="s">
        <v>289</v>
      </c>
      <c r="D215" s="95">
        <v>1</v>
      </c>
      <c r="E215" s="96" t="s">
        <v>36</v>
      </c>
      <c r="F215" s="97" t="s">
        <v>290</v>
      </c>
      <c r="G215" s="132"/>
      <c r="H215" s="143"/>
      <c r="I215" s="132"/>
      <c r="J215" s="132"/>
      <c r="K215" s="47">
        <v>12</v>
      </c>
      <c r="L215" s="6" t="str">
        <f t="shared" si="7"/>
        <v>OK</v>
      </c>
      <c r="M215" s="110">
        <v>6.536</v>
      </c>
      <c r="N215" s="48">
        <f t="shared" si="8"/>
        <v>6.536</v>
      </c>
    </row>
    <row r="216" spans="2:14" ht="30">
      <c r="B216" s="42">
        <v>210</v>
      </c>
      <c r="C216" s="94" t="s">
        <v>291</v>
      </c>
      <c r="D216" s="95">
        <v>2</v>
      </c>
      <c r="E216" s="96" t="s">
        <v>36</v>
      </c>
      <c r="F216" s="97" t="s">
        <v>292</v>
      </c>
      <c r="G216" s="132"/>
      <c r="H216" s="143"/>
      <c r="I216" s="132"/>
      <c r="J216" s="132"/>
      <c r="K216" s="47">
        <v>210</v>
      </c>
      <c r="L216" s="10" t="str">
        <f t="shared" si="7"/>
        <v>OK</v>
      </c>
      <c r="M216" s="110">
        <v>110.94</v>
      </c>
      <c r="N216" s="48">
        <f t="shared" si="8"/>
        <v>221.88</v>
      </c>
    </row>
    <row r="217" spans="2:14" ht="30">
      <c r="B217" s="42">
        <v>211</v>
      </c>
      <c r="C217" s="94" t="s">
        <v>293</v>
      </c>
      <c r="D217" s="95">
        <v>1</v>
      </c>
      <c r="E217" s="96" t="s">
        <v>37</v>
      </c>
      <c r="F217" s="97" t="s">
        <v>294</v>
      </c>
      <c r="G217" s="132"/>
      <c r="H217" s="143"/>
      <c r="I217" s="132"/>
      <c r="J217" s="132"/>
      <c r="K217" s="47">
        <v>45</v>
      </c>
      <c r="L217" s="6" t="str">
        <f t="shared" si="7"/>
        <v>OK</v>
      </c>
      <c r="M217" s="110">
        <v>24.08</v>
      </c>
      <c r="N217" s="48">
        <f t="shared" si="8"/>
        <v>24.08</v>
      </c>
    </row>
    <row r="218" spans="2:14" ht="15">
      <c r="B218" s="42">
        <v>212</v>
      </c>
      <c r="C218" s="94" t="s">
        <v>295</v>
      </c>
      <c r="D218" s="95">
        <v>1</v>
      </c>
      <c r="E218" s="96" t="s">
        <v>37</v>
      </c>
      <c r="F218" s="97" t="s">
        <v>295</v>
      </c>
      <c r="G218" s="132"/>
      <c r="H218" s="143"/>
      <c r="I218" s="132"/>
      <c r="J218" s="132"/>
      <c r="K218" s="47">
        <v>150</v>
      </c>
      <c r="L218" s="10" t="str">
        <f t="shared" si="7"/>
        <v>OK</v>
      </c>
      <c r="M218" s="110">
        <v>85.14</v>
      </c>
      <c r="N218" s="48">
        <f t="shared" si="8"/>
        <v>85.14</v>
      </c>
    </row>
    <row r="219" spans="2:14" ht="30">
      <c r="B219" s="42">
        <v>213</v>
      </c>
      <c r="C219" s="94" t="s">
        <v>296</v>
      </c>
      <c r="D219" s="95">
        <v>5</v>
      </c>
      <c r="E219" s="96" t="s">
        <v>37</v>
      </c>
      <c r="F219" s="97" t="s">
        <v>297</v>
      </c>
      <c r="G219" s="132"/>
      <c r="H219" s="143"/>
      <c r="I219" s="132"/>
      <c r="J219" s="132"/>
      <c r="K219" s="47">
        <v>60</v>
      </c>
      <c r="L219" s="6" t="str">
        <f t="shared" si="7"/>
        <v>OK</v>
      </c>
      <c r="M219" s="110">
        <v>22</v>
      </c>
      <c r="N219" s="48">
        <f t="shared" si="8"/>
        <v>110</v>
      </c>
    </row>
    <row r="220" spans="2:14" ht="30.75" thickBot="1">
      <c r="B220" s="52">
        <v>214</v>
      </c>
      <c r="C220" s="100" t="s">
        <v>298</v>
      </c>
      <c r="D220" s="101">
        <v>5</v>
      </c>
      <c r="E220" s="102" t="s">
        <v>37</v>
      </c>
      <c r="F220" s="103" t="s">
        <v>299</v>
      </c>
      <c r="G220" s="133"/>
      <c r="H220" s="144"/>
      <c r="I220" s="133"/>
      <c r="J220" s="133"/>
      <c r="K220" s="57">
        <v>60</v>
      </c>
      <c r="L220" s="13" t="str">
        <f t="shared" si="7"/>
        <v>OK</v>
      </c>
      <c r="M220" s="110">
        <v>22</v>
      </c>
      <c r="N220" s="104">
        <f>D220*M220</f>
        <v>110</v>
      </c>
    </row>
    <row r="221" spans="2:14" ht="37.5" customHeight="1" thickBot="1" thickTop="1">
      <c r="B221" s="14" t="s">
        <v>314</v>
      </c>
      <c r="C221" s="122" t="s">
        <v>313</v>
      </c>
      <c r="D221" s="123"/>
      <c r="E221" s="123"/>
      <c r="F221" s="123"/>
      <c r="G221" s="123"/>
      <c r="H221" s="123"/>
      <c r="I221" s="123"/>
      <c r="J221" s="123"/>
      <c r="K221" s="123"/>
      <c r="L221" s="124"/>
      <c r="M221" s="125">
        <f>SUM(N7:N220)</f>
        <v>72341.47300000006</v>
      </c>
      <c r="N221" s="126"/>
    </row>
    <row r="222" ht="30.75" customHeight="1" thickTop="1">
      <c r="B222" s="105"/>
    </row>
    <row r="223" spans="2:13" ht="18.75">
      <c r="B223" s="127" t="s">
        <v>315</v>
      </c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</row>
    <row r="224" spans="2:13" ht="17.25" customHeight="1">
      <c r="B224" s="121" t="s">
        <v>316</v>
      </c>
      <c r="C224" s="121"/>
      <c r="D224" s="121"/>
      <c r="E224" s="121"/>
      <c r="F224" s="121"/>
      <c r="G224" s="121"/>
      <c r="H224" s="121"/>
      <c r="I224" s="121"/>
      <c r="J224" s="121"/>
      <c r="K224" s="121"/>
      <c r="L224" s="18"/>
      <c r="M224" s="18"/>
    </row>
    <row r="225" spans="2:13" ht="17.25"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</row>
    <row r="226" spans="2:8" ht="15">
      <c r="B226" s="20" t="s">
        <v>317</v>
      </c>
      <c r="H226" s="4"/>
    </row>
    <row r="227" spans="2:8" ht="15">
      <c r="B227" s="24" t="s">
        <v>318</v>
      </c>
      <c r="H227" s="4"/>
    </row>
    <row r="228" spans="2:9" ht="15" customHeight="1">
      <c r="B228" s="120" t="s">
        <v>319</v>
      </c>
      <c r="C228" s="120"/>
      <c r="D228" s="120"/>
      <c r="E228" s="120"/>
      <c r="F228" s="120"/>
      <c r="G228" s="120"/>
      <c r="H228" s="120"/>
      <c r="I228" s="120"/>
    </row>
    <row r="229" spans="2:9" ht="15">
      <c r="B229" s="120"/>
      <c r="C229" s="120"/>
      <c r="D229" s="120"/>
      <c r="E229" s="120"/>
      <c r="F229" s="120"/>
      <c r="G229" s="120"/>
      <c r="H229" s="120"/>
      <c r="I229" s="120"/>
    </row>
    <row r="232" spans="3:6" ht="18.75">
      <c r="C232" s="106"/>
      <c r="D232" s="107"/>
      <c r="E232" s="119"/>
      <c r="F232" s="108"/>
    </row>
  </sheetData>
  <sheetProtection password="F79C" sheet="1" objects="1" scenarios="1" selectLockedCells="1"/>
  <mergeCells count="46">
    <mergeCell ref="G92:G110"/>
    <mergeCell ref="H8:H31"/>
    <mergeCell ref="H32:H49"/>
    <mergeCell ref="H50:H70"/>
    <mergeCell ref="H71:H91"/>
    <mergeCell ref="G8:G31"/>
    <mergeCell ref="G32:G49"/>
    <mergeCell ref="G50:G70"/>
    <mergeCell ref="G71:G91"/>
    <mergeCell ref="H173:H186"/>
    <mergeCell ref="G130:G168"/>
    <mergeCell ref="G171:G172"/>
    <mergeCell ref="G173:G186"/>
    <mergeCell ref="H187:H220"/>
    <mergeCell ref="J71:J91"/>
    <mergeCell ref="I71:I91"/>
    <mergeCell ref="J92:J110"/>
    <mergeCell ref="H92:H110"/>
    <mergeCell ref="H171:H172"/>
    <mergeCell ref="I8:I31"/>
    <mergeCell ref="J8:J31"/>
    <mergeCell ref="J32:J49"/>
    <mergeCell ref="I32:I49"/>
    <mergeCell ref="J50:J70"/>
    <mergeCell ref="I50:I70"/>
    <mergeCell ref="J173:J186"/>
    <mergeCell ref="I173:I186"/>
    <mergeCell ref="J187:J220"/>
    <mergeCell ref="I187:I220"/>
    <mergeCell ref="D4:E4"/>
    <mergeCell ref="F4:H4"/>
    <mergeCell ref="H130:H168"/>
    <mergeCell ref="H111:H129"/>
    <mergeCell ref="I92:I110"/>
    <mergeCell ref="J111:J129"/>
    <mergeCell ref="I111:I129"/>
    <mergeCell ref="J130:J168"/>
    <mergeCell ref="I130:I168"/>
    <mergeCell ref="J171:J172"/>
    <mergeCell ref="I171:I172"/>
    <mergeCell ref="G187:G220"/>
    <mergeCell ref="B228:I229"/>
    <mergeCell ref="B224:K224"/>
    <mergeCell ref="C221:L221"/>
    <mergeCell ref="M221:N221"/>
    <mergeCell ref="B223:M223"/>
  </mergeCells>
  <dataValidations count="1" disablePrompts="1">
    <dataValidation type="list" allowBlank="1" showInputMessage="1" showErrorMessage="1" sqref="G226:G227 G130 G169:G171 G173 G222">
      <formula1>",K,S,P"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scale="74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0/09/xmldsig#sha1"/>
      <DigestValue>AsLm0lPhjSNERxWimeuKNg3DINY=</DigestValue>
    </Reference>
    <Reference URI="#idOfficeObject" Type="http://www.w3.org/2000/09/xmldsig#Object">
      <DigestMethod Algorithm="http://www.w3.org/2000/09/xmldsig#sha1"/>
      <DigestValue>GKD+tk5OjO0Tgf9nUYMMfmVsHWU=</DigestValue>
    </Reference>
  </SignedInfo>
  <SignatureValue>
    sILAZF8NgF3aM5m6V/ZyCTbpEvpedr2EW/6qbStt31QHQ3P2qB65p/y/7CivcbT5hlEu85TS
    jY6Qe34GALNFZflIoN7w8HeGGBfbSRcVDoigAa+i+D5i33r+gV0elN+nGLbYtJ4WUtNLh2N+
    oTpcIptkun7nsvyU5hRgVk0vd7zE3UElAZ/XIyO3j2fFkrpga0a5PcFwsndFtqC+LuAZfI38
    e5iWMoQo8hyfMTReYvoweTdN0boo7zu8GoDvmSWTpUpJBX6Kss3MB26uPfqUT7VbewO1/WfZ
    yeKh+Rl4Gqjs4+OpEt2xkDVEZSJZsxcHUXEhbiQoA1NhKa31gOHbAQ==
  </SignatureValue>
  <KeyInfo>
    <KeyValue>
      <RSAKeyValue>
        <Modulus>
            vBu6BAF57gnp4FHcEsEZy+n4qjUm5CULVUp8qZxdCPtKcwktL7DOVqkarGsURrmiMKb6+lf6
            fhJ22pN7Ff63+XDNeMkZjqVJWbF/TsVoQQC4Teoml6D+9DwN71Yx5uDEwKkxNJ3TV2CsN/oA
            c+SDE7yzgbFjR8ydLdgIB54kcC9tLsW0Jri9GZk7/io9hc95el3XFWXQ1lCbqmQ8urDbTHg2
            k6a8Pm9jQKK3iBYIPtsTW4UqvqqwW2XoQw//czR3WQQLQnYu7Sl20/7jM1r6KS0IPEYWo3o7
            GW1j3cWWt8i7fWcKDZTrTqYDHshNsFtbex512kwpAUtclJtcgO3N8w==
          </Modulus>
        <Exponent>AQAB</Exponent>
      </RSAKeyValue>
    </KeyValue>
    <X509Data>
      <X509Certificate>
          MIIGjjCCBXagAwIBAgIDF9R2MA0GCSqGSIb3DQEBCwUAMF8xCzAJBgNVBAYTAkNaMSwwKgYD
          VQQKDCPEjGVza8OhIHBvxaF0YSwgcy5wLiBbScSMIDQ3MTE0OTgzXTEiMCAGA1UEAxMZUG9z
          dFNpZ251bSBRdWFsaWZpZWQgQ0EgMjAeFw0xMzEyMjcxNTE1MTJaFw0xNTAxMTYxNTE1MTJa
          MHExCzAJBgNVBAYTAkNaMS4wLAYDVQQKDCVURUNIRFJBVyBPRkZJQ0Ugcy5yLm8uIFtJxIwg
          MjcxNjA1NTZdMQowCAYDVQQLEwE2MRQwEgYDVQQDDAtQZXRyIMWgcm91YjEQMA4GA1UEBRMH
          UDI5ODY4MTCCASIwDQYJKoZIhvcNAQEBBQADggEPADCCAQoCggEBALwbugQBee4J6eBR3BLB
          Gcvp+Ko1JuQlC1VKfKmcXQj7SnMJLS+wzlapGqxrFEa5ojCm+vpX+n4SdtqTexX+t/lwzXjJ
          GY6lSVmxf07FaEEAuE3qJpeg/vQ8De9WMebgxMCpMTSd01dgrDf6AHPkgxO8s4GxY0fMnS3Y
          CAeeJHAvbS7FtCa4vRmZO/4qPYXPeXpd1xVl0NZQm6pkPLqw20x4NpOmvD5vY0Cit4gWCD7b
          E1uFKr6qsFtl6EMP/3M0d1kEC0J2Lu0pdtP+4zNa+iktCDxGFqN6OxltY93FlrfIu31nCg2U
          606mAx7ITbBbW3seddpMKQFLXJSbXIDtzfMCAwEAAaOCAz8wggM7MD4GA1UdEQQ3MDWBDXBz
          cm91YkB0ZGkuY3qgGQYJKwYBBAHcGQIBoAwTCjE3MTQ1Mjk2MzCgCQYDVQQNoAITADCCAQ4G
          A1UdIASCAQUwggEBMIH+BglngQYBBAEHgVIwgfAwgccGCCsGAQUFBwICMIG6GoG3VGVudG8g
          a3ZhbGlmaWtvdmFueSBjZXJ0aWZpa2F0IGJ5bCB2eWRhbiBwb2RsZSB6YWtvbmEgMjI3LzIw
          MDBTYi4gYSBuYXZhem55Y2ggcHJlZHBpc3UuL1RoaXMgcXVhbGlmaWVkIGNlcnRpZmljYXRl
          IHdhcyBpc3N1ZWQgYWNjb3JkaW5nIHRvIExhdyBObyAyMjcvMjAwMENvbGwuIGFuZCByZWxh
          dGVkIHJlZ3VsYXRpb25zMCQGCCsGAQUFBwIBFhhodHRwOi8vd3d3LnBvc3RzaWdudW0uY3ow
          GAYIKwYBBQUHAQMEDDAKMAgGBgQAjkYBATCByAYIKwYBBQUHAQEEgbswgbgwOwYIKwYBBQUH
          MAKGL2h0dHA6Ly93d3cucG9zdHNpZ251bS5jei9jcnQvcHNxdWFsaWZpZWRjYTIuY3J0MDwG
          CCsGAQUFBzAChjBodHRwOi8vd3d3Mi5wb3N0c2lnbnVtLmN6L2NydC9wc3F1YWxpZmllZGNh
          Mi5jcnQwOwYIKwYBBQUHMAKGL2h0dHA6Ly9wb3N0c2lnbnVtLnR0Yy5jei9jcnQvcHNxdWFs
          aWZpZWRjYTIuY3J0MA4GA1UdDwEB/wQEAwIF4DAfBgNVHSMEGDAWgBSJ6EzfiyY5PtckLhIO
          eufmJ+XWlzCBsQYDVR0fBIGpMIGmMDWgM6Axhi9odHRwOi8vd3d3LnBvc3RzaWdudW0uY3ov
          Y3JsL3BzcXVhbGlmaWVkY2EyLmNybDA2oDSgMoYwaHR0cDovL3d3dzIucG9zdHNpZ251bS5j
          ei9jcmwvcHNxdWFsaWZpZWRjYTIuY3JsMDWgM6Axhi9odHRwOi8vcG9zdHNpZ251bS50dGMu
          Y3ovY3JsL3BzcXVhbGlmaWVkY2EyLmNybDAdBgNVHQ4EFgQUxLS92SfA8RyVk9PXzvyLUwtg
          AC4wDQYJKoZIhvcNAQELBQADggEBAIFrks9mo8xvsSyethpsQPqFIVzyccKG7GQpTWQs7S0r
          TcTdav2FlpIHXCblVDv70mluiKeL7ItqXqitdUtMS2cHDyYfLUmhn+1yuIkF5rqD8Pnrpmql
          rqFgzaPZSZ9UiVV1keyVRpbcBSxuFY1T9UoZu0946uUXOVTlrsLGKpJ2+gExp7jCOKQcnClk
          ih8TPx+P751MhBwkydwHQ+w17qE2Ywk0/5bl657xa79wR6hK8f3djePinbS+3pDPLEgVJalV
          oMkPrtXt7Q6Q0iwoV7eXwnDkPQ2gqAoTqxRayoUGXzYF5Dw9xzvSGk9d+LXyX+L5gU3cGVJR
          wCbK4JOUKos=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xcWPnw65Lv8Cqry8hWr+wZs2mks=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drawings/drawing1.xml?ContentType=application/vnd.openxmlformats-officedocument.drawing+xml">
        <DigestMethod Algorithm="http://www.w3.org/2000/09/xmldsig#sha1"/>
        <DigestValue>eMnhl0zr47YmW6jXM2JCrKJq708=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fxmKi3JtC8TxZe9hn6o4XyUp/Bs=</DigestValue>
      </Reference>
      <Reference URI="/xl/sharedStrings.xml?ContentType=application/vnd.openxmlformats-officedocument.spreadsheetml.sharedStrings+xml">
        <DigestMethod Algorithm="http://www.w3.org/2000/09/xmldsig#sha1"/>
        <DigestValue>P78WPp3bP/uRHHhJULQiploJInI=</DigestValue>
      </Reference>
      <Reference URI="/xl/styles.xml?ContentType=application/vnd.openxmlformats-officedocument.spreadsheetml.styles+xml">
        <DigestMethod Algorithm="http://www.w3.org/2000/09/xmldsig#sha1"/>
        <DigestValue>JHIytWhszhQqE7N3krLtaSk/Iz4=</DigestValue>
      </Reference>
      <Reference URI="/xl/theme/theme1.xml?ContentType=application/vnd.openxmlformats-officedocument.theme+xml">
        <DigestMethod Algorithm="http://www.w3.org/2000/09/xmldsig#sha1"/>
        <DigestValue>7hi86z403xu1hFy/RBL0UABTZJ4=</DigestValue>
      </Reference>
      <Reference URI="/xl/workbook.xml?ContentType=application/vnd.openxmlformats-officedocument.spreadsheetml.sheet.main+xml">
        <DigestMethod Algorithm="http://www.w3.org/2000/09/xmldsig#sha1"/>
        <DigestValue>ACvAWBMoomkjCTRmzszwUDPmBZI=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dUuxgZPdwvLWOGoEa3JM1ueldRE=</DigestValue>
      </Reference>
    </Manifest>
    <SignatureProperties>
      <SignatureProperty Id="idSignatureTime" Target="#idPackageSignature">
        <mdssi:SignatureTime>
          <mdssi:Format>YYYY-MM-DDThh:mm:ssTZD</mdssi:Format>
          <mdssi:Value>2014-11-24T14:08:47Z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16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v.vrana</cp:lastModifiedBy>
  <cp:lastPrinted>2014-08-22T08:44:13Z</cp:lastPrinted>
  <dcterms:created xsi:type="dcterms:W3CDTF">2014-03-05T12:43:32Z</dcterms:created>
  <dcterms:modified xsi:type="dcterms:W3CDTF">2014-11-24T14:08:47Z</dcterms:modified>
  <cp:category/>
  <cp:version/>
  <cp:contentType/>
  <cp:contentStatus/>
</cp:coreProperties>
</file>