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720" yWindow="810" windowWidth="17490" windowHeight="10590" activeTab="0"/>
  </bookViews>
  <sheets>
    <sheet name="DATA" sheetId="4" r:id="rId1"/>
  </sheets>
  <definedNames>
    <definedName name="_xlnm.Print_Area" localSheetId="0">'DATA'!$B:$I</definedName>
    <definedName name="_xlnm.Print_Titles" localSheetId="0">'DATA'!$B:$B,'DATA'!$5:$5</definedName>
  </definedNames>
  <calcPr calcId="125725"/>
</workbook>
</file>

<file path=xl/sharedStrings.xml><?xml version="1.0" encoding="utf-8"?>
<sst xmlns="http://schemas.openxmlformats.org/spreadsheetml/2006/main" count="1390" uniqueCount="677">
  <si>
    <t>Název</t>
  </si>
  <si>
    <t>Množství</t>
  </si>
  <si>
    <t>Jednotka [MJ]</t>
  </si>
  <si>
    <t>Popis</t>
  </si>
  <si>
    <t>Položka</t>
  </si>
  <si>
    <t>MÍSTO DODÁNÍ</t>
  </si>
  <si>
    <t>Barev.kopír.reflexní papír  A4 80g/100 list</t>
  </si>
  <si>
    <t>Box s gumou  čirý - červený</t>
  </si>
  <si>
    <t>Box s gumou  čirý</t>
  </si>
  <si>
    <t xml:space="preserve">Děrovačka </t>
  </si>
  <si>
    <t>Euroobaly A4 48 mic. čiré krupička/100ks</t>
  </si>
  <si>
    <t>Euroobaly A4 50 čiré hladké/100ks</t>
  </si>
  <si>
    <t>Gelové pero - červený inkoust</t>
  </si>
  <si>
    <t>Kalíšek na psací potřeby</t>
  </si>
  <si>
    <t>Kostka lepená barevná</t>
  </si>
  <si>
    <t xml:space="preserve">Lakový popisovač  </t>
  </si>
  <si>
    <t xml:space="preserve">Lepicí guma </t>
  </si>
  <si>
    <t>Lepicí páska 25mm x 66m transpar.</t>
  </si>
  <si>
    <t>Lepicí páska oboustranná 50x10</t>
  </si>
  <si>
    <t>Lepicí páska s odvíječem</t>
  </si>
  <si>
    <t>Lepicí tyčinka  20g</t>
  </si>
  <si>
    <t>Mapa odkládací tříklopá s gumou  barevná</t>
  </si>
  <si>
    <t>Motouz jutový 100 g přírodní</t>
  </si>
  <si>
    <t>Motouz trikolora 40 g</t>
  </si>
  <si>
    <t>Nůžky kancelářské 6 1/4"</t>
  </si>
  <si>
    <t>Nůžky kancelářské 8 1/4"</t>
  </si>
  <si>
    <t>nůžky střední 21cm plast.rukojeť</t>
  </si>
  <si>
    <t>Obálka PVC se zipem A4</t>
  </si>
  <si>
    <t>Obálky bublinkové bílé 120x175+50</t>
  </si>
  <si>
    <t>Obálky bublinkové bílé 140x225+50</t>
  </si>
  <si>
    <t>Obálky bublinkové bílé 270x360</t>
  </si>
  <si>
    <t>Obaly PP A4 L 170 mic. 10 ks</t>
  </si>
  <si>
    <t xml:space="preserve">obaly závěsný 200mic </t>
  </si>
  <si>
    <t xml:space="preserve">Opravný lak v tužce </t>
  </si>
  <si>
    <t xml:space="preserve">Ořezávací strojek elektrický </t>
  </si>
  <si>
    <t xml:space="preserve">Podpisová kniha </t>
  </si>
  <si>
    <t xml:space="preserve">Popisovací spony </t>
  </si>
  <si>
    <t>Popisovač CD/DVD</t>
  </si>
  <si>
    <t>Pořadač čtyřkroužkový A4  čirý</t>
  </si>
  <si>
    <t>Pořadač pákový 75 prešpán černý</t>
  </si>
  <si>
    <t>Rejstřík  zesílený 1-12</t>
  </si>
  <si>
    <t>Rejstřík kartonový 5</t>
  </si>
  <si>
    <t>Rejstřík zesílený A-Z</t>
  </si>
  <si>
    <t>Rozešívačka 1005 kancelářská</t>
  </si>
  <si>
    <t>samolepící blok  75x76mm neon</t>
  </si>
  <si>
    <t>Samolepicí blok  76x76mm 400list  žlutý</t>
  </si>
  <si>
    <t>Samolepicí blok mini citronová,růžová</t>
  </si>
  <si>
    <t>Samolepicí bloky  neon 38x51mm/12ks</t>
  </si>
  <si>
    <t>Samolepicí bloky  neon 76x76mm/6ks v bal</t>
  </si>
  <si>
    <t>Samolepicí etikety  105x148, 1 bal /100list</t>
  </si>
  <si>
    <t>Samolepicí etikety  191x39 , 1 bal/30list</t>
  </si>
  <si>
    <t>Samolepicí etikety  192x61, 1 bal/30list</t>
  </si>
  <si>
    <t>Samolepicí etikety  210x297, 1 bal./100list</t>
  </si>
  <si>
    <t>Samolepicí etikety  52,5x21,2 mm, 1 bal/100list</t>
  </si>
  <si>
    <t>Samolepicí etikety  64x21mm, 1 bal/30list</t>
  </si>
  <si>
    <t>Samolepicí etikety 210x297, 1 bal./30list</t>
  </si>
  <si>
    <t>Samolepicí etikety 25,4x10, 1 bal/30list</t>
  </si>
  <si>
    <t>Samolepicí etikety 38x21,2/30lis</t>
  </si>
  <si>
    <t>Samolepicí etikety 48,3x16,9, 1 bal/100list</t>
  </si>
  <si>
    <t>samolepící etikety 48,5x25,4, 1 bal/100list</t>
  </si>
  <si>
    <t>Samolepicí etikety 48,5x25,4/30lis</t>
  </si>
  <si>
    <t>Samolepicí etikety 52,5x29,7mm, 1 bal/30list</t>
  </si>
  <si>
    <t>Samolepicí etikety 63x39,5, 1 bal./100</t>
  </si>
  <si>
    <t>Samolepicí značkovací bloky 15x50mm/5ks</t>
  </si>
  <si>
    <t>Samolepicí značkovací bloky 25x76mm/3ks</t>
  </si>
  <si>
    <t xml:space="preserve">Sešívačka </t>
  </si>
  <si>
    <t xml:space="preserve">Skartovačka </t>
  </si>
  <si>
    <t>Spony 452 dopisní /75ks</t>
  </si>
  <si>
    <t>Spony 453 dopisní barevné/75ks</t>
  </si>
  <si>
    <t>Spony 472 aktové/75ks</t>
  </si>
  <si>
    <t>Spony 475 aktové/25ks</t>
  </si>
  <si>
    <t>Špendlíky 430 Ni standard</t>
  </si>
  <si>
    <t>Špendlíky do nástěnky hlavička barevná</t>
  </si>
  <si>
    <t>taška obchodní - obálka A4/dno</t>
  </si>
  <si>
    <t>tuhy do mikrotužkz 0,5 HB,B</t>
  </si>
  <si>
    <t xml:space="preserve">Vteřinové lepidlo  </t>
  </si>
  <si>
    <t>Záložky samolepicí 25,4x43,2mm barevné</t>
  </si>
  <si>
    <t>80 g • formát A4 • vhodný pro tisk i kopírování ve všech typech techniky • barva: reflexní žlutá•  počet listů v bal.: 100</t>
  </si>
  <si>
    <t>80 g • formát A4 • vhodný pro tisk i kopírování ve všech typech techniky • barva: reflexní zelená•  počet listů v bal.: 100</t>
  </si>
  <si>
    <t>formát A4 • rozměry 300 x 220 x 30 mm • polypropylen  • zajišťovací gumička • extra silný 800 mic. polypropylen • potiskovatelné</t>
  </si>
  <si>
    <t>bal</t>
  </si>
  <si>
    <t>ks</t>
  </si>
  <si>
    <t xml:space="preserve">děruje až 65 listů najednou • celokovová děrovačka • kovový příložník • rozteč děr 80 mm • možnost aretace do ploché polohy pro snazší uložení •  • </t>
  </si>
  <si>
    <t>formát A4 rozšířený na 220 mm • typ otvírání „U“ • rozměr 220 x 300 mm • větší kapacita až 70 listů • hladký polypropylen • barva čirá • vkládání na výšku • tloušťka (mic.): 50 • počet (ks/bal.): 50</t>
  </si>
  <si>
    <t>euro obal roršířený / 50ks  MAXI</t>
  </si>
  <si>
    <t xml:space="preserve">vyměnitelná gelová náplň  • plastové tělo •  jehlový hrot 0,5 mm pro tenké psaní • </t>
  </si>
  <si>
    <t xml:space="preserve">elegantní drátěný doplněk na stůl • vhodný do kanceláří • výška 10cm   </t>
  </si>
  <si>
    <t>Kopírovací folie A4 , 210x 297 mm pro barevný tisk/100ks</t>
  </si>
  <si>
    <t>transparentní fólie, opatřená papírem přilepeným na delší straně, což zajišťuje bezproblémové používání, obsah fólie je možné číst bezprostředně po kopírování nebo tisku</t>
  </si>
  <si>
    <t>rozměry lístků 85 x 85 mm • výška kostky 4 cm • lepená</t>
  </si>
  <si>
    <t>pernamentní lakový popisovač,šíře stopy 1-2 mm, na všechny druhy materiálu</t>
  </si>
  <si>
    <t xml:space="preserve">univerzální lepicí guma • lze opakovaně použít • předsekané čtverečky • lepí plakáty, vzkazy apod. • upevňuje klávesnice, telefony apod. • ks = 65 čtverečků  </t>
  </si>
  <si>
    <t>kvalitní balicí páska</t>
  </si>
  <si>
    <t xml:space="preserve">polypropylenová oboustranná lepicí páska • univerzální použití • možnost použít pro podlahové krytiny a koberce </t>
  </si>
  <si>
    <t>krystalicky čirá páska • šíře 19 mm • návin 33 m • transparentní odvíječ s nožem usnadní práci</t>
  </si>
  <si>
    <t>lepí papír, karton, fotografie • snadné a rychlé použití • bodově přesné lepení • nevysychá • neobsahuje rozpouštědla</t>
  </si>
  <si>
    <t>formát A4 • prešpán 350 g • tři klopy • zajišťovací gumička • 20 ks v balení</t>
  </si>
  <si>
    <t>formát A4 • transparentní polypropylen • zajišťovací gumička</t>
  </si>
  <si>
    <t>Mapa tříklopá průhledná modrá</t>
  </si>
  <si>
    <t>Mapa tříklopá průhledná červená</t>
  </si>
  <si>
    <t>Mapa tříklopá průhledná bílá</t>
  </si>
  <si>
    <t>pro kancelář i domácnost</t>
  </si>
  <si>
    <t>kancelářské nůžky • plastová madla v barvě jantaru 15 cm</t>
  </si>
  <si>
    <t>kancelářské nůžky • plastová madla v barvě jantaru 21,5 cm</t>
  </si>
  <si>
    <t xml:space="preserve"> kvalitní průhledný polypropylen • zavírání jedním drukem na delší straně • </t>
  </si>
  <si>
    <t xml:space="preserve"> kvalitní průhledný polypropylen • zavírání jedním drukem na delší straně •  </t>
  </si>
  <si>
    <t>Obálka plastová PVC A5 modrá</t>
  </si>
  <si>
    <t>Obálka plastovás A4 drukem -patent modrá</t>
  </si>
  <si>
    <t>Obálka plastovás A4 drukem -patent červená</t>
  </si>
  <si>
    <t xml:space="preserve"> materiál PVC • s plastovým zipem • kapsa na vizitky</t>
  </si>
  <si>
    <t>samolepicí • odtrhovací proužek • vzduchová ochranná vrstva • vhodné pro zasílání křehkých předmětů • 10 ks v balení</t>
  </si>
  <si>
    <t xml:space="preserve">samolepicí • odtrhovací proužek • vzduchová ochranná vrstva • vhodné pro zasílání křehkých předmětů </t>
  </si>
  <si>
    <t>obálky samolepící B4</t>
  </si>
  <si>
    <t>250x353 mm samolepící</t>
  </si>
  <si>
    <t>formát A4 • otevřené z boku a shora</t>
  </si>
  <si>
    <t>obal 200mic na katalogy/rozšířené dno</t>
  </si>
  <si>
    <t>šíře stopy 2 mm • obsah 4,2 ml • s extra jemným kovovým hrotem • rychleschnoucí</t>
  </si>
  <si>
    <t>rychlé a přesné ořezání • šetrné pro tužky • protiskluzová úprava pro stabilitu na stole • napájení na 4 baterie AA (nejsou součásti  strojku) • možnost napájení přes adaptér (není součásti dodávky)</t>
  </si>
  <si>
    <t>formát A4 • plastová • kovový klip • extra pevná</t>
  </si>
  <si>
    <t>Podložka s klipem barevná lamino červená</t>
  </si>
  <si>
    <t>Podložka s klipem barevná lamino modrá</t>
  </si>
  <si>
    <t>formát A4 • 16 listů • materiál imitace kůže  PVC • standardní provedení • 3 otvory pro kontrolu písemností • barva černá</t>
  </si>
  <si>
    <t>barevný mix plastových spon • délka (mm): 40 • ks v bal</t>
  </si>
  <si>
    <t>vodostálý otěruvzdorný inkoust.,šíře stopy 0,6mm,na papír-folie -sklo-plasty -polystyrén</t>
  </si>
  <si>
    <t>Popisovač alternativní 2636 černý</t>
  </si>
  <si>
    <t>Popisovač alternativní 2636 sada 4ks</t>
  </si>
  <si>
    <t>Popisovač  alternativní 2636 červený</t>
  </si>
  <si>
    <t>Popisovač alternativní 8559 sada 4ks</t>
  </si>
  <si>
    <t xml:space="preserve">voděodolný, otěruvzdorný inkoust • vláknový hrot • ergonomický úchop • šíře stopy 1 mm •  ventilační uzávěry • na fólie, filmy, sklo, plasty • </t>
  </si>
  <si>
    <t>Popisovač alternativní 2637 černý</t>
  </si>
  <si>
    <t>Popisovač alternativní 2637 červený</t>
  </si>
  <si>
    <t>Popisovač alternativní 2811 červený</t>
  </si>
  <si>
    <t>Popisovač alternativní 2811 černý</t>
  </si>
  <si>
    <t xml:space="preserve">jemný plastický hrot • šíře stopy 0,3 mm •    </t>
  </si>
  <si>
    <t>Popisovač alternativní 8559 jedn.černý</t>
  </si>
  <si>
    <t>Popisovač alternativní 8559 jedn.červený</t>
  </si>
  <si>
    <t>Popisovač alternativní 8559 jedn.modrý</t>
  </si>
  <si>
    <t xml:space="preserve">stíratelný, světlostálý • kulatý, vláknový hrot •  šíře stopy 2,5 mm • ventilační uzávěry • použití na bílé tabule, sklo, PVC, porcelán • skladujte ve vodorovné poloze </t>
  </si>
  <si>
    <t>sada</t>
  </si>
  <si>
    <t xml:space="preserve">permanentní popisovač • kulatý hrot • šíře stopy 2 mm • životnost 500 m • popisovač se speciálním inkoustem pro popis CD a DVD </t>
  </si>
  <si>
    <t>Pořadač 2-kroužkový plastový černý</t>
  </si>
  <si>
    <t>Pořadač 2-kroužkový plastový bílý</t>
  </si>
  <si>
    <t>formát A4 • šíře hřbetu 3,5 cm • průměr kroužků 25 mm • kapacita 190 listů • celoplastový • hřbetní kapsa se štítkem na popisky</t>
  </si>
  <si>
    <t>formát A4 • extra silný polypropylen 800 mic. • průměr kroužků 15 mm • šíře hřbetu 2 cm • kapacita 70 listů • potiskovatelné</t>
  </si>
  <si>
    <t>Pořadač čtyřkroužkový A4 modrý PVC</t>
  </si>
  <si>
    <t>Pořadač pákový 50 prešpánový modrý</t>
  </si>
  <si>
    <t>Pořadač pákový 50 prešpánový červený</t>
  </si>
  <si>
    <t>formát A4 • páková mechanika • karton z vnější strany potažený prešpánem • z vnitřní strany hladký papír • uzavírací kroužky proti náhodnému otevření • kovová ochranná lišta pro delší životnost pořadače • hřbetní kroužek</t>
  </si>
  <si>
    <t>Pořadač pákový 75 plastový  červený</t>
  </si>
  <si>
    <t>A4/75mm vnějšek plast, vnitřek hladký papír</t>
  </si>
  <si>
    <t>Pořadač pákový/s mechanikou/ 75mm barevný  zelený</t>
  </si>
  <si>
    <t>A4 /75cm mechanika/kartonový zelený celý</t>
  </si>
  <si>
    <t>formát A4 • kvalitní karton • euroděrování • popisovatelný titulní list • plastové rozlišovací okraje a multiperforace zpevněná plastovým proužkem</t>
  </si>
  <si>
    <t>formát A4 • kvalitní karton • euroděrování • barevný rozlišovač • popisovatelný titulní list</t>
  </si>
  <si>
    <t>kovové provedení</t>
  </si>
  <si>
    <t>formát A4 250g</t>
  </si>
  <si>
    <t>rychlovazač karton. nezávěsný  červený</t>
  </si>
  <si>
    <t>rychlovazač karton. nezávěsný modrý</t>
  </si>
  <si>
    <t>rychlovazač karton. závěsný červený</t>
  </si>
  <si>
    <t>rychlovazač karton. závěsný modrý</t>
  </si>
  <si>
    <t>Samolepící blok  75x76mm neon zelená</t>
  </si>
  <si>
    <t xml:space="preserve">Samolepicí blok mini 51x51mm, mix neon.barev,rozměry 51 x 51 mm • 400 lístků </t>
  </si>
  <si>
    <t>zářivé neonové barvy  100 list x3 barvy/12ks v balení</t>
  </si>
  <si>
    <t xml:space="preserve">zářivé neonové barvy  100lis.1bal -6 ks </t>
  </si>
  <si>
    <t xml:space="preserve">archy formátu A4 • pro tisk v kopírkách, laserových a inkoustových tiskárnách • minimální prašnost </t>
  </si>
  <si>
    <t xml:space="preserve"> 100 lístků každé barvy • zářivé neonové barvy • vhodné pro značkování textu</t>
  </si>
  <si>
    <t>sešije až 70 listů,spojovače 9/8 a 9/10 bloková celikov.sešívačka,plnění shora,nastavitelná pracov.délka 55mm,spodní část vybavena pryží na ochranu nábytku</t>
  </si>
  <si>
    <t>vhodná do malých a domácích kanceláří • šíře vstupu 220 mm • kapacita skartace 5 listů 70 g • skartace kancelářských a sešívacích sponek • skartace kreditních karet • objem odpadní nádoby 8,5 l • automatický start/stop řízený fotobuňkou • zpětný chod</t>
  </si>
  <si>
    <t>Spojovače 24/6  1000ks</t>
  </si>
  <si>
    <t>sešívací výkon v listech 80 g • vysoce kvalitní pozinkované spojovače • 1000 ks v balení</t>
  </si>
  <si>
    <t xml:space="preserve">pozinkované • lesklé  </t>
  </si>
  <si>
    <t>32 mm • barevný drát • 75 ks v krabičce</t>
  </si>
  <si>
    <t xml:space="preserve">niklované </t>
  </si>
  <si>
    <t>barevný mix • 100 ks v balení /špulky/</t>
  </si>
  <si>
    <t>obálky bílé samolepící se dnem A4</t>
  </si>
  <si>
    <t xml:space="preserve"> 12tuh v balení</t>
  </si>
  <si>
    <t xml:space="preserve">hmotnost 3 g • vteřinové lepidlo vhodné na všechny materiály mimo lepení PP, PE, polystyrenu a jemné kůže • vysoká pevnost na pevných a hladkých plochách • VODĚODOLNÉ  </t>
  </si>
  <si>
    <t>Záložky samolepicí 25,4x43,2mm zelená</t>
  </si>
  <si>
    <t>Záložky samolepicí 25,4x43,2mm růžové</t>
  </si>
  <si>
    <t>Záložky samolepicí  mix</t>
  </si>
  <si>
    <t>Záložky samolepicí 11,9 x 43,2, 4barvy, snímatelné • popisovatelné • rozměry 11,9 × 43,2 mm • balení obsahuje 4 × 35 ks záložek • v sadě červená, modrá, zelená, žlutá</t>
  </si>
  <si>
    <t xml:space="preserve">záložky v sadě červená, žlutá, modrá.záložky super silné • snímatelné • popisovatelné • rozměry 25,4 x 43,2 mm • balení obsahuje 3 x 22 ks záložek </t>
  </si>
  <si>
    <t>Záložky samolepicí  3 barvy v sadě</t>
  </si>
  <si>
    <t>Zvýrazňovač alternativní 8722 sada /6 ks</t>
  </si>
  <si>
    <t>Zvýrazňovač alternativní 8722, sada/4ks</t>
  </si>
  <si>
    <t>klínový hrot • šíře stopy 1 - 4 mm • ventilační uzávěry • vhodný i na faxový papír • nový design s ergo držením</t>
  </si>
  <si>
    <t>Univerzitní 22, Plzeň</t>
  </si>
  <si>
    <t>Archivační krabice 110  A4 /330x260x110</t>
  </si>
  <si>
    <t>Archivační krabice 50   A4 /330x260x75</t>
  </si>
  <si>
    <t>blok na flipchart</t>
  </si>
  <si>
    <t>Čisticí sprej na obrazovky 125 ml</t>
  </si>
  <si>
    <t>Houba magnetická</t>
  </si>
  <si>
    <t>Kuličkové pero na pružině barevné</t>
  </si>
  <si>
    <t>Mikro tužka 0,5 plast tělo,guma, výsuvný hrot</t>
  </si>
  <si>
    <t>Obálky bublinkové bílé 370x480+50</t>
  </si>
  <si>
    <t>Spony do strojku/ 50 ks</t>
  </si>
  <si>
    <t xml:space="preserve">Ks </t>
  </si>
  <si>
    <t>Ks</t>
  </si>
  <si>
    <t>bal.</t>
  </si>
  <si>
    <t xml:space="preserve">vyroben z hladké ruční lepenky 1000 g • možnost uložení ve skupinovém boxu 120280 • ekologicky šetrný výrobek • </t>
  </si>
  <si>
    <t>Blok A4 linka</t>
  </si>
  <si>
    <t>rozměry 68 x 95 cm • 25 listů • univerzální děrování • čistý</t>
  </si>
  <si>
    <t xml:space="preserve">50 listů • lepená vazba •  </t>
  </si>
  <si>
    <t>efektivně odstraňuje prach, mastnotu a jiné nečistoty z monitorů, obrazovek a jiných skleněných ploch • antistatický film nanesený na očištěnou plochu omezuje další usazování prachu • obsah 125 ml</t>
  </si>
  <si>
    <t>Gelové pero červený inkoust</t>
  </si>
  <si>
    <t>Gelové pero modrý inkoust</t>
  </si>
  <si>
    <t xml:space="preserve">velká magnetická houba na bílé tabule • vysoká absorpce • výměnné utěrky 10ks v balení  </t>
  </si>
  <si>
    <t xml:space="preserve">jednorázové kuličkové pero ve stojánku s kloubem a pružinou • modrá náplň • plastové provedení • lze přilepit k desce • vhodné do kanceláří, úřadů a bank  </t>
  </si>
  <si>
    <t xml:space="preserve"> 0,5 mm • plastové provedení těla • pogumovaný úchyt </t>
  </si>
  <si>
    <t xml:space="preserve">ruční sponkovač na kovové spony • vhodný pro mnoholisté sepnutí • nahrazuje dopisní sponky, klipy nebo sešívačky • možnost sejmutí spony bez poškození papíru • opakované použití spon • 50 spon v balení </t>
  </si>
  <si>
    <t xml:space="preserve"> snímatelné • popisovatelné • rozměry 11,9 × 43,2 mm • balení obsahuje 4 × 35 ks záložek • v sadě červená, modrá, zelená, žlutá</t>
  </si>
  <si>
    <t>Sešit A5 linka</t>
  </si>
  <si>
    <t xml:space="preserve">40 listů • vyrobeno z nerecyklovaného papíru </t>
  </si>
  <si>
    <t>Záložky samolepicí  mix, Záložky samolepicí 11,9 x 43,2, 4barvy</t>
  </si>
  <si>
    <t>Sedláčkova 19, Plzeň</t>
  </si>
  <si>
    <t>opravný lak</t>
  </si>
  <si>
    <t>napínáčky velké</t>
  </si>
  <si>
    <t>pryž tvrdá</t>
  </si>
  <si>
    <t>pryž měkká kombinovaná</t>
  </si>
  <si>
    <t>obálky B4</t>
  </si>
  <si>
    <t>tužka č. 2</t>
  </si>
  <si>
    <t>Veleslavínova 42, Plzeň</t>
  </si>
  <si>
    <t>Obálky C5 samolepicí</t>
  </si>
  <si>
    <t xml:space="preserve">162 x 229 mm • samolepicí </t>
  </si>
  <si>
    <t xml:space="preserve">Spony 453 dopisní/75ks </t>
  </si>
  <si>
    <t>drátky do sešívačky 24/6  1000ks</t>
  </si>
  <si>
    <t>Desky papírové ROC modré, A4 250g</t>
  </si>
  <si>
    <t>rychlovazače nezávěsné modré</t>
  </si>
  <si>
    <t>Obaly PVC A4 L 150mic čiré</t>
  </si>
  <si>
    <t>nezávěsné, hladké PVC • vkládání na šířku i na výšku</t>
  </si>
  <si>
    <t>sešit A5 linkovaný</t>
  </si>
  <si>
    <t>lepidlo tyčinka 20g</t>
  </si>
  <si>
    <t>Lepidlo se používá na lepení papíru, kůže, textilu, dřeva, porcelánu, keramiky a korku. Nehodí se k lepení PVC a pryže. Na očistěné a zdrsněné plochy se nanese lepidlo a nechá se částečně oschnout. Potom se plochy přiloží k sobě, zatěžkajíse a spoj se nechá 24 hod. schnout. Lepidlo nesmí být použito na spoje, které přicházejí do přímého styku s potravinami a pitnou vodou. -</t>
  </si>
  <si>
    <t>Motouz PP 100 g juta barevný umělý</t>
  </si>
  <si>
    <t>lepidlo  40g tuba</t>
  </si>
  <si>
    <t>Bílá lepicí pasta na papír a lepenku, hmotnost 50 g. (</t>
  </si>
  <si>
    <t xml:space="preserve">lepicí pasta - tuba </t>
  </si>
  <si>
    <t>niklované • nýtované • průměr (mm): 16 • délka (mm):  bal.: 75 • typ:alternativa 202</t>
  </si>
  <si>
    <t>niklované • nýtované • průměr (mm): 10 • délka (mm):  bal.: 100 • typ:alternativa 222</t>
  </si>
  <si>
    <t>napínáčky malé</t>
  </si>
  <si>
    <t>Pryže extra tvrdé jsou vhodné pro stírání většiny typů pastelů a všech stop kategorie měkká a středně tvrdá a tvrdá.</t>
  </si>
  <si>
    <t>Měkká část pro mazání grafitových čar střední tvrdosti. Tvrdá část pro mazání inkoustu, tuše a strojopisu. délka 55mm</t>
  </si>
  <si>
    <t xml:space="preserve">formát A4 • eko karton 250 g </t>
  </si>
  <si>
    <t>Mapa odkládací bez klop A4 modrá</t>
  </si>
  <si>
    <t>Mapa odkládací 3klopy A4 zelená</t>
  </si>
  <si>
    <t>40 listů • horní vinutá spirála • papír - bezdřevý, bělený</t>
  </si>
  <si>
    <t>blok A6 čistý nebo linka</t>
  </si>
  <si>
    <t>papír xerox "C" formát A3, 1 bal/ 500 list</t>
  </si>
  <si>
    <t>papír xerox "C" formát A4, 1 bal/ 500 list</t>
  </si>
  <si>
    <t>gramáž 80±2; tlouštka 106±3; vlhost 3,9-5,3%;opacita min.90; bělost 146±CIE;  hrubost dle Bendsena 220±50 cm3/min; permeabilita &lt;1250cm3/min</t>
  </si>
  <si>
    <t>20 tmavě modrých, 10  světle modrých, 20 červených, 20 zelených světlejší, 10 zelých tmavších, 20 žlutých, 20 oranžových, 10 černých, 30 bílých, 10 fialových, 10 růžových, gramáž je jedno, nemusí být úplně nejsilnější</t>
  </si>
  <si>
    <t>Mgr. Eva Kupková, tel: 377 636 142, mobil: 602 343 182</t>
  </si>
  <si>
    <t>Chodské náměstí 1, FPE, Katedra německého jazyka, číslo dvěří CH 306a, Plzeň 301 00</t>
  </si>
  <si>
    <t>barevné čtvrtky A4  od 160g - 220g</t>
  </si>
  <si>
    <t xml:space="preserve">propisky </t>
  </si>
  <si>
    <t>lepidla na papír v tubě</t>
  </si>
  <si>
    <t>modrá náplň</t>
  </si>
  <si>
    <t>Barev.kopírovací papír mix A4 80g/100 list</t>
  </si>
  <si>
    <t>80 g • formát A4 • vhodný pro tisk i kopír. ve všech typech techniky, 5odstínůx20</t>
  </si>
  <si>
    <t>Laminovací folie antistatické 216x303/125mic A4</t>
  </si>
  <si>
    <t>Laminovací folie antistatické 146,x216/125mic A5</t>
  </si>
  <si>
    <t>formát A4,  antistatické • průzračně čiré • polyesterové • 100 listů v balení</t>
  </si>
  <si>
    <t>formát A5,  antistatické • průzračně čiré • polyesterové • 100 listů v balení</t>
  </si>
  <si>
    <t>pastelky /12barev</t>
  </si>
  <si>
    <t>klasické šestihranné pastelky • barevně lakované • syté barvy • 12 barev</t>
  </si>
  <si>
    <t>fixy alternativní 7790 /12barev</t>
  </si>
  <si>
    <t>vypratelný popisovač s ventilačním bezpečnostním chránítkem, které jsou vyrobeny z polypropylenu a odolávají vyschnutí minimálně 3 roky. Jejich vláknové hroty o průměru 1,8 mm jsou odolné proti zatlačení. Prodávají se v praktickém balení s eurozávěsem.</t>
  </si>
  <si>
    <t xml:space="preserve">Propisovací tužka pro každodenní použití v domácnosti i v kanceláři
</t>
  </si>
  <si>
    <t>modrá náplň, obyčejné</t>
  </si>
  <si>
    <t>voskovky /6barev</t>
  </si>
  <si>
    <t>Voskové pastely Koh-i-noor - 6 barev Souprava kulatých voskových pastelů (voskovky). Neobsahují toxické ani škodlivé látky. Balení obsahuje 6 barev. Délka voskovky 80 mm, průměr 7,8 mm.</t>
  </si>
  <si>
    <t>lepí papír, karton, fotografie • snadné a rychlé použití • bodově přesné lepení • nevysychá • neobsahuje rozpouštědla • hmotnost: 10 g</t>
  </si>
  <si>
    <t xml:space="preserve"> papíry 65 x 98 cm náhradní bloky</t>
  </si>
  <si>
    <t>papíry na flipchart /25lis</t>
  </si>
  <si>
    <t>blok A5 čistý</t>
  </si>
  <si>
    <t>nůžky na papír střední</t>
  </si>
  <si>
    <t>rychlovazač PVC</t>
  </si>
  <si>
    <t>přední strana průhledná, zadní barevná</t>
  </si>
  <si>
    <t>Euroobaly  A4 48 mic. čiré krupička/100 ks</t>
  </si>
  <si>
    <t>eurobaly A4 48 mic. čiré krupička/100 ks balení</t>
  </si>
  <si>
    <t>obaly PVC A4 L 150 mic. čiré</t>
  </si>
  <si>
    <t>pořadač archivní A4/75 mm kapsa barevný mramor</t>
  </si>
  <si>
    <t>A4/75 mm kapsa/ kartonový mramor</t>
  </si>
  <si>
    <t>samolepicí etikety 98x38 mm/1bal. 100 listů</t>
  </si>
  <si>
    <t>archy formátu A4, pro tisk v kopírkách, laserových a ink. tiskárnách, min. prašnost</t>
  </si>
  <si>
    <t>pryž</t>
  </si>
  <si>
    <t>na grafitové tužky</t>
  </si>
  <si>
    <t>klínový hrot, šíře stopy 1-4 mm, vent. Uzávěry, vhodný na fax. Papír</t>
  </si>
  <si>
    <t xml:space="preserve">Univerzitní 14, Plzeň </t>
  </si>
  <si>
    <t>hladké PVC, vkládání na šířku i na výšku, nezávěsné</t>
  </si>
  <si>
    <t>zvýrazňovač alternativní 8722, sada/4ks</t>
  </si>
  <si>
    <t>Šuplíky rozřazovací</t>
  </si>
  <si>
    <t>Dovolenky</t>
  </si>
  <si>
    <t>Ořezávátko</t>
  </si>
  <si>
    <t>plastové, obyčejné</t>
  </si>
  <si>
    <t>papír xerox "C" formát A4, 1 bal /500 list</t>
  </si>
  <si>
    <t>formát A6 • 50 listů • ekologický papír</t>
  </si>
  <si>
    <t>hladké PVC • vkládání na šířku i na výšku</t>
  </si>
  <si>
    <t>hladké PVC • vkládání na šířku i na výšku, nezávěsné</t>
  </si>
  <si>
    <t>Obaly PP A4 L 150 mic. /10 ks</t>
  </si>
  <si>
    <t>kreslící karton</t>
  </si>
  <si>
    <t>obrázková razitka  (obrázky zvířátka apod.) 4ks různý motiv</t>
  </si>
  <si>
    <t>grafitová tužka • trojhranné • 12 ks v balení • tvrdost: 2 • typ: HB</t>
  </si>
  <si>
    <t>obycejne tužky 12 ks</t>
  </si>
  <si>
    <t>pryž na grafitové tužky</t>
  </si>
  <si>
    <t>plastové ořezávátko s gumovým úchytem</t>
  </si>
  <si>
    <t>ořezávátko</t>
  </si>
  <si>
    <t>220 g • 200 archů v balení • formát: A4</t>
  </si>
  <si>
    <t>80 g • 500 listů v balení • zářivě bílý papír vyšší třídy • doporučován pro tisk prezentací • barevné tisky • vícenákladové tisky s duplexem • FSC certifikát • 5 balíků v krabici</t>
  </si>
  <si>
    <t xml:space="preserve">80 g • 500 listů v balení • zářivě bílý papír vyšší třídy • doporučován pro tisk prezentací • barevné tisky • vícenákladové tisky s duplexem • FSC certifikát • </t>
  </si>
  <si>
    <t>Klatovská 51,Plzeń</t>
  </si>
  <si>
    <t>Blok A5 ,linka</t>
  </si>
  <si>
    <t>Blok A5 ,čtvereček</t>
  </si>
  <si>
    <t>Děrovačka /10lis</t>
  </si>
  <si>
    <t>Docházkový lístek - píchačka, 1bal/10list</t>
  </si>
  <si>
    <t xml:space="preserve">Gelové pero </t>
  </si>
  <si>
    <t>karton kreslící 5barev mix A4/180g/50lis</t>
  </si>
  <si>
    <t>Korekční roller 4,2</t>
  </si>
  <si>
    <t>Korekční strojek jednorázový</t>
  </si>
  <si>
    <t>Kostka lepená bílá</t>
  </si>
  <si>
    <t xml:space="preserve">lepící guma snímatelné čtverečky  </t>
  </si>
  <si>
    <t>lepící páska 19x66m čirá</t>
  </si>
  <si>
    <t>Lepicí páska 50mm x 66m transpar.hnědá</t>
  </si>
  <si>
    <t>Lepicí páska 76/66 transparentní</t>
  </si>
  <si>
    <t>Lepicí tyčinka  40g</t>
  </si>
  <si>
    <t>Lepidlo  250 g</t>
  </si>
  <si>
    <t xml:space="preserve">Lepidlo  </t>
  </si>
  <si>
    <t>Mapa odkládací 3klopy A4 /š.24,5cm/v.31cm</t>
  </si>
  <si>
    <t>náplň do korek.rolleru 4,2</t>
  </si>
  <si>
    <t>Obálka plastová PVC A5</t>
  </si>
  <si>
    <t>Obálka plastovás A4 drukem -patent</t>
  </si>
  <si>
    <t>Odkladač  kouřový</t>
  </si>
  <si>
    <t>papír xerox "A" formát A4, 1 bal/500 list</t>
  </si>
  <si>
    <t>Papírové lepicí pásky 50mmx50m</t>
  </si>
  <si>
    <t>Podložka A4 s klipem uzaviratelná mix barev</t>
  </si>
  <si>
    <t xml:space="preserve">Podpěra chodidel </t>
  </si>
  <si>
    <t>Pořadač pákový 75 prešpán modrý</t>
  </si>
  <si>
    <t>Pořadač pákový 75 prešpán červený</t>
  </si>
  <si>
    <t>Pořadač pákový 75 prešpán žlutý</t>
  </si>
  <si>
    <t>pravítko transparentní 20cm</t>
  </si>
  <si>
    <t>Pravítko transparentní 30cm</t>
  </si>
  <si>
    <t xml:space="preserve">Pryž </t>
  </si>
  <si>
    <t>Pryž v tužce</t>
  </si>
  <si>
    <t>Připínáčky 223</t>
  </si>
  <si>
    <t>rychlovazač karton. závěsný š.24,5cmv.31cm</t>
  </si>
  <si>
    <t>sešívačka dlouhé rameno</t>
  </si>
  <si>
    <t xml:space="preserve">Spojovače 24/6 </t>
  </si>
  <si>
    <t>Špalíček barevný</t>
  </si>
  <si>
    <t>Štítky k pořadačům</t>
  </si>
  <si>
    <t>Tužky blue office s pryží</t>
  </si>
  <si>
    <t>Zásuvka plastová stohovací z umělé hmoty</t>
  </si>
  <si>
    <t>Záznamní kniha A4/200lis /linka</t>
  </si>
  <si>
    <t xml:space="preserve">děruje až 20 listů najednou • celokovová čtyřděrovačka potažená plastem • s bočním raménkem pro nastavení formátu a ukazatelem středu • rozteč děr 80 mm •  </t>
  </si>
  <si>
    <t>děruje až 10 listů • se stabilním příložníkem na formáty A6 až A4 •</t>
  </si>
  <si>
    <t>Docházkový list ET475 recyklovaný</t>
  </si>
  <si>
    <t>vyměnitelná gelová náplň  • plastové tělo •  jehlový hrot 0,5 mm pro tenké psaní •</t>
  </si>
  <si>
    <t xml:space="preserve"> 50 archů v balení • mix 5 barev (žlutá, červená, zelená, modrá a černá)</t>
  </si>
  <si>
    <t>vyměnitelná náplň • opravený text lze okamžitě přepsat • na kopiích nezanechává stíny • typ: strojek • šíře : 4,2 mm • návin: 14 m</t>
  </si>
  <si>
    <t>šíře 5 mm • návin 6 m • korekční roller ve tvaru pera • suchá korekce • kryje okamžitě • korekce na běžném i faxovém papíru • nezanechává stopy či skvrny na fotokopiích • bez rozpouštědel</t>
  </si>
  <si>
    <t xml:space="preserve"> snímatelné čtverečky • vhodné na plakáty, stěny, skříně, okna •</t>
  </si>
  <si>
    <t xml:space="preserve">návin 66 m • základní balení 6 ks </t>
  </si>
  <si>
    <t xml:space="preserve">univerzální disperzní lepidlo • lepí papír, kůži, dřevo apod. • neobsahuje rozpouštědla • dodáváno 30 g, 60 g a 130 g v balení s aplikátorem </t>
  </si>
  <si>
    <t xml:space="preserve">objem 50 ml • lepí extrémně zatěžované spoje • odolné vůči vysokým teplotám </t>
  </si>
  <si>
    <t>vyměnitelná náplň,opravený text lze okamžitě přepsat na kopiích nezanechává stíny</t>
  </si>
  <si>
    <t xml:space="preserve"> kvalitní průhledný polypropylen • zavírání jedním drukem na delší straně • mix barev • </t>
  </si>
  <si>
    <t>Kuličkové pero -né gelové</t>
  </si>
  <si>
    <t xml:space="preserve">vyměnitelná náplň F-411  • modrý inkoust • jehlový hrot 0,5 mm pro extra jemné psaní • plastové tělo • pogumovaný úchop pro příjemnější držení • stiskací mechanismus • kovový hrot • </t>
  </si>
  <si>
    <t>typ náplně: F-411  • barva: modrá</t>
  </si>
  <si>
    <t>Náplň do kuličkového pera</t>
  </si>
  <si>
    <t>Kovová náplň do kuličkových per, průměr 0,8mm, délka 98mm.</t>
  </si>
  <si>
    <t>Náplň alternativní 4442 vrtulka</t>
  </si>
  <si>
    <t>Mapa tříklopá průhledná čirá modrá</t>
  </si>
  <si>
    <t>hladké PVC • vkládání na šířku i na výšku nezávěsné</t>
  </si>
  <si>
    <t>odkladač jedinečného designu • pro dokumenty do formátu A4+ • transparentní materiál • stohování kolmo i dvěma způsoby předsazeně • netradiční umístění štítku pro popis • rozměry 255 x 70 x 385 mm (š x v x h)</t>
  </si>
  <si>
    <t>odkladač jedinečného designu • pro dokumenty do formátu A4+ • transparentní materiál • stohování kolmo i dvěma způsoby předsazeně • netradiční umístění štítku pro popis • rozměry 255 x 70 x 385 mm (š x v x h)transparentní čirá</t>
  </si>
  <si>
    <t>gramáž 80±1,5; tlouštka 107±2; vlhost 3,9-5,3%;opacita min.92; bělost 168±CIE; hladkost max.200 ml/min, tuhost dlouhá 125/20mN; tuhost příčná 60/10mN; prodyšnost max.1250ml/min.</t>
  </si>
  <si>
    <t xml:space="preserve">hnědé papírové pásky • popisovatelné </t>
  </si>
  <si>
    <t>formát A4 • plastová • kovový klip • lamino</t>
  </si>
  <si>
    <t>základní ergonomický doplněk k pracovnímu stolu • zlepšuje držení těla při sezení a ulevuje páteři • nastavitelná výška • elegantní design • pevná, umělá hmota • velká, nosná plocha • protiskluzová úprava • rozměry 450 x 90-115-140 x 375 mm</t>
  </si>
  <si>
    <t xml:space="preserve">voděodolný, otěruvzdorný inkoust • plastický hrot • šíře stopy 0,6 mm • na fólie, filmy, sklo, plasty • ergonomický úchop • ventilační uzávěr • </t>
  </si>
  <si>
    <t>voděodolný, otěruvzdorný inkoust • vláknový hrot • ergonomický úchop • šíře stopy 1 mm •  ventilační uzávěry • na fólie, filmy, sklo, plasty • 10 ks v balení</t>
  </si>
  <si>
    <t>voděodolný, permanentní inkoust • kulatý vláknový hrot • šíře stopy 2,5 mm • inkoust na bázi alkoholu • ventilační uzávěry • na gumu, kůži, kovy, plasty</t>
  </si>
  <si>
    <t xml:space="preserve">voděodolný, permanentní inkoust • kulatý vláknový hrot • šíře stopy 2,5 mm • inkoust na bázi alkoholu • ventilační uzávěry • na gumu, kůži, kovy, plasty • </t>
  </si>
  <si>
    <t>A4 /50mm vnějšek plast, vnitřek hladký papír</t>
  </si>
  <si>
    <t xml:space="preserve"> transparentní</t>
  </si>
  <si>
    <t xml:space="preserve">na grafitové tužky </t>
  </si>
  <si>
    <t xml:space="preserve">na grafitové tužky • plastové tělo • </t>
  </si>
  <si>
    <t xml:space="preserve">niklované • nýtované </t>
  </si>
  <si>
    <t>100 lis.dokonalá přilnavost, nekroutí se</t>
  </si>
  <si>
    <t>rozměry 38 x 51 mm • tradiční žlutá barva • 3 x 100 lístků • 3 bloky v balení</t>
  </si>
  <si>
    <t xml:space="preserve">zářivé neonové barvy  100listx6 ks </t>
  </si>
  <si>
    <t>sešije až 20 listů • spojovače 24/6 a 26/6 • prodloužené rameno • možnost sešívání formátu A6 až A2 • plnění shora • barva černá</t>
  </si>
  <si>
    <t xml:space="preserve">sešije až 30 listů • spojovače 24/6 a 26/6 • kombinace kovu a odolného ABS plastu • funkce plochého sešívání • </t>
  </si>
  <si>
    <t>rozměry lístků 80 x 80 mm • výška špalíčku 3 cm • lepený • 230 barevných lístků</t>
  </si>
  <si>
    <t>zasunovací papírové štítky • vhodné do pořadačů s hřbetní kapsou • šířka 70 mm • barva bílá • 10 ks v balení</t>
  </si>
  <si>
    <t>obálky bílé samolepící se dnem</t>
  </si>
  <si>
    <t xml:space="preserve">grafitová tužka s pryží • tvrdost HB </t>
  </si>
  <si>
    <t xml:space="preserve">barevné záložky  s průhlednou lepicí částí • snímatelné • popisovatelné • rozměry 25,4 x 43,2 mm • balení obsahuje 50 ks záložek </t>
  </si>
  <si>
    <t xml:space="preserve">nejoblíbenější stohovatelné zásuvky • plastové • zasunovací </t>
  </si>
  <si>
    <t xml:space="preserve"> bělený bezdřevý papír •  šitá vazba • laminovaný povrch desek • design desek se může lišit</t>
  </si>
  <si>
    <t xml:space="preserve">klínový hrot • šíře stopy 1 - 4,6 mm • ventilační uzávěry • vhodný i na faxový papír • </t>
  </si>
  <si>
    <t>Popisovač alternativní 2637 jednotlivě</t>
  </si>
  <si>
    <t>Popisovač alternativní 2637 sada 4ks</t>
  </si>
  <si>
    <t>Popisovač alternativní 2811 jednotlivě</t>
  </si>
  <si>
    <t>Popisovač alternativní 8566 barevný</t>
  </si>
  <si>
    <t>Popisovač alternativní 8566 sada 4ks</t>
  </si>
  <si>
    <t>Pořadač pákový 50  plastový černý</t>
  </si>
  <si>
    <t>Pořadač pákový 50  plastový modrý</t>
  </si>
  <si>
    <t>Pořadač pákový 50  plastový červený</t>
  </si>
  <si>
    <t>Desky papírové RZC červené</t>
  </si>
  <si>
    <t>Samolepicí blok 38x51mm žlutý</t>
  </si>
  <si>
    <t>Záložky samolepicí Záložky samolepicí 11,9 x 43,2, 4barvy</t>
  </si>
  <si>
    <t>Kollárova 19, Plzeň</t>
  </si>
  <si>
    <t>formát A4 • eko karton 250 g • tři klopy •   červená</t>
  </si>
  <si>
    <t>formát A4 • eko karton 250 g • tři klopy • modrá</t>
  </si>
  <si>
    <t>formát A4 • eko karton 250 g • tři klopy •zelená</t>
  </si>
  <si>
    <t>formát A4 • eko karton 250 g • tři klopy •oranžová</t>
  </si>
  <si>
    <t>formát A4 • eko karton 250 g • tři klopy •  žlutá</t>
  </si>
  <si>
    <t>Zvýrazňovač alternativní 8852 jednotlivě</t>
  </si>
  <si>
    <t>Zvýrazňovač alternativní 8852 sada /4ks</t>
  </si>
  <si>
    <t>Záznamní kniha A5/100lis  /linka</t>
  </si>
  <si>
    <t>Záznamní kniha A5/100lis /čtvereček/</t>
  </si>
  <si>
    <t>Náhradní bezdřevé linkované kartičky určené do kartoték s dvojitou linkou v záhlaví. Mají formát A6 a popisují se na ležato. Vyrobené z tužšího kartonu, aby bylo možno je lehce řadit. Praktické kartičky v rozměru 14,8x10,5cm můžou též sloužit pro poznámky či vzkazy. Vhodné do kanceláře či na domácí použití. Baleno v celofánu obsahující 100 listův balení růžová</t>
  </si>
  <si>
    <t>kartoteční lístky ,různé barvy, formát A6 růžová</t>
  </si>
  <si>
    <t>kartoteční lístky ,různé barvy, formát A6 zelená</t>
  </si>
  <si>
    <t>Náhradní bezdřevé linkované kartičky určené do kartoték s dvojitou linkou v záhlaví. Mají formát A6 a popisují se na ležato. Vyrobené z tužšího kartonu, aby bylo možno je lehce řadit. Praktické kartičky v rozměru 14,8x10,5cm můžou též sloužit pro poznámky či vzkazy. Vhodné do kanceláře či na domácí použití. Baleno v celofánu obsahující 100 listův balení zelená</t>
  </si>
  <si>
    <t>kartoteční lístky ,různé barvy, formát A6 modrá</t>
  </si>
  <si>
    <t>Náhradní bezdřevé linkované kartičky určené do kartoték s dvojitou linkou v záhlaví. Mají formát A6 a popisují se na ležato. Vyrobené z tužšího kartonu, aby bylo možno je lehce řadit. Praktické kartičky v rozměru 14,8x10,5cm můžou též sloužit pro poznámky či vzkazy. Vhodné do kanceláře či na domácí použití. Baleno v celofánu obsahující 100 listův balení modrá</t>
  </si>
  <si>
    <t>Školní sešit z recyklovaného papíru A5 čtverec 60 listů</t>
  </si>
  <si>
    <t>A5 čtvereček</t>
  </si>
  <si>
    <t>Sešit školní altrnativa 565e</t>
  </si>
  <si>
    <t>Sešit školní  alternativa 565</t>
  </si>
  <si>
    <t>papír A1 200g - 220g</t>
  </si>
  <si>
    <t>papíry A2 220g</t>
  </si>
  <si>
    <t>papíry A3 220g</t>
  </si>
  <si>
    <t>kreslící karton A1/220g - 20archů</t>
  </si>
  <si>
    <t>kreslící karton A2/220g - 20archů</t>
  </si>
  <si>
    <t>kreslící karton A3/220g- 20archů</t>
  </si>
  <si>
    <t>Pořadač pákový celoplastový 75 – bordó</t>
  </si>
  <si>
    <t>Pořadač pákový celoplastový 75 – modrá</t>
  </si>
  <si>
    <t>Euroobaly A4 50mic., hladké, U (1bal. 100ks)</t>
  </si>
  <si>
    <t>Korekční strojek 42mm</t>
  </si>
  <si>
    <t>Samolepicí bloky neon 76x76mm/6ks=1bal.</t>
  </si>
  <si>
    <t>Euroobal na CD dvouřadý</t>
  </si>
  <si>
    <t>formát A4 • multiperforace • kapacita 2 CD/DVD • místo na popisku • polypropylen • antistatický materiál, CD se do obalu nepřilepí • teplotně stálý • tloušťka 110 • 10 ks v balení</t>
  </si>
  <si>
    <t>papír xerox "B" formát A4, 1 bal/500 list</t>
  </si>
  <si>
    <t>gramáž 80±2; tlouštka 160±3; vlhost 3,9-5,3%;opacita min.90; bělost 151±CIE;  hrubost dle Bendsena 200±50 cm3/min; permeabilita &lt;1250cm3/min</t>
  </si>
  <si>
    <t>Euroobaly A4 50mic., hladké,U -1bal. 100ks</t>
  </si>
  <si>
    <t>formát A4 • celoplastový • nová páková mechanika pro pevné a přesné uzavření • ergonomický tvar páky pro pohodlné uchopení • hřbetní kapsa se štítkem na popisky • uzavírací kroužek proti náhodnému otevření • kovová ochranná lišta • hřbetní kroužek • záruka na mechaniku 3 roky</t>
  </si>
  <si>
    <t>šíře 4,2 mm • návin 8,5 m • pohodlná a snadná manipulace • můžete korigovat, jako když píšete • suchá korekce • kryje okamžitě • korekce na běžném i faxovém papíru • nezanechává stopy či skvrny na fotokopiích • bez rozpouštědel • boční aplikace • vyroben z 89% obnovitelných materiálů</t>
  </si>
  <si>
    <t>zářivé neonové barvy • rozměry (mm): 76 x 76 • barevné provedení: růžová, žlutá, zelená • počet lístků: 100 • balení (ks): 6</t>
  </si>
  <si>
    <t>zářivé neonové barvy • rozměry (mm): 38 x 51 • barevné provedení: růžová, žlutá, zelená • počet lístků: 100 • balení (ks): 12</t>
  </si>
  <si>
    <t>Univerzitní 8, Plzeň</t>
  </si>
  <si>
    <t>Samolep. bloky neon 38x51mm/12ks=1bal.</t>
  </si>
  <si>
    <t>Pořadač pákový celoplastový 75 – červená</t>
  </si>
  <si>
    <t>Lepící páska 25mmx66m transparentní</t>
  </si>
  <si>
    <t>Euroobaly A4 50mic.,hladké,U (1bal. 100ks)</t>
  </si>
  <si>
    <t>kvalitní balicí páska • barva: transparentní • rozměr: 25 mm x 66 m</t>
  </si>
  <si>
    <t>Samolep.bloky neon 38x51mm/12ks=1bal.</t>
  </si>
  <si>
    <t>KMA - pí Vichrová tel: 37763 2690</t>
  </si>
  <si>
    <t>Nová budova NTIS, Plzeň</t>
  </si>
  <si>
    <t>Pořadač 4-kroužkový plastový červený</t>
  </si>
  <si>
    <t>Tylova 18, Plzeň</t>
  </si>
  <si>
    <t xml:space="preserve">rychlovazač, černá barva </t>
  </si>
  <si>
    <t>jmenovka s klipem na šířku</t>
  </si>
  <si>
    <t xml:space="preserve">rozešívačka </t>
  </si>
  <si>
    <t>Sešívačka - 20 listů černá</t>
  </si>
  <si>
    <t>spojovače 24/6 RON 1000ks - 1.bal.</t>
  </si>
  <si>
    <t>děrovačka</t>
  </si>
  <si>
    <t>lepicí tyčinka Kores 15 g</t>
  </si>
  <si>
    <t xml:space="preserve">spony 453 dopisní </t>
  </si>
  <si>
    <t>formát A4 • polypropylen • transparentní přední strana •  barva: černá</t>
  </si>
  <si>
    <t>včetně klipu na připnutí • čiré PVC • 50 ks v balení • provedení: na šířku • rozměry (mm): 96 x 76</t>
  </si>
  <si>
    <t>Euroobaly A4 50mic. hladké,U (1bal. 100ks)</t>
  </si>
  <si>
    <t>sešije až 20 listů • spojovače 24/6 a 26/6 • snadno použitelná • pevná sešívačka s polovičním plněním drátků • kovový mechanismus • vhodná i pro nástěnkové a otevřené sešívání • barva: černá</t>
  </si>
  <si>
    <t>vyrobeny z vysoce kvalitního pozinkovaného drátu • typ: 24/6 • délka nožičky: 6 mm • ks v bal.: 1000</t>
  </si>
  <si>
    <t>děruje až 20 listů najednou • kovové tělo • rameno a základna z vyztuženého plastu ABS • stabilní příložník na formáty A6 až A4 • rozteč děr 80 mm • stolní děrovačka • praktický otvor na papírové konfety • záruka 5 let na funkční vady • barva: černá</t>
  </si>
  <si>
    <t xml:space="preserve">korekční strojek </t>
  </si>
  <si>
    <t>šíře 4,2 mm • návin 10 m • jednorázový • ergonomický tvar • čistá, precizní a rychlá korektura díky bočnímu úchopu • možnost okamžitého přepsání • vhodný pro všechny druhy korektur</t>
  </si>
  <si>
    <t>lepí papír a karton • vodou omyvatelné • obsahuje glycerin, nevysychá • neobsahuje rozpouštědla • hmotnost: 15 g</t>
  </si>
  <si>
    <t>jednorázový • dvouhrotý ergo permanent na CD/DVD/BD • šířka stopy 2,5 a 0,6 mm • černý</t>
  </si>
  <si>
    <t>popisovač černý</t>
  </si>
  <si>
    <t>pozinkované • lesklé • délka (mm): 32 • ks v bal.: 75</t>
  </si>
  <si>
    <t>Desky přední pro kroužkovou vazbu</t>
  </si>
  <si>
    <t>Desky zadní pro kroužkovou vazbu /100lis</t>
  </si>
  <si>
    <t>Klip kovový 41</t>
  </si>
  <si>
    <t>lepidlo 130g</t>
  </si>
  <si>
    <t>Mapa odkládací bez klop  barevné</t>
  </si>
  <si>
    <t>Miska na spony</t>
  </si>
  <si>
    <t>Nůžky celokovové - 20 cm</t>
  </si>
  <si>
    <t>Obálka PVC se zipem A5</t>
  </si>
  <si>
    <t>Ořezávátko dvojité plast</t>
  </si>
  <si>
    <t>taška obchodní textil- obálka A4/dno</t>
  </si>
  <si>
    <t>obálka pro kroužkovou perfovazbu • formát A4 • průhledné • 100 listů v balení • barva: čirá • tloušťka mic.: 150</t>
  </si>
  <si>
    <t>obálky pro kroužkovou perfovazbu • formát A4 • karton 250 g • povrchová úprava imitace kůže • 100 listů v balení bílá</t>
  </si>
  <si>
    <t>vyměnitelná gelová náplň  jehlový hrot 0,5 mm pro tenké psaní • plastové tělo • náplň: červená</t>
  </si>
  <si>
    <t>vyměnitelná gelová náplň  jehlový hrot 0,5 mm pro tenké psaní • plastové tělo • náplň: modrá</t>
  </si>
  <si>
    <t xml:space="preserve">kovové • mnohonásobně použitelné • 12 ks v balení  </t>
  </si>
  <si>
    <t>objem 50 ml • benzinový základ • lepí většinu materiálu • pevné spoje</t>
  </si>
  <si>
    <t xml:space="preserve">univerzální disperzní lepidlo • lepí papír, kůži, dřevo apod. • neobsahuje rozpouštědla •  s aplikátorem </t>
  </si>
  <si>
    <t>formát A4 • eko karton 250 g • tři klopy • barva modrá</t>
  </si>
  <si>
    <t>formát A4 • eko karton 250 g •bez klop barva oranžová</t>
  </si>
  <si>
    <t>vyměnitelná náplň F-411 • modrý inkoust • jehlový hrot 0,5 mm pro extra jemné psaní • plastové tělo • pogumovaný úchop pro příjemnější držení • stiskací mechanismus • kovový hrot •  barva: modrá</t>
  </si>
  <si>
    <t>kuličkové pero né gelové</t>
  </si>
  <si>
    <t>vyměnitelná náplň F-411  • modrý inkoust • jehlový hrot 0,5 mm pro extra jemné psaní • plastové tělo • pogumovaný úchop pro příjemnější držení • stiskací mechanismus • kovový hrot • 12 ks v balení • barva: černá</t>
  </si>
  <si>
    <t xml:space="preserve">elegantní drátěný doplněk na stůl • vhodný do kanceláří • průměr 9cm   </t>
  </si>
  <si>
    <t>celokovové provedení • čepele spojuje kovový šroub • řezné plochy speciálně upraveny pro snadný a precizní střih</t>
  </si>
  <si>
    <t>• materiál PVC • s plastovým zipem • kapsa na vizitky</t>
  </si>
  <si>
    <t>pro standardní i silnou tužku</t>
  </si>
  <si>
    <t>obálky se dnem vystužené /textil/</t>
  </si>
  <si>
    <t>Popisovač alternativní2637 sada 4ks</t>
  </si>
  <si>
    <t>Univerzitní 26, Plzeň</t>
  </si>
  <si>
    <t xml:space="preserve">klínový hrot • šíře stopy 1 - 4 mm • ventilační uzávěry • vhodný i na faxový papír • nový design s ergo držením •  </t>
  </si>
  <si>
    <t>tradiční žlutá barva • rozměry (mm): 38 x 51 • počet lístků: 100 • balení (ks): 3</t>
  </si>
  <si>
    <t>Samolepicí blok, žlutý, 38x51, 1bal.=3ks</t>
  </si>
  <si>
    <t>Samolepicí blok, žlutý, 76x76, počet lístků 400</t>
  </si>
  <si>
    <t>opravný lak v tužce</t>
  </si>
  <si>
    <t>Datumovka mini</t>
  </si>
  <si>
    <t>rozešívačka</t>
  </si>
  <si>
    <t>magnetický zásobník na dopisní spony</t>
  </si>
  <si>
    <t>Pořadač pákový 75 celoplastový – tyrkysová </t>
  </si>
  <si>
    <t>80 g • formát A4 • vhodný pro tisk i kopírování ve všech typech techniky</t>
  </si>
  <si>
    <t>ruční sponkovač na kovové spony • vhodný pro mnoholisté sepnutí • nahrazuje dopisní sponky, klipy nebo sešívačky • možnost sejmutí spony bez poškození papíru • opakované použití spon • 50 spon v balení • druh: sponkovač</t>
  </si>
  <si>
    <t>ruční sponkovač na kovové spony • vhodný pro mnoholisté sepnutí • nahrazuje dopisní sponky, klipy nebo sešívačky • možnost sejmutí spony bez poškození papíru • opakované použití spon • 50 spon v balení • druh: spony 50 ks/bal.</t>
  </si>
  <si>
    <t>sponkovač alternativní magic</t>
  </si>
  <si>
    <t>spony alternativní magic</t>
  </si>
  <si>
    <t>gelové pero  černý</t>
  </si>
  <si>
    <t>samobarvící • výška čísel 4 mm • měsíc číslem • rok 2012-2023 • náhradní polštářek E/10</t>
  </si>
  <si>
    <t>vyměnitelná náplň • barva těla odpovídá barvě inkoustu • Ball: stopa 0,7 mm, Point: stopa 0,5 mm • jedinečný inkoust • stopa, po zahřátí třením pomocí speciálního plastu na konci pera na 60 °C zneviditelní • po smazání lze okamžitě přepisovat</t>
  </si>
  <si>
    <t>alternativní Roller frixion - černý</t>
  </si>
  <si>
    <t>vyměnitelná gelová náplň  • jehlový hrot 0,5 mm pro tenké psaní • plastové tělo •  • náplň: modrá</t>
  </si>
  <si>
    <t>kovová</t>
  </si>
  <si>
    <t>magnetický zásobník • dodáván včetně 100 ks pozinkovaných sponek 32 mm</t>
  </si>
  <si>
    <t xml:space="preserve">Pořadač pákový 75 celoplastový – tyrkysová </t>
  </si>
  <si>
    <t>Univerzitní 8, Plzeň, číslo dveří UR414</t>
  </si>
  <si>
    <t xml:space="preserve">Pořadač pákový 75 celoplastový – zelená </t>
  </si>
  <si>
    <t>Pořadač pákový 75 prešpán – zelená</t>
  </si>
  <si>
    <t>minimální odběr je 1 balení • formát: A5 U • provedení: PP - hladké • barva: čirá • tloušťka: 42 mic. • ks v balení: 100</t>
  </si>
  <si>
    <t>Samolepicí bloky žluté 38x51mm/3ks=1bal.</t>
  </si>
  <si>
    <t>zářivé neonové barvy • rozměry (mm): 38 x 51 • barevné provedení: růžová, žlutá, zelená • počet lístků: 100 • balení (ks): 12 • obr.: 1</t>
  </si>
  <si>
    <t>Pořadač pákový  - prešpán - 75mm - modrá</t>
  </si>
  <si>
    <t>Korečkní strojek</t>
  </si>
  <si>
    <t>návin 8,5 m • ihned přepisovatelný • rychlá a jednoduchá aplikace • šíře: 4,2 mm</t>
  </si>
  <si>
    <t>děruje až 30 listů • rameno a základna z vyztuženého plastu ABS • se stabilním příložníkem na formáty A6 až A4 • rozteč děr 80 mm • možnost aretace do ploché polohy • praktický otvor na papírové konfety • záruka 5 let na funkční vady • barva: černá</t>
  </si>
  <si>
    <t>sešije až 25 listů • spojovače 24/6 a 26/6 • robustní celokovová sešívačka s pryžovým povrchem a základnou • ergonomická a přesná • možnost nástěnkového a otevřeného sešívání • vhodná do domácnosti i kanceláře • záruka 5 let • barva: černá</t>
  </si>
  <si>
    <t>sešívací výkon v listech 80 g • vysoce kvalitní pozinkované spojovače • 1000 ks v balení (electric - 2500 ks v balení) • typ: 24/6 • výkon: 30 listů</t>
  </si>
  <si>
    <t>sešívací výkon v listech 80 g • vysoce kvalitní pozinkované spojovače • 1000 ks v balení (electric - 2500 ks v balení) • typ: 26/6 • výkon: 30 listů</t>
  </si>
  <si>
    <t>rozešívačka kancelářská -kovové provedení</t>
  </si>
  <si>
    <t>spony dopisní barevné - 28 mm</t>
  </si>
  <si>
    <t>velikost 28 mm • potažené barevným plastem • 75 ks v krabičce</t>
  </si>
  <si>
    <t>spony 451 dopisní - 25 mm</t>
  </si>
  <si>
    <t>pozinkované • lesklé • délka (mm): 25 • ks v bal.: 100</t>
  </si>
  <si>
    <t>kalíšek na psací potřeby černý - drátěný program</t>
  </si>
  <si>
    <t>elegantní drátěný doplněk na stůl • vhodný do kanceláří • výška 10 cm • barva: černá</t>
  </si>
  <si>
    <t>poznámkový špalíček - drátěný program</t>
  </si>
  <si>
    <t>elegantní drátěný doplněk na volné papírové lístky do rozměru 9 x 9 cm • vhodný do kanceláří • barva: černá</t>
  </si>
  <si>
    <t>kostka nelepená velká bílá</t>
  </si>
  <si>
    <t>rozměry lístků 85 x 85 mm • výška kostky 4 cm • volné lístky • provedení: bílá</t>
  </si>
  <si>
    <t>pořadač na časopisy - drátěný program</t>
  </si>
  <si>
    <t>elegantní drátěný doplněk na stůl • vhodný do kanceláří • na zadní straně otvory pro zavěšení na stěnu • barva: černá</t>
  </si>
  <si>
    <t>miska na spony černá - drátěný program</t>
  </si>
  <si>
    <t>elegantní drátěný doplněk na stůl • vhodný do kanceláří • průměr 9cm • barva: černá</t>
  </si>
  <si>
    <t>Nůžky Condorce 18cm</t>
  </si>
  <si>
    <t>vysoce kvalitní nůžky • nožnice vyrobené z tvrzené japonské oceli s nerezovou úpravou • atraktivní design • ergonomické držení - měkký dotek • délka nůžek: 18cm</t>
  </si>
  <si>
    <t>Otevírač obálek LO</t>
  </si>
  <si>
    <t>kovová čepel • plastová rukojeť</t>
  </si>
  <si>
    <t>Ořezávátko kovové</t>
  </si>
  <si>
    <t>ořezávátko kovové</t>
  </si>
  <si>
    <t>Zásuvka chemoplast transparentní hnědá</t>
  </si>
  <si>
    <t>nejoblíbenější stohovatelné zásuvky • plastové • zasunovací • rozměry 255 x 70 x 360 mm • barva: transparentní hnědá</t>
  </si>
  <si>
    <t>odpadkové koše</t>
  </si>
  <si>
    <t>plastový • děrovaný • objem 11 litrů • barva: černá</t>
  </si>
  <si>
    <t>80 g • formát A4 • vhodný pro tisk i kopírování ve všech typech techniky, mix intenzivních barev (oranžová, zelená, růžová, žlutá)</t>
  </si>
  <si>
    <t>vyměnitelná náplň • barva těla odpovídá barvě inkoustu • Ball: stopa 0,7 mm, Point: stopa 0,5 mm • jedinečný inkoust • stopa, po zahřátí třením pomocí speciálního plastu na konci pera na 60 °C zneviditelní • po smazání lze okamžitě přepisovat • 12 ks v balení</t>
  </si>
  <si>
    <t>Spony alternativní Magic 50</t>
  </si>
  <si>
    <t>Děrovačka  černá</t>
  </si>
  <si>
    <t>podpěra chodidel alternativní Comfort</t>
  </si>
  <si>
    <t>Barevný kopírovací papír  mix A4 80g - mix intenzity</t>
  </si>
  <si>
    <t>spony  alternativní magic</t>
  </si>
  <si>
    <t>vyměnitelná gelová náplň • jehlový hrot 0,5 mm pro tenké psaní • plastové tělo • 12 ks v balení • náplň: modrá</t>
  </si>
  <si>
    <t xml:space="preserve">Euroobaly A4 50mic., hladké, (1bal. 100ks) </t>
  </si>
  <si>
    <t xml:space="preserve">Euroobaly A4 50mic., hladké,U(1bal. 100ks) </t>
  </si>
  <si>
    <t>Obaly PVC A4 L 150mic čiré né závěsné nezávěsné</t>
  </si>
  <si>
    <t>sešívačka</t>
  </si>
  <si>
    <t>Spojovače 24/6 1000ks</t>
  </si>
  <si>
    <t>Spojovače 26/6 1000ks</t>
  </si>
  <si>
    <t>Celokovová sešívačka - 25 listů černá</t>
  </si>
  <si>
    <t>Sponkovač alternativní Magic</t>
  </si>
  <si>
    <t xml:space="preserve">zářivé neonové barvy • rozměry (mm): 76 x 76 • barevné provedení: růžová, žlutá, zelená • počet lístků: 100 • balení (ks): 6 • </t>
  </si>
  <si>
    <t>Rozešívačka  kancelářská</t>
  </si>
  <si>
    <t>samostatná faktura</t>
  </si>
  <si>
    <t>OVZ - pí. Peckertová Miluše, 
tel: 377 631 361</t>
  </si>
  <si>
    <t>Fakturace</t>
  </si>
  <si>
    <t xml:space="preserve">Uchazeč: </t>
  </si>
  <si>
    <t>KP 016 - 2014</t>
  </si>
  <si>
    <t>[Doplní uchazeč]</t>
  </si>
  <si>
    <t xml:space="preserve">Cena za 
kus (sadu, balení) 
v Kč bez DPH </t>
  </si>
  <si>
    <t>Nabídková cena CELKEM 
v Kč bez DPH</t>
  </si>
  <si>
    <t>Celková nabídková cena v Kč bez DPH</t>
  </si>
  <si>
    <t>Kontaktní osoba pro předání zboží / tel.</t>
  </si>
  <si>
    <t>Poznámka:</t>
  </si>
  <si>
    <t>Papír xerox "B" formát A4, 1 bal/500 list</t>
  </si>
  <si>
    <t>Děrovačka</t>
  </si>
  <si>
    <t>Datumovka</t>
  </si>
  <si>
    <t>Euroobaly A4 čiré hladké</t>
  </si>
  <si>
    <t>1 bal/100 ks</t>
  </si>
  <si>
    <t xml:space="preserve">Kalíšek na psací potřeby </t>
  </si>
  <si>
    <t>Lepicí tyčinka</t>
  </si>
  <si>
    <t xml:space="preserve">Pořadač pákový 75 plastový  </t>
  </si>
  <si>
    <t>modrý</t>
  </si>
  <si>
    <t>Pravítko 30 cm</t>
  </si>
  <si>
    <t>Propustka k lékaři</t>
  </si>
  <si>
    <t xml:space="preserve">Samolepící blok  76x76mm </t>
  </si>
  <si>
    <t>žlutý</t>
  </si>
  <si>
    <t xml:space="preserve">Samolepící etikety </t>
  </si>
  <si>
    <t>Samolepící značkovací bloky</t>
  </si>
  <si>
    <t>Sešit A4 linka</t>
  </si>
  <si>
    <t>Sešívačka</t>
  </si>
  <si>
    <t>910 až 1357</t>
  </si>
  <si>
    <t>černý - drátěný program</t>
  </si>
  <si>
    <t>ÚJP - pí Vokrová,  tel. 606 665 113</t>
  </si>
  <si>
    <t>KFI - pí Skočná, 
tel: 377 635 501</t>
  </si>
  <si>
    <t>KCH - pí Holubová tel: 377 636 641</t>
  </si>
  <si>
    <t>VCTT - pí Krotáková tel. 377 638 051</t>
  </si>
  <si>
    <t>PC - pí Semaničová 
tel: 377 631 084</t>
  </si>
  <si>
    <t>KGE - pí Blechová tel: 377 633 069</t>
  </si>
  <si>
    <t>PR - V pí Lukešová 
tel: 377 631 085</t>
  </si>
  <si>
    <t>KEE - pí Vaicová 
tel: 377 634 301</t>
  </si>
  <si>
    <t>KMA - pí Tomiczková 
tel. 377 632 638</t>
  </si>
  <si>
    <t>KMT - pí Kielbusová 
tel: 377 636 312</t>
  </si>
  <si>
    <t>VYZ - pí Görnerová 
tel: 377 631 033</t>
  </si>
  <si>
    <t>KMT - pí Prokšová tel: 377 636 307</t>
  </si>
  <si>
    <t>FDU - pí Mottlová/Ottová/ tel: 377 631 332</t>
  </si>
  <si>
    <t>ORA - pí Růžičková tel: 377 631 311</t>
  </si>
  <si>
    <t xml:space="preserve">KTS, Řepíková,
tel.: 377 638 601 </t>
  </si>
  <si>
    <t>KMT - pí Kielbusová tel: 377 636 312</t>
  </si>
  <si>
    <t>PS - p.Kegler 
tel: 721 375 541</t>
  </si>
  <si>
    <t xml:space="preserve">Propisovací tužka </t>
  </si>
  <si>
    <t>Pryž dvoubarevná (tvrdá / měkká)</t>
  </si>
  <si>
    <t>střední velikost</t>
  </si>
  <si>
    <t xml:space="preserve">Popisovač sada </t>
  </si>
  <si>
    <t>(1 sada = 4 ks)</t>
  </si>
  <si>
    <t>tvrdost "F"</t>
  </si>
  <si>
    <t xml:space="preserve">Tužky s pryží </t>
  </si>
  <si>
    <t>lepený</t>
  </si>
  <si>
    <t xml:space="preserve">ks </t>
  </si>
  <si>
    <t>tiskopis - 3 bločky po 100 ks</t>
  </si>
  <si>
    <t>na standardní sponky</t>
  </si>
  <si>
    <t>transparentní</t>
  </si>
  <si>
    <t>80 g/m2</t>
  </si>
  <si>
    <t xml:space="preserve">98x38, 1 bal/100list, bílé, na poštovní obálky </t>
  </si>
  <si>
    <t>60 listů</t>
  </si>
  <si>
    <t>12 ks v balení</t>
  </si>
  <si>
    <t xml:space="preserve">Mikrotužka 0,5 </t>
  </si>
  <si>
    <t>tělo potažené plastem, guma, výsuvný hrot, nástroj na vysunutí zlomené tuhy</t>
  </si>
  <si>
    <t xml:space="preserve">zářivé neonové barvy  100lis.1bal-6 ks </t>
  </si>
  <si>
    <t>na 20 listů</t>
  </si>
  <si>
    <t xml:space="preserve"> šíře 19 mm, návin 33 m </t>
  </si>
  <si>
    <t>Maximální jednotková cena v Kč BEZ DPH</t>
  </si>
  <si>
    <t>Legenda:</t>
  </si>
  <si>
    <t>NEVYHOVUJE (ve sloupci "K") = překročení maximální jednotkové nepřekročitelné nabídkové ceny  (dle čl. 6.3 Výzvy k podání nabídek)</t>
  </si>
  <si>
    <t>(Pokud se uchazeči při zadávání jednotkových cen do sloupce "L" objeví se sloupci "K" výše uvedené slovo ("NEVYHOVUJE"), znamená to překročení stanovené maximální nepřekročitelné nabídkové ceny uchazečem a to znamená nesplnění podmínek stanovených Zadavatelem - podle ust. § 76 odst. 1 Zákona bude nabídka při posouzení vyřazena.)</t>
  </si>
  <si>
    <t>Cena za kus 
(sadu, balení) 
VYHOVUJE = OK / NEVYHOVUJE</t>
  </si>
  <si>
    <t>Z důvodu stěhování je možné, že se dodavatel (při předání zboží) na některá uvedená tel. čísla nedovolá. V tomto případě bude volat Centrální sklad - V.Ottová, tel. 377 631 332.</t>
  </si>
  <si>
    <t>Priloha_č._1_KP-016-2014_dle_DI_c.6</t>
  </si>
  <si>
    <t xml:space="preserve"> skartovačka </t>
  </si>
  <si>
    <t xml:space="preserve">Skartovačka alternativní REXEL P180CD. Malá a výkonná skartovačka ideální do kanceláře.  Skartuje v proužku 5 až 6 mm až 20 listů papíru 80 g/m². Pracovní šíře cca 220 mm. Objem odpadové nádoby cca 35 l (= min.). Řezací mechanizmus zpracuje i náhodně vložené sponky ze sešívačky, kreditní karty a CD. Automatické spouštění. Zpětný chod při přeplnění papírem.  Design v černé barvě. Průhled do odpadní nádoby, optická kontrola přeplnění papírem. Snadná obsluha při vyprazdňování stroje. Technické parametry: Katalogové číslo 2101072 (alternativa). Utajení dle Vyhlášky NBÚ č. 528/2005 Sb. typ 1 (pro vyhrazené). </t>
  </si>
  <si>
    <t>Kopírovací folie A4/100ks, 210x 297 mm pro čenobílý tisk</t>
  </si>
  <si>
    <t>Barevný kopírovací papír mix A4 80g/100 listů - mix intenzity</t>
  </si>
  <si>
    <t>Fakturace položek č. 1289-1332:  Vepsat do faktury název a číslo PROJEKTU:  
"PVBV - Popularizace vědy a badatelsky orientované výuky", číslo: CZ.1.07/2.3.00/45.0007</t>
  </si>
  <si>
    <t>Kopírovací papír A4 80g, 1bal.=500listů, "B"</t>
  </si>
  <si>
    <t>razítko samobarvicí</t>
  </si>
  <si>
    <t>taška obchodní - obálka B4/dno</t>
  </si>
  <si>
    <t>taška obchodní - obálka B5/dno</t>
  </si>
  <si>
    <t>tuhy do mikrotužky 0,5 HB</t>
  </si>
  <si>
    <t>Korekční strojek 4,2mm</t>
  </si>
  <si>
    <t>ACTIVA spol.s.r.o.</t>
  </si>
</sst>
</file>

<file path=xl/styles.xml><?xml version="1.0" encoding="utf-8"?>
<styleSheet xmlns="http://schemas.openxmlformats.org/spreadsheetml/2006/main">
  <numFmts count="1">
    <numFmt numFmtId="164" formatCode="#,##0.00\ &quot;Kč&quot;"/>
  </numFmts>
  <fonts count="19">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indexed="8"/>
      <name val="Calibri"/>
      <family val="2"/>
    </font>
    <font>
      <sz val="10"/>
      <color indexed="8"/>
      <name val="Calibri"/>
      <family val="2"/>
    </font>
    <font>
      <sz val="10"/>
      <name val="Calibri"/>
      <family val="2"/>
    </font>
    <font>
      <sz val="11"/>
      <color rgb="FF262B33"/>
      <name val="Calibri"/>
      <family val="2"/>
      <scheme val="minor"/>
    </font>
    <font>
      <b/>
      <sz val="14"/>
      <color theme="1"/>
      <name val="Calibri"/>
      <family val="2"/>
      <scheme val="minor"/>
    </font>
    <font>
      <sz val="11"/>
      <color theme="1"/>
      <name val="Calibri"/>
      <family val="2"/>
    </font>
    <font>
      <sz val="12"/>
      <color theme="1"/>
      <name val="Calibri"/>
      <family val="2"/>
      <scheme val="minor"/>
    </font>
    <font>
      <b/>
      <sz val="16"/>
      <color theme="1"/>
      <name val="Calibri"/>
      <family val="2"/>
      <scheme val="minor"/>
    </font>
    <font>
      <b/>
      <sz val="13"/>
      <color rgb="FFFF0000"/>
      <name val="Calibri"/>
      <family val="2"/>
      <scheme val="minor"/>
    </font>
    <font>
      <sz val="11"/>
      <name val="Calibri"/>
      <family val="2"/>
    </font>
    <font>
      <sz val="9.35"/>
      <color theme="1"/>
      <name val="Calibri"/>
      <family val="2"/>
    </font>
    <font>
      <b/>
      <i/>
      <sz val="11"/>
      <color theme="1"/>
      <name val="Calibri"/>
      <family val="2"/>
      <scheme val="minor"/>
    </font>
    <font>
      <b/>
      <sz val="13"/>
      <name val="Calibri"/>
      <family val="2"/>
      <scheme val="minor"/>
    </font>
  </fonts>
  <fills count="8">
    <fill>
      <patternFill/>
    </fill>
    <fill>
      <patternFill patternType="gray125"/>
    </fill>
    <fill>
      <patternFill patternType="solid">
        <fgColor theme="3" tint="0.7999799847602844"/>
        <bgColor indexed="64"/>
      </patternFill>
    </fill>
    <fill>
      <patternFill patternType="solid">
        <fgColor rgb="FFF8FAB0"/>
        <bgColor indexed="64"/>
      </patternFill>
    </fill>
    <fill>
      <patternFill patternType="solid">
        <fgColor theme="0"/>
        <bgColor indexed="64"/>
      </patternFill>
    </fill>
    <fill>
      <patternFill patternType="solid">
        <fgColor rgb="FFD6EDBD"/>
        <bgColor indexed="64"/>
      </patternFill>
    </fill>
    <fill>
      <patternFill patternType="solid">
        <fgColor rgb="FFC5F0FF"/>
        <bgColor indexed="64"/>
      </patternFill>
    </fill>
    <fill>
      <patternFill patternType="solid">
        <fgColor rgb="FFEADCF4"/>
        <bgColor indexed="64"/>
      </patternFill>
    </fill>
  </fills>
  <borders count="65">
    <border>
      <left/>
      <right/>
      <top/>
      <bottom/>
      <diagonal/>
    </border>
    <border>
      <left style="thick"/>
      <right style="thick"/>
      <top style="thick"/>
      <bottom style="double"/>
    </border>
    <border>
      <left/>
      <right style="thick"/>
      <top/>
      <bottom/>
    </border>
    <border>
      <left/>
      <right style="thick"/>
      <top style="thick"/>
      <bottom style="double"/>
    </border>
    <border>
      <left style="medium"/>
      <right style="medium"/>
      <top style="medium"/>
      <bottom/>
    </border>
    <border>
      <left style="medium"/>
      <right style="medium"/>
      <top style="thin"/>
      <bottom style="thin"/>
    </border>
    <border>
      <left style="medium"/>
      <right style="medium"/>
      <top style="thick"/>
      <bottom style="thin"/>
    </border>
    <border>
      <left style="medium"/>
      <right style="medium"/>
      <top style="thin"/>
      <bottom style="thick"/>
    </border>
    <border>
      <left style="medium"/>
      <right/>
      <top/>
      <bottom style="double"/>
    </border>
    <border>
      <left style="thin"/>
      <right/>
      <top style="double"/>
      <bottom style="thin"/>
    </border>
    <border>
      <left style="thin"/>
      <right/>
      <top style="thin"/>
      <bottom style="thin"/>
    </border>
    <border>
      <left style="thin"/>
      <right/>
      <top/>
      <bottom style="thin"/>
    </border>
    <border>
      <left style="thin"/>
      <right/>
      <top style="thin"/>
      <bottom style="thick"/>
    </border>
    <border>
      <left style="thin"/>
      <right/>
      <top/>
      <bottom style="thick"/>
    </border>
    <border>
      <left/>
      <right style="thick"/>
      <top style="double"/>
      <bottom/>
    </border>
    <border>
      <left style="thick"/>
      <right style="thick"/>
      <top/>
      <bottom/>
    </border>
    <border>
      <left style="medium"/>
      <right style="thin"/>
      <top style="double"/>
      <bottom style="thin"/>
    </border>
    <border>
      <left style="medium"/>
      <right style="thin"/>
      <top style="thin"/>
      <bottom style="thin"/>
    </border>
    <border>
      <left/>
      <right/>
      <top/>
      <bottom style="thick"/>
    </border>
    <border>
      <left/>
      <right style="medium"/>
      <top style="double"/>
      <bottom style="thin"/>
    </border>
    <border>
      <left style="medium"/>
      <right style="medium"/>
      <top style="double"/>
      <bottom style="thin"/>
    </border>
    <border>
      <left/>
      <right style="medium"/>
      <top style="thin"/>
      <bottom style="thin"/>
    </border>
    <border>
      <left/>
      <right style="thick"/>
      <top style="thin"/>
      <bottom style="thin"/>
    </border>
    <border>
      <left/>
      <right style="medium"/>
      <top style="thin"/>
      <bottom style="thick"/>
    </border>
    <border>
      <left style="medium"/>
      <right style="thin"/>
      <top style="thin"/>
      <bottom style="thick"/>
    </border>
    <border>
      <left/>
      <right style="thick"/>
      <top style="thin"/>
      <bottom style="thick"/>
    </border>
    <border>
      <left/>
      <right style="medium"/>
      <top style="thick"/>
      <bottom style="thin"/>
    </border>
    <border>
      <left style="medium"/>
      <right style="thin"/>
      <top/>
      <bottom style="thin"/>
    </border>
    <border>
      <left/>
      <right style="thick"/>
      <top/>
      <bottom style="thin"/>
    </border>
    <border>
      <left style="medium"/>
      <right style="medium"/>
      <top style="thick"/>
      <bottom style="thick"/>
    </border>
    <border>
      <left style="medium"/>
      <right/>
      <top style="thick"/>
      <bottom style="thick"/>
    </border>
    <border>
      <left style="medium"/>
      <right style="thin"/>
      <top/>
      <bottom style="thick"/>
    </border>
    <border>
      <left style="medium"/>
      <right style="medium"/>
      <top style="thin"/>
      <bottom/>
    </border>
    <border diagonalUp="1" diagonalDown="1">
      <left style="thick"/>
      <right style="medium"/>
      <top style="thick"/>
      <bottom style="thin"/>
      <diagonal style="thin"/>
    </border>
    <border diagonalUp="1" diagonalDown="1">
      <left style="medium"/>
      <right style="thick"/>
      <top style="thick"/>
      <bottom style="thin"/>
      <diagonal style="thin"/>
    </border>
    <border diagonalUp="1" diagonalDown="1">
      <left style="thick"/>
      <right style="thick"/>
      <top style="thick"/>
      <bottom style="thin"/>
      <diagonal style="thin"/>
    </border>
    <border diagonalUp="1" diagonalDown="1">
      <left/>
      <right style="thick"/>
      <top style="thick"/>
      <bottom style="thin"/>
      <diagonal style="thin"/>
    </border>
    <border>
      <left style="thick"/>
      <right style="medium"/>
      <top style="thick"/>
      <bottom style="thick"/>
    </border>
    <border>
      <left/>
      <right style="thick"/>
      <top style="thick"/>
      <bottom style="thick"/>
    </border>
    <border>
      <left/>
      <right/>
      <top/>
      <bottom style="thin"/>
    </border>
    <border>
      <left style="thin"/>
      <right style="thin"/>
      <top/>
      <bottom style="thin"/>
    </border>
    <border>
      <left/>
      <right/>
      <top style="thin"/>
      <bottom style="thin"/>
    </border>
    <border>
      <left style="thin"/>
      <right style="thin"/>
      <top style="thin"/>
      <bottom style="thin"/>
    </border>
    <border>
      <left style="thin"/>
      <right style="medium"/>
      <top style="thin"/>
      <bottom style="thin"/>
    </border>
    <border>
      <left style="thick"/>
      <right style="thick"/>
      <top style="thick"/>
      <bottom style="thick"/>
    </border>
    <border>
      <left style="thick"/>
      <right style="thick"/>
      <top style="thin"/>
      <bottom style="thin"/>
    </border>
    <border>
      <left style="thick"/>
      <right style="thick"/>
      <top style="thin"/>
      <bottom style="thick"/>
    </border>
    <border>
      <left style="thick"/>
      <right style="thick"/>
      <top/>
      <bottom style="thin"/>
    </border>
    <border>
      <left style="thick"/>
      <right style="thick"/>
      <top style="thick"/>
      <bottom style="thin"/>
    </border>
    <border>
      <left style="thick"/>
      <right style="thick"/>
      <top/>
      <bottom style="thick"/>
    </border>
    <border>
      <left/>
      <right style="medium"/>
      <top style="thick"/>
      <bottom style="thick"/>
    </border>
    <border>
      <left/>
      <right style="medium"/>
      <top/>
      <bottom style="thin"/>
    </border>
    <border>
      <left style="thick"/>
      <right style="medium"/>
      <top style="thin"/>
      <bottom style="thick"/>
    </border>
    <border>
      <left style="medium"/>
      <right style="medium"/>
      <top style="thick"/>
      <bottom/>
    </border>
    <border>
      <left style="medium"/>
      <right style="medium"/>
      <top/>
      <bottom/>
    </border>
    <border>
      <left style="medium"/>
      <right style="medium"/>
      <top/>
      <bottom style="thick"/>
    </border>
    <border>
      <left style="medium"/>
      <right/>
      <top style="thick"/>
      <bottom/>
    </border>
    <border>
      <left style="medium"/>
      <right/>
      <top/>
      <bottom/>
    </border>
    <border>
      <left style="medium"/>
      <right/>
      <top/>
      <bottom style="thick"/>
    </border>
    <border>
      <left style="medium"/>
      <right style="medium"/>
      <top style="double"/>
      <bottom/>
    </border>
    <border>
      <left style="medium"/>
      <right/>
      <top style="double"/>
      <bottom/>
    </border>
    <border>
      <left style="thick"/>
      <right/>
      <top style="thick"/>
      <bottom style="thick"/>
    </border>
    <border>
      <left/>
      <right/>
      <top style="thick"/>
      <bottom style="thick"/>
    </border>
    <border>
      <left style="medium"/>
      <right/>
      <top style="thick"/>
      <bottom style="thin"/>
    </border>
    <border>
      <left/>
      <right/>
      <top style="thick"/>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17">
    <xf numFmtId="0" fontId="0" fillId="0" borderId="0" xfId="0"/>
    <xf numFmtId="49" fontId="4" fillId="2" borderId="1"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top" wrapText="1"/>
      <protection/>
    </xf>
    <xf numFmtId="49" fontId="4" fillId="2" borderId="3" xfId="0" applyNumberFormat="1"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xf>
    <xf numFmtId="0" fontId="10" fillId="0" borderId="0" xfId="0" applyFont="1" applyProtection="1">
      <protection/>
    </xf>
    <xf numFmtId="0" fontId="12" fillId="0" borderId="0" xfId="0" applyFont="1" applyAlignment="1" applyProtection="1">
      <alignment horizontal="right" vertical="center"/>
      <protection/>
    </xf>
    <xf numFmtId="0" fontId="0" fillId="0" borderId="0" xfId="0" applyProtection="1">
      <protection/>
    </xf>
    <xf numFmtId="0" fontId="0" fillId="3" borderId="4" xfId="0" applyFill="1" applyBorder="1" applyAlignment="1" applyProtection="1">
      <alignment horizontal="center" vertical="center"/>
      <protection/>
    </xf>
    <xf numFmtId="0" fontId="7" fillId="0" borderId="5" xfId="20" applyNumberFormat="1" applyFont="1" applyFill="1" applyBorder="1" applyAlignment="1" applyProtection="1">
      <alignment vertical="top" wrapText="1"/>
      <protection/>
    </xf>
    <xf numFmtId="0" fontId="7" fillId="0" borderId="6" xfId="20" applyNumberFormat="1" applyFont="1" applyFill="1" applyBorder="1" applyAlignment="1" applyProtection="1">
      <alignment vertical="top" wrapText="1"/>
      <protection/>
    </xf>
    <xf numFmtId="0" fontId="7" fillId="0" borderId="7" xfId="20" applyNumberFormat="1" applyFont="1" applyFill="1" applyBorder="1" applyAlignment="1" applyProtection="1">
      <alignment vertical="top" wrapText="1"/>
      <protection/>
    </xf>
    <xf numFmtId="0" fontId="8" fillId="0" borderId="5" xfId="20" applyNumberFormat="1" applyFont="1" applyFill="1" applyBorder="1" applyAlignment="1" applyProtection="1">
      <alignment vertical="top" wrapText="1"/>
      <protection/>
    </xf>
    <xf numFmtId="49" fontId="4" fillId="2" borderId="8" xfId="0" applyNumberFormat="1" applyFont="1" applyFill="1" applyBorder="1" applyAlignment="1" applyProtection="1">
      <alignment horizontal="center" vertical="center" wrapText="1"/>
      <protection/>
    </xf>
    <xf numFmtId="164" fontId="0" fillId="0" borderId="9" xfId="0" applyNumberFormat="1" applyBorder="1" applyAlignment="1" applyProtection="1">
      <alignment horizontal="center" vertical="center"/>
      <protection/>
    </xf>
    <xf numFmtId="164" fontId="0" fillId="0" borderId="10" xfId="0" applyNumberFormat="1" applyBorder="1" applyAlignment="1" applyProtection="1">
      <alignment horizontal="center" vertical="center"/>
      <protection/>
    </xf>
    <xf numFmtId="164" fontId="0" fillId="0" borderId="11" xfId="0" applyNumberFormat="1" applyBorder="1" applyAlignment="1" applyProtection="1">
      <alignment horizontal="center" vertical="center"/>
      <protection/>
    </xf>
    <xf numFmtId="164" fontId="0" fillId="0" borderId="12" xfId="0" applyNumberFormat="1" applyBorder="1" applyAlignment="1" applyProtection="1">
      <alignment horizontal="center" vertical="center"/>
      <protection/>
    </xf>
    <xf numFmtId="164" fontId="0" fillId="0" borderId="13" xfId="0" applyNumberFormat="1" applyBorder="1" applyAlignment="1" applyProtection="1">
      <alignment horizontal="center" vertical="center"/>
      <protection/>
    </xf>
    <xf numFmtId="49" fontId="2" fillId="2" borderId="8" xfId="0" applyNumberFormat="1" applyFont="1" applyFill="1" applyBorder="1" applyAlignment="1" applyProtection="1">
      <alignment horizontal="center" vertical="center" wrapText="1"/>
      <protection/>
    </xf>
    <xf numFmtId="49" fontId="2" fillId="2" borderId="3" xfId="0" applyNumberFormat="1" applyFont="1" applyFill="1" applyBorder="1" applyAlignment="1" applyProtection="1">
      <alignment horizontal="center" vertical="center" wrapText="1"/>
      <protection/>
    </xf>
    <xf numFmtId="164" fontId="5" fillId="0" borderId="14" xfId="0" applyNumberFormat="1" applyFont="1" applyBorder="1" applyAlignment="1" applyProtection="1">
      <alignment horizontal="right" vertical="center" indent="1"/>
      <protection/>
    </xf>
    <xf numFmtId="49" fontId="2" fillId="3" borderId="1" xfId="0" applyNumberFormat="1" applyFont="1" applyFill="1" applyBorder="1" applyAlignment="1" applyProtection="1">
      <alignment horizontal="center" vertical="center" wrapText="1"/>
      <protection/>
    </xf>
    <xf numFmtId="164" fontId="5" fillId="3" borderId="15" xfId="0" applyNumberFormat="1" applyFont="1" applyFill="1" applyBorder="1" applyAlignment="1" applyProtection="1">
      <alignment horizontal="right" vertical="center" indent="1"/>
      <protection locked="0"/>
    </xf>
    <xf numFmtId="0" fontId="17" fillId="0" borderId="0" xfId="0" applyFont="1" applyAlignment="1" applyProtection="1">
      <alignment horizontal="left"/>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Alignment="1" applyProtection="1">
      <alignment horizontal="left"/>
      <protection/>
    </xf>
    <xf numFmtId="164" fontId="0" fillId="0" borderId="16" xfId="0" applyNumberFormat="1" applyBorder="1" applyAlignment="1" applyProtection="1">
      <alignment horizontal="right" vertical="center" indent="1"/>
      <protection/>
    </xf>
    <xf numFmtId="164" fontId="0" fillId="0" borderId="17" xfId="0" applyNumberFormat="1" applyBorder="1" applyAlignment="1" applyProtection="1">
      <alignment horizontal="right" vertical="center" indent="1"/>
      <protection/>
    </xf>
    <xf numFmtId="0" fontId="0" fillId="0" borderId="0" xfId="0" applyAlignment="1" applyProtection="1">
      <alignment horizontal="center"/>
      <protection/>
    </xf>
    <xf numFmtId="0" fontId="0" fillId="0" borderId="18" xfId="0" applyBorder="1" applyProtection="1">
      <protection/>
    </xf>
    <xf numFmtId="0" fontId="0" fillId="0" borderId="2" xfId="0" applyBorder="1" applyAlignment="1" applyProtection="1">
      <alignment vertical="top"/>
      <protection/>
    </xf>
    <xf numFmtId="0" fontId="0" fillId="0" borderId="19" xfId="0" applyBorder="1" applyAlignment="1" applyProtection="1">
      <alignment horizontal="center" vertical="center"/>
      <protection/>
    </xf>
    <xf numFmtId="0" fontId="0" fillId="0" borderId="20" xfId="20" applyFill="1" applyBorder="1" applyAlignment="1" applyProtection="1">
      <alignment horizontal="left" vertical="center" wrapText="1" indent="1"/>
      <protection/>
    </xf>
    <xf numFmtId="3" fontId="0" fillId="4" borderId="20"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wrapText="1"/>
      <protection/>
    </xf>
    <xf numFmtId="0" fontId="0" fillId="0" borderId="20" xfId="0" applyNumberFormat="1" applyFill="1" applyBorder="1" applyAlignment="1" applyProtection="1">
      <alignment vertical="top" wrapText="1"/>
      <protection/>
    </xf>
    <xf numFmtId="0" fontId="0" fillId="0" borderId="21" xfId="0" applyBorder="1" applyAlignment="1" applyProtection="1">
      <alignment horizontal="center" vertical="center"/>
      <protection/>
    </xf>
    <xf numFmtId="0" fontId="0" fillId="0" borderId="5" xfId="20" applyFill="1" applyBorder="1" applyAlignment="1" applyProtection="1">
      <alignment horizontal="left" vertical="center" wrapText="1" indent="1"/>
      <protection/>
    </xf>
    <xf numFmtId="3" fontId="0" fillId="4" borderId="5" xfId="0" applyNumberFormat="1" applyFill="1" applyBorder="1" applyAlignment="1" applyProtection="1">
      <alignment horizontal="center" vertical="center"/>
      <protection/>
    </xf>
    <xf numFmtId="49"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vertical="top" wrapText="1"/>
      <protection/>
    </xf>
    <xf numFmtId="164" fontId="5" fillId="0" borderId="22" xfId="0" applyNumberFormat="1" applyFont="1" applyBorder="1" applyAlignment="1" applyProtection="1">
      <alignment horizontal="right" vertical="center" indent="1"/>
      <protection/>
    </xf>
    <xf numFmtId="0" fontId="0" fillId="0" borderId="5" xfId="20" applyFont="1" applyFill="1" applyBorder="1" applyAlignment="1" applyProtection="1">
      <alignment horizontal="left" vertical="center" wrapText="1" indent="1"/>
      <protection/>
    </xf>
    <xf numFmtId="164" fontId="5" fillId="0" borderId="17" xfId="0" applyNumberFormat="1" applyFont="1" applyBorder="1" applyAlignment="1" applyProtection="1">
      <alignment horizontal="right" vertical="center" wrapText="1" indent="1"/>
      <protection/>
    </xf>
    <xf numFmtId="0" fontId="0" fillId="0" borderId="5" xfId="20" applyNumberFormat="1" applyFill="1" applyBorder="1" applyAlignment="1" applyProtection="1">
      <alignment horizontal="left" vertical="top" wrapText="1"/>
      <protection/>
    </xf>
    <xf numFmtId="0" fontId="0" fillId="0" borderId="5" xfId="20" applyNumberFormat="1" applyFont="1" applyFill="1" applyBorder="1" applyAlignment="1" applyProtection="1">
      <alignment horizontal="left" vertical="top" wrapText="1"/>
      <protection/>
    </xf>
    <xf numFmtId="0" fontId="6" fillId="0" borderId="5" xfId="20" applyFont="1" applyFill="1" applyBorder="1" applyAlignment="1" applyProtection="1">
      <alignment horizontal="left" vertical="center" wrapText="1" indent="1"/>
      <protection/>
    </xf>
    <xf numFmtId="0" fontId="0" fillId="0" borderId="5" xfId="0" applyNumberFormat="1" applyBorder="1" applyAlignment="1" applyProtection="1">
      <alignment vertical="top" wrapText="1"/>
      <protection/>
    </xf>
    <xf numFmtId="0" fontId="0" fillId="0" borderId="23" xfId="0" applyBorder="1" applyAlignment="1" applyProtection="1">
      <alignment horizontal="center" vertical="center"/>
      <protection/>
    </xf>
    <xf numFmtId="0" fontId="0" fillId="0" borderId="7" xfId="20" applyFont="1" applyFill="1" applyBorder="1" applyAlignment="1" applyProtection="1">
      <alignment horizontal="left" vertical="center" wrapText="1" indent="1"/>
      <protection/>
    </xf>
    <xf numFmtId="3" fontId="0" fillId="4" borderId="7" xfId="0" applyNumberFormat="1" applyFill="1" applyBorder="1" applyAlignment="1" applyProtection="1">
      <alignment horizontal="center" vertical="center"/>
      <protection/>
    </xf>
    <xf numFmtId="49" fontId="0" fillId="0" borderId="7" xfId="0" applyNumberFormat="1" applyFill="1" applyBorder="1" applyAlignment="1" applyProtection="1">
      <alignment horizontal="center" vertical="center" wrapText="1"/>
      <protection/>
    </xf>
    <xf numFmtId="0" fontId="0" fillId="0" borderId="7" xfId="0" applyNumberFormat="1" applyFill="1" applyBorder="1" applyAlignment="1" applyProtection="1">
      <alignment vertical="top" wrapText="1"/>
      <protection/>
    </xf>
    <xf numFmtId="164" fontId="5" fillId="0" borderId="24" xfId="0" applyNumberFormat="1" applyFont="1" applyBorder="1" applyAlignment="1" applyProtection="1">
      <alignment horizontal="right" vertical="center" wrapText="1" indent="1"/>
      <protection/>
    </xf>
    <xf numFmtId="164" fontId="5" fillId="0" borderId="25" xfId="0" applyNumberFormat="1" applyFont="1" applyBorder="1" applyAlignment="1" applyProtection="1">
      <alignment horizontal="right" vertical="center" indent="1"/>
      <protection/>
    </xf>
    <xf numFmtId="0" fontId="0" fillId="0" borderId="26" xfId="0" applyBorder="1" applyAlignment="1" applyProtection="1">
      <alignment horizontal="center" vertical="center"/>
      <protection/>
    </xf>
    <xf numFmtId="0" fontId="0" fillId="0" borderId="6" xfId="20" applyFill="1" applyBorder="1" applyAlignment="1" applyProtection="1">
      <alignment horizontal="left" vertical="center" wrapText="1" indent="1"/>
      <protection/>
    </xf>
    <xf numFmtId="3" fontId="0" fillId="4" borderId="6" xfId="0" applyNumberFormat="1" applyFill="1" applyBorder="1" applyAlignment="1" applyProtection="1">
      <alignment horizontal="center" vertical="center"/>
      <protection/>
    </xf>
    <xf numFmtId="0" fontId="0" fillId="0" borderId="6" xfId="20" applyFill="1" applyBorder="1" applyAlignment="1" applyProtection="1">
      <alignment horizontal="right" vertical="center"/>
      <protection/>
    </xf>
    <xf numFmtId="164" fontId="5" fillId="0" borderId="27" xfId="0" applyNumberFormat="1" applyFont="1" applyBorder="1" applyAlignment="1" applyProtection="1">
      <alignment horizontal="right" vertical="center" indent="1"/>
      <protection/>
    </xf>
    <xf numFmtId="164" fontId="5" fillId="0" borderId="28" xfId="0" applyNumberFormat="1" applyFont="1" applyBorder="1" applyAlignment="1" applyProtection="1">
      <alignment horizontal="right" vertical="center" indent="1"/>
      <protection/>
    </xf>
    <xf numFmtId="0" fontId="0" fillId="0" borderId="5" xfId="20" applyFill="1" applyBorder="1" applyAlignment="1" applyProtection="1">
      <alignment horizontal="right" vertical="center"/>
      <protection/>
    </xf>
    <xf numFmtId="164" fontId="5" fillId="0" borderId="17" xfId="0" applyNumberFormat="1" applyFont="1" applyBorder="1" applyAlignment="1" applyProtection="1">
      <alignment horizontal="right" vertical="center" indent="1"/>
      <protection/>
    </xf>
    <xf numFmtId="0" fontId="0" fillId="0" borderId="7" xfId="20" applyFill="1" applyBorder="1" applyAlignment="1" applyProtection="1">
      <alignment horizontal="right" vertical="center"/>
      <protection/>
    </xf>
    <xf numFmtId="164" fontId="5" fillId="0" borderId="24" xfId="0" applyNumberFormat="1" applyFont="1" applyBorder="1" applyAlignment="1" applyProtection="1">
      <alignment horizontal="right" vertical="center" indent="1"/>
      <protection/>
    </xf>
    <xf numFmtId="49" fontId="0" fillId="0" borderId="6" xfId="0" applyNumberFormat="1" applyFill="1" applyBorder="1" applyAlignment="1" applyProtection="1">
      <alignment horizontal="left" vertical="center" wrapText="1" indent="1"/>
      <protection/>
    </xf>
    <xf numFmtId="3" fontId="0" fillId="0" borderId="6" xfId="0" applyNumberFormat="1" applyFill="1" applyBorder="1" applyAlignment="1" applyProtection="1">
      <alignment horizontal="center" vertical="center" wrapText="1"/>
      <protection/>
    </xf>
    <xf numFmtId="49" fontId="0" fillId="0" borderId="6" xfId="0" applyNumberFormat="1" applyFill="1" applyBorder="1" applyAlignment="1" applyProtection="1">
      <alignment horizontal="center" vertical="center" wrapText="1"/>
      <protection/>
    </xf>
    <xf numFmtId="0" fontId="0" fillId="0" borderId="6" xfId="0" applyNumberFormat="1" applyFill="1" applyBorder="1" applyAlignment="1" applyProtection="1">
      <alignment vertical="top" wrapText="1"/>
      <protection/>
    </xf>
    <xf numFmtId="49" fontId="0" fillId="0" borderId="5" xfId="0" applyNumberFormat="1" applyFill="1" applyBorder="1" applyAlignment="1" applyProtection="1">
      <alignment horizontal="left" vertical="center" wrapText="1" indent="1"/>
      <protection/>
    </xf>
    <xf numFmtId="3" fontId="0" fillId="0" borderId="5" xfId="0" applyNumberFormat="1" applyFill="1" applyBorder="1" applyAlignment="1" applyProtection="1">
      <alignment horizontal="center" vertical="center" wrapText="1"/>
      <protection/>
    </xf>
    <xf numFmtId="49" fontId="0" fillId="0" borderId="7" xfId="0" applyNumberFormat="1" applyFill="1" applyBorder="1" applyAlignment="1" applyProtection="1">
      <alignment horizontal="left" vertical="center" wrapText="1" indent="1"/>
      <protection/>
    </xf>
    <xf numFmtId="3" fontId="0" fillId="0" borderId="7" xfId="0" applyNumberFormat="1" applyFill="1" applyBorder="1" applyAlignment="1" applyProtection="1">
      <alignment horizontal="center" vertical="center" wrapText="1"/>
      <protection/>
    </xf>
    <xf numFmtId="3" fontId="0" fillId="0" borderId="29" xfId="0" applyNumberFormat="1" applyFill="1" applyBorder="1" applyAlignment="1" applyProtection="1">
      <alignment horizontal="center" vertical="center" wrapText="1"/>
      <protection/>
    </xf>
    <xf numFmtId="49" fontId="0" fillId="0" borderId="29"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vertical="top" wrapText="1"/>
      <protection/>
    </xf>
    <xf numFmtId="49" fontId="5" fillId="0" borderId="29" xfId="0" applyNumberFormat="1" applyFont="1" applyFill="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protection/>
    </xf>
    <xf numFmtId="164" fontId="5" fillId="0" borderId="31" xfId="0" applyNumberFormat="1" applyFont="1" applyBorder="1" applyAlignment="1" applyProtection="1">
      <alignment horizontal="right" vertical="center" indent="1"/>
      <protection/>
    </xf>
    <xf numFmtId="164" fontId="5" fillId="0" borderId="27" xfId="0" applyNumberFormat="1" applyFont="1" applyBorder="1" applyAlignment="1" applyProtection="1">
      <alignment horizontal="right" vertical="center" wrapText="1" indent="1"/>
      <protection/>
    </xf>
    <xf numFmtId="0" fontId="6" fillId="0" borderId="5" xfId="0" applyNumberFormat="1" applyFont="1" applyBorder="1" applyAlignment="1" applyProtection="1">
      <alignment vertical="top"/>
      <protection/>
    </xf>
    <xf numFmtId="0" fontId="6" fillId="0" borderId="5" xfId="0" applyFont="1" applyBorder="1" applyAlignment="1" applyProtection="1">
      <alignment horizontal="left" vertical="center" indent="1"/>
      <protection/>
    </xf>
    <xf numFmtId="0" fontId="6" fillId="0" borderId="7" xfId="0" applyFont="1" applyBorder="1" applyAlignment="1" applyProtection="1">
      <alignment horizontal="left" vertical="center" indent="1"/>
      <protection/>
    </xf>
    <xf numFmtId="0" fontId="0" fillId="0" borderId="7" xfId="0" applyNumberFormat="1" applyBorder="1" applyAlignment="1" applyProtection="1">
      <alignment vertical="top" wrapText="1"/>
      <protection/>
    </xf>
    <xf numFmtId="0" fontId="0" fillId="0" borderId="6" xfId="0" applyBorder="1" applyAlignment="1" applyProtection="1">
      <alignment horizontal="left" vertical="center" indent="1"/>
      <protection/>
    </xf>
    <xf numFmtId="3" fontId="0" fillId="0" borderId="6" xfId="0" applyNumberFormat="1" applyBorder="1" applyAlignment="1" applyProtection="1">
      <alignment horizontal="center" vertical="center"/>
      <protection/>
    </xf>
    <xf numFmtId="0" fontId="0" fillId="0" borderId="5" xfId="0" applyBorder="1" applyAlignment="1" applyProtection="1">
      <alignment horizontal="left" vertical="center" indent="1"/>
      <protection/>
    </xf>
    <xf numFmtId="3" fontId="0" fillId="0" borderId="5" xfId="0" applyNumberFormat="1" applyBorder="1" applyAlignment="1" applyProtection="1">
      <alignment horizontal="center" vertical="center"/>
      <protection/>
    </xf>
    <xf numFmtId="0" fontId="0" fillId="0" borderId="5" xfId="0" applyBorder="1" applyAlignment="1" applyProtection="1">
      <alignment horizontal="left" vertical="center" wrapText="1" indent="1"/>
      <protection/>
    </xf>
    <xf numFmtId="0" fontId="0" fillId="0" borderId="7" xfId="0" applyBorder="1" applyAlignment="1" applyProtection="1">
      <alignment horizontal="left" vertical="center" indent="1"/>
      <protection/>
    </xf>
    <xf numFmtId="3" fontId="0" fillId="0" borderId="7" xfId="0" applyNumberFormat="1" applyBorder="1" applyAlignment="1" applyProtection="1">
      <alignment horizontal="center" vertical="center"/>
      <protection/>
    </xf>
    <xf numFmtId="0" fontId="0" fillId="0" borderId="6" xfId="20" applyFill="1" applyBorder="1" applyAlignment="1" applyProtection="1">
      <alignment horizontal="center" vertical="center"/>
      <protection/>
    </xf>
    <xf numFmtId="0" fontId="0" fillId="0" borderId="5" xfId="20" applyFill="1" applyBorder="1" applyAlignment="1" applyProtection="1">
      <alignment horizontal="center" vertical="center"/>
      <protection/>
    </xf>
    <xf numFmtId="0" fontId="0" fillId="0" borderId="7" xfId="20" applyFill="1" applyBorder="1" applyAlignment="1" applyProtection="1">
      <alignment horizontal="center" vertical="center"/>
      <protection/>
    </xf>
    <xf numFmtId="0" fontId="9" fillId="0" borderId="6" xfId="0" applyFont="1" applyBorder="1" applyAlignment="1" applyProtection="1">
      <alignment horizontal="left" vertical="center" indent="1"/>
      <protection/>
    </xf>
    <xf numFmtId="3" fontId="0" fillId="4" borderId="6" xfId="0" applyNumberFormat="1" applyFont="1" applyFill="1" applyBorder="1" applyAlignment="1" applyProtection="1">
      <alignment horizontal="center" vertical="center"/>
      <protection/>
    </xf>
    <xf numFmtId="0" fontId="9" fillId="0" borderId="5" xfId="0" applyFont="1" applyBorder="1" applyAlignment="1" applyProtection="1">
      <alignment horizontal="left" vertical="center" indent="1"/>
      <protection/>
    </xf>
    <xf numFmtId="3" fontId="0" fillId="4" borderId="5" xfId="0" applyNumberFormat="1" applyFont="1" applyFill="1" applyBorder="1" applyAlignment="1" applyProtection="1">
      <alignment horizontal="center" vertical="center"/>
      <protection/>
    </xf>
    <xf numFmtId="0" fontId="9" fillId="0" borderId="5" xfId="0" applyNumberFormat="1" applyFont="1" applyBorder="1" applyAlignment="1" applyProtection="1">
      <alignment vertical="top" wrapText="1"/>
      <protection/>
    </xf>
    <xf numFmtId="0" fontId="0" fillId="0" borderId="5" xfId="0" applyFont="1" applyBorder="1" applyAlignment="1" applyProtection="1">
      <alignment horizontal="left" vertical="center" indent="1"/>
      <protection/>
    </xf>
    <xf numFmtId="0" fontId="9" fillId="0" borderId="7" xfId="0" applyFont="1" applyBorder="1" applyAlignment="1" applyProtection="1">
      <alignment horizontal="left" vertical="center" indent="1"/>
      <protection/>
    </xf>
    <xf numFmtId="3" fontId="0" fillId="4" borderId="7" xfId="0" applyNumberFormat="1" applyFont="1" applyFill="1" applyBorder="1" applyAlignment="1" applyProtection="1">
      <alignment horizontal="center" vertical="center"/>
      <protection/>
    </xf>
    <xf numFmtId="0" fontId="6" fillId="0" borderId="5" xfId="20" applyFont="1" applyFill="1" applyBorder="1" applyAlignment="1" applyProtection="1">
      <alignment horizontal="right" vertical="center"/>
      <protection/>
    </xf>
    <xf numFmtId="49" fontId="0" fillId="0" borderId="32" xfId="0" applyNumberFormat="1" applyFill="1" applyBorder="1" applyAlignment="1" applyProtection="1">
      <alignment horizontal="left" vertical="center" wrapText="1" indent="1"/>
      <protection/>
    </xf>
    <xf numFmtId="3" fontId="0" fillId="0" borderId="32" xfId="0" applyNumberFormat="1" applyFill="1" applyBorder="1" applyAlignment="1" applyProtection="1">
      <alignment horizontal="center" vertical="center" wrapText="1"/>
      <protection/>
    </xf>
    <xf numFmtId="49" fontId="0" fillId="0" borderId="32" xfId="0" applyNumberFormat="1" applyFill="1" applyBorder="1" applyAlignment="1" applyProtection="1">
      <alignment horizontal="center" vertical="center" wrapText="1"/>
      <protection/>
    </xf>
    <xf numFmtId="0" fontId="0" fillId="0" borderId="32" xfId="0" applyNumberFormat="1" applyFill="1" applyBorder="1" applyAlignment="1" applyProtection="1">
      <alignment vertical="top" wrapText="1"/>
      <protection/>
    </xf>
    <xf numFmtId="3" fontId="0" fillId="0" borderId="6" xfId="0" applyNumberFormat="1" applyFont="1" applyBorder="1" applyAlignment="1" applyProtection="1">
      <alignment horizontal="center" vertical="center"/>
      <protection/>
    </xf>
    <xf numFmtId="3" fontId="0" fillId="0" borderId="5" xfId="0" applyNumberFormat="1" applyFont="1" applyBorder="1" applyAlignment="1" applyProtection="1">
      <alignment horizontal="center" vertical="center"/>
      <protection/>
    </xf>
    <xf numFmtId="0" fontId="0" fillId="0" borderId="7" xfId="0" applyFont="1" applyBorder="1" applyAlignment="1" applyProtection="1">
      <alignment horizontal="left" vertical="center" wrapText="1" indent="1"/>
      <protection/>
    </xf>
    <xf numFmtId="3" fontId="0" fillId="0" borderId="7" xfId="0" applyNumberFormat="1" applyFont="1" applyBorder="1" applyAlignment="1" applyProtection="1">
      <alignment horizontal="center" vertical="center" wrapText="1"/>
      <protection/>
    </xf>
    <xf numFmtId="0" fontId="0" fillId="0" borderId="33" xfId="0" applyBorder="1" applyAlignment="1" applyProtection="1">
      <alignment horizontal="center" vertical="center"/>
      <protection/>
    </xf>
    <xf numFmtId="164" fontId="5" fillId="0" borderId="34" xfId="0" applyNumberFormat="1" applyFont="1" applyBorder="1" applyAlignment="1" applyProtection="1">
      <alignment vertical="center" wrapText="1"/>
      <protection/>
    </xf>
    <xf numFmtId="164" fontId="5" fillId="0" borderId="35" xfId="0" applyNumberFormat="1" applyFont="1" applyBorder="1" applyAlignment="1" applyProtection="1">
      <alignment vertical="center" wrapText="1"/>
      <protection/>
    </xf>
    <xf numFmtId="164" fontId="5" fillId="0" borderId="36" xfId="0" applyNumberFormat="1" applyFont="1" applyBorder="1" applyAlignment="1" applyProtection="1">
      <alignment vertical="center" wrapText="1"/>
      <protection/>
    </xf>
    <xf numFmtId="0" fontId="5" fillId="0" borderId="21" xfId="0" applyFont="1" applyBorder="1" applyAlignment="1" applyProtection="1">
      <alignment horizontal="center" vertical="center"/>
      <protection/>
    </xf>
    <xf numFmtId="0" fontId="0" fillId="0" borderId="5" xfId="0" applyFont="1" applyBorder="1" applyAlignment="1" applyProtection="1">
      <alignment horizontal="left" vertical="center" wrapText="1" indent="1"/>
      <protection/>
    </xf>
    <xf numFmtId="0" fontId="0" fillId="0" borderId="32" xfId="0" applyFont="1" applyBorder="1" applyAlignment="1" applyProtection="1">
      <alignment horizontal="left" vertical="center" wrapText="1" indent="1"/>
      <protection/>
    </xf>
    <xf numFmtId="3" fontId="0" fillId="0" borderId="32" xfId="0" applyNumberFormat="1" applyFont="1" applyBorder="1" applyAlignment="1" applyProtection="1">
      <alignment horizontal="center" vertical="center" wrapText="1"/>
      <protection/>
    </xf>
    <xf numFmtId="0" fontId="0" fillId="0" borderId="32" xfId="0" applyNumberFormat="1" applyBorder="1" applyAlignment="1" applyProtection="1">
      <alignment vertical="top" wrapText="1"/>
      <protection/>
    </xf>
    <xf numFmtId="0" fontId="0" fillId="0" borderId="6" xfId="0" applyFont="1" applyBorder="1" applyAlignment="1" applyProtection="1">
      <alignment horizontal="left" vertical="center" indent="1"/>
      <protection/>
    </xf>
    <xf numFmtId="0" fontId="0" fillId="0" borderId="37" xfId="0" applyBorder="1" applyAlignment="1" applyProtection="1">
      <alignment horizontal="center" vertical="center"/>
      <protection/>
    </xf>
    <xf numFmtId="0" fontId="0" fillId="0" borderId="29" xfId="0" applyFont="1" applyBorder="1" applyAlignment="1" applyProtection="1">
      <alignment horizontal="left" vertical="center" indent="1"/>
      <protection/>
    </xf>
    <xf numFmtId="164" fontId="5" fillId="0" borderId="38" xfId="0" applyNumberFormat="1" applyFont="1" applyBorder="1" applyAlignment="1" applyProtection="1">
      <alignment horizontal="right" vertical="center" indent="1"/>
      <protection/>
    </xf>
    <xf numFmtId="0" fontId="0" fillId="0" borderId="39" xfId="0" applyBorder="1" applyAlignment="1" applyProtection="1">
      <alignment horizontal="center" vertical="center"/>
      <protection/>
    </xf>
    <xf numFmtId="0" fontId="0" fillId="0" borderId="6" xfId="0" applyFont="1" applyFill="1" applyBorder="1" applyAlignment="1" applyProtection="1">
      <alignment horizontal="left" vertical="center" indent="1"/>
      <protection/>
    </xf>
    <xf numFmtId="3" fontId="0" fillId="0" borderId="40" xfId="0" applyNumberFormat="1" applyFill="1" applyBorder="1" applyAlignment="1" applyProtection="1">
      <alignment horizontal="center" vertical="center" wrapText="1"/>
      <protection/>
    </xf>
    <xf numFmtId="49" fontId="5" fillId="0" borderId="4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vertical="center" wrapText="1"/>
      <protection/>
    </xf>
    <xf numFmtId="0" fontId="0" fillId="0" borderId="41" xfId="0" applyBorder="1" applyAlignment="1" applyProtection="1">
      <alignment horizontal="center" vertical="center"/>
      <protection/>
    </xf>
    <xf numFmtId="0" fontId="0" fillId="0" borderId="27" xfId="0" applyFont="1" applyFill="1" applyBorder="1" applyAlignment="1" applyProtection="1">
      <alignment horizontal="left" vertical="center" indent="1"/>
      <protection/>
    </xf>
    <xf numFmtId="3" fontId="0" fillId="0" borderId="42" xfId="0" applyNumberFormat="1" applyFill="1" applyBorder="1" applyAlignment="1" applyProtection="1">
      <alignment horizontal="center" vertical="center" wrapText="1"/>
      <protection/>
    </xf>
    <xf numFmtId="49" fontId="5" fillId="0" borderId="4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0" fillId="0" borderId="17" xfId="0" applyFont="1" applyFill="1" applyBorder="1" applyAlignment="1" applyProtection="1">
      <alignment horizontal="left" vertical="center" indent="1"/>
      <protection/>
    </xf>
    <xf numFmtId="0" fontId="0" fillId="0" borderId="17" xfId="0" applyFill="1" applyBorder="1" applyAlignment="1" applyProtection="1">
      <alignment horizontal="left" vertical="center" indent="1"/>
      <protection/>
    </xf>
    <xf numFmtId="49" fontId="5" fillId="0" borderId="10"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left" vertical="center" wrapText="1"/>
      <protection/>
    </xf>
    <xf numFmtId="0" fontId="0" fillId="0" borderId="17" xfId="0" applyFill="1" applyBorder="1" applyAlignment="1" applyProtection="1">
      <alignment horizontal="left" vertical="center" wrapText="1" indent="1"/>
      <protection/>
    </xf>
    <xf numFmtId="0" fontId="0" fillId="0" borderId="0" xfId="0" applyBorder="1" applyAlignment="1" applyProtection="1">
      <alignment vertical="top"/>
      <protection/>
    </xf>
    <xf numFmtId="0" fontId="11" fillId="0" borderId="44" xfId="0" applyFont="1" applyBorder="1" applyAlignment="1" applyProtection="1" quotePrefix="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vertical="top" wrapText="1"/>
      <protection/>
    </xf>
    <xf numFmtId="0" fontId="0" fillId="0" borderId="0" xfId="0" applyBorder="1" applyAlignment="1" applyProtection="1">
      <alignment horizontal="center" vertical="center" wrapText="1"/>
      <protection/>
    </xf>
    <xf numFmtId="4" fontId="18" fillId="0" borderId="0" xfId="0" applyNumberFormat="1" applyFont="1" applyFill="1" applyAlignment="1" applyProtection="1">
      <alignment vertical="center" wrapText="1"/>
      <protection/>
    </xf>
    <xf numFmtId="4" fontId="14" fillId="0" borderId="0" xfId="0" applyNumberFormat="1" applyFont="1" applyFill="1" applyAlignment="1" applyProtection="1">
      <alignment vertical="center" wrapText="1"/>
      <protection/>
    </xf>
    <xf numFmtId="164" fontId="5" fillId="3" borderId="45" xfId="0" applyNumberFormat="1" applyFont="1" applyFill="1" applyBorder="1" applyAlignment="1" applyProtection="1" quotePrefix="1">
      <alignment horizontal="right" vertical="center" indent="1"/>
      <protection locked="0"/>
    </xf>
    <xf numFmtId="164" fontId="5" fillId="3" borderId="46" xfId="0" applyNumberFormat="1" applyFont="1" applyFill="1" applyBorder="1" applyAlignment="1" applyProtection="1" quotePrefix="1">
      <alignment horizontal="right" vertical="center" indent="1"/>
      <protection locked="0"/>
    </xf>
    <xf numFmtId="164" fontId="5" fillId="3" borderId="47" xfId="0" applyNumberFormat="1" applyFont="1" applyFill="1" applyBorder="1" applyAlignment="1" applyProtection="1" quotePrefix="1">
      <alignment horizontal="right" vertical="center" indent="1"/>
      <protection locked="0"/>
    </xf>
    <xf numFmtId="164" fontId="5" fillId="3" borderId="44" xfId="0" applyNumberFormat="1" applyFont="1" applyFill="1" applyBorder="1" applyAlignment="1" applyProtection="1" quotePrefix="1">
      <alignment horizontal="right" vertical="center" indent="1"/>
      <protection locked="0"/>
    </xf>
    <xf numFmtId="2" fontId="5" fillId="3" borderId="48" xfId="0" applyNumberFormat="1" applyFont="1" applyFill="1" applyBorder="1" applyAlignment="1" applyProtection="1" quotePrefix="1">
      <alignment horizontal="right" vertical="center" indent="1"/>
      <protection locked="0"/>
    </xf>
    <xf numFmtId="2" fontId="5" fillId="3" borderId="45" xfId="0" applyNumberFormat="1" applyFont="1" applyFill="1" applyBorder="1" applyAlignment="1" applyProtection="1" quotePrefix="1">
      <alignment horizontal="right" vertical="center" indent="1"/>
      <protection locked="0"/>
    </xf>
    <xf numFmtId="2" fontId="5" fillId="3" borderId="46" xfId="0" applyNumberFormat="1" applyFont="1" applyFill="1" applyBorder="1" applyAlignment="1" applyProtection="1" quotePrefix="1">
      <alignment horizontal="right" vertical="center" indent="1"/>
      <protection locked="0"/>
    </xf>
    <xf numFmtId="164" fontId="10" fillId="0" borderId="0" xfId="0" applyNumberFormat="1" applyFont="1" applyAlignment="1" applyProtection="1">
      <alignment horizontal="center" vertical="center"/>
      <protection/>
    </xf>
    <xf numFmtId="0" fontId="16" fillId="0" borderId="0" xfId="0" applyFont="1" applyAlignment="1" applyProtection="1" quotePrefix="1">
      <alignment horizontal="center" vertical="center"/>
      <protection/>
    </xf>
    <xf numFmtId="164" fontId="5" fillId="3" borderId="49" xfId="0" applyNumberFormat="1" applyFont="1" applyFill="1" applyBorder="1" applyAlignment="1" applyProtection="1" quotePrefix="1">
      <alignment horizontal="right" vertical="center" indent="1"/>
      <protection locked="0"/>
    </xf>
    <xf numFmtId="0" fontId="7" fillId="0" borderId="5" xfId="20" applyNumberFormat="1" applyFont="1" applyFill="1" applyBorder="1" applyAlignment="1" applyProtection="1">
      <alignment horizontal="left" vertical="top" wrapText="1"/>
      <protection/>
    </xf>
    <xf numFmtId="0" fontId="0" fillId="5" borderId="50" xfId="0" applyFill="1" applyBorder="1" applyAlignment="1" applyProtection="1">
      <alignment horizontal="center" vertical="center"/>
      <protection/>
    </xf>
    <xf numFmtId="0" fontId="0" fillId="5" borderId="50" xfId="0" applyFill="1" applyBorder="1" applyAlignment="1" applyProtection="1">
      <alignment horizontal="left" vertical="center" wrapText="1"/>
      <protection/>
    </xf>
    <xf numFmtId="0" fontId="0" fillId="6" borderId="21" xfId="0" applyFill="1" applyBorder="1" applyAlignment="1" applyProtection="1">
      <alignment horizontal="center" vertical="center"/>
      <protection/>
    </xf>
    <xf numFmtId="0" fontId="5" fillId="6" borderId="5" xfId="20" applyFont="1" applyFill="1" applyBorder="1" applyAlignment="1" applyProtection="1">
      <alignment horizontal="left" vertical="center" wrapText="1" indent="1"/>
      <protection/>
    </xf>
    <xf numFmtId="0" fontId="0" fillId="6" borderId="51" xfId="0" applyFill="1" applyBorder="1" applyAlignment="1" applyProtection="1">
      <alignment horizontal="center" vertical="center"/>
      <protection/>
    </xf>
    <xf numFmtId="0" fontId="0" fillId="0" borderId="52" xfId="0" applyBorder="1" applyAlignment="1" applyProtection="1">
      <alignment horizontal="center" vertical="center"/>
      <protection/>
    </xf>
    <xf numFmtId="0" fontId="5" fillId="6" borderId="6" xfId="0" applyFont="1" applyFill="1" applyBorder="1" applyAlignment="1" applyProtection="1">
      <alignment horizontal="left" vertical="center" wrapText="1" indent="1"/>
      <protection/>
    </xf>
    <xf numFmtId="0" fontId="5" fillId="6" borderId="21" xfId="0" applyFont="1" applyFill="1" applyBorder="1" applyAlignment="1" applyProtection="1">
      <alignment horizontal="center" vertical="center"/>
      <protection/>
    </xf>
    <xf numFmtId="0" fontId="5" fillId="6" borderId="5" xfId="0" applyFont="1" applyFill="1" applyBorder="1" applyAlignment="1" applyProtection="1">
      <alignment horizontal="left" vertical="center" indent="1"/>
      <protection/>
    </xf>
    <xf numFmtId="0" fontId="5" fillId="6" borderId="10" xfId="0" applyNumberFormat="1" applyFont="1" applyFill="1" applyBorder="1" applyAlignment="1" applyProtection="1">
      <alignment vertical="center" wrapText="1"/>
      <protection/>
    </xf>
    <xf numFmtId="0" fontId="5" fillId="6" borderId="41" xfId="0" applyFont="1" applyFill="1" applyBorder="1" applyAlignment="1" applyProtection="1">
      <alignment horizontal="center" vertical="center"/>
      <protection/>
    </xf>
    <xf numFmtId="0" fontId="5" fillId="6" borderId="17" xfId="0" applyFont="1" applyFill="1" applyBorder="1" applyAlignment="1" applyProtection="1">
      <alignment horizontal="left" vertical="center" indent="1"/>
      <protection/>
    </xf>
    <xf numFmtId="0" fontId="0" fillId="7" borderId="21" xfId="0" applyFill="1" applyBorder="1" applyAlignment="1" applyProtection="1">
      <alignment horizontal="center" vertical="center"/>
      <protection/>
    </xf>
    <xf numFmtId="49" fontId="0" fillId="7" borderId="5" xfId="0" applyNumberFormat="1" applyFill="1" applyBorder="1" applyAlignment="1" applyProtection="1">
      <alignment horizontal="left" vertical="center" wrapText="1" indent="1"/>
      <protection/>
    </xf>
    <xf numFmtId="164" fontId="5" fillId="7" borderId="17" xfId="0" applyNumberFormat="1" applyFont="1" applyFill="1" applyBorder="1" applyAlignment="1" applyProtection="1">
      <alignment horizontal="right" vertical="center" indent="1"/>
      <protection/>
    </xf>
    <xf numFmtId="0" fontId="5" fillId="0" borderId="5" xfId="0" applyFont="1" applyFill="1" applyBorder="1" applyAlignment="1" applyProtection="1">
      <alignment horizontal="left" vertical="center" indent="1"/>
      <protection/>
    </xf>
    <xf numFmtId="0" fontId="7" fillId="0" borderId="5" xfId="20" applyNumberFormat="1" applyFont="1" applyFill="1" applyBorder="1" applyAlignment="1" applyProtection="1">
      <alignment horizontal="left" vertical="top" wrapText="1"/>
      <protection/>
    </xf>
    <xf numFmtId="49" fontId="5" fillId="0" borderId="53" xfId="0" applyNumberFormat="1" applyFont="1" applyFill="1" applyBorder="1" applyAlignment="1" applyProtection="1">
      <alignment horizontal="center" vertical="center" wrapText="1"/>
      <protection/>
    </xf>
    <xf numFmtId="49" fontId="5" fillId="0" borderId="54" xfId="0" applyNumberFormat="1" applyFont="1" applyFill="1" applyBorder="1" applyAlignment="1" applyProtection="1">
      <alignment horizontal="center" vertical="center" wrapText="1"/>
      <protection/>
    </xf>
    <xf numFmtId="49" fontId="5" fillId="0" borderId="55" xfId="0" applyNumberFormat="1" applyFont="1" applyFill="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0" fillId="3" borderId="0" xfId="0" applyFill="1" applyBorder="1" applyAlignment="1" applyProtection="1">
      <alignment horizontal="center" vertical="center"/>
      <protection locked="0"/>
    </xf>
    <xf numFmtId="49" fontId="0" fillId="0" borderId="0" xfId="0" applyNumberFormat="1" applyFill="1" applyAlignment="1" applyProtection="1">
      <alignment horizontal="center" vertical="center" wrapText="1"/>
      <protection/>
    </xf>
    <xf numFmtId="0" fontId="15" fillId="0" borderId="53" xfId="20" applyFont="1" applyFill="1" applyBorder="1" applyAlignment="1" applyProtection="1">
      <alignment horizontal="center" vertical="center" wrapText="1"/>
      <protection/>
    </xf>
    <xf numFmtId="0" fontId="15" fillId="0" borderId="54" xfId="20" applyFont="1" applyFill="1" applyBorder="1" applyAlignment="1" applyProtection="1">
      <alignment horizontal="center" vertical="center" wrapText="1"/>
      <protection/>
    </xf>
    <xf numFmtId="0" fontId="15" fillId="0" borderId="55" xfId="20" applyFont="1" applyFill="1" applyBorder="1" applyAlignment="1" applyProtection="1">
      <alignment horizontal="center" vertical="center" wrapText="1"/>
      <protection/>
    </xf>
    <xf numFmtId="0" fontId="0" fillId="0" borderId="54" xfId="0" applyBorder="1" applyAlignment="1" applyProtection="1">
      <alignment horizontal="center"/>
      <protection/>
    </xf>
    <xf numFmtId="0" fontId="0" fillId="0" borderId="55" xfId="0" applyBorder="1" applyAlignment="1" applyProtection="1">
      <alignment horizontal="center"/>
      <protection/>
    </xf>
    <xf numFmtId="0" fontId="5" fillId="0" borderId="56"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58" xfId="0" applyFont="1" applyBorder="1" applyAlignment="1" applyProtection="1">
      <alignment horizontal="center" vertical="center"/>
      <protection/>
    </xf>
    <xf numFmtId="49" fontId="5" fillId="0" borderId="59" xfId="0" applyNumberFormat="1" applyFont="1" applyFill="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56" xfId="0" applyFont="1" applyBorder="1" applyAlignment="1" applyProtection="1">
      <alignment vertical="center"/>
      <protection/>
    </xf>
    <xf numFmtId="0" fontId="5" fillId="0" borderId="57" xfId="0" applyFont="1" applyBorder="1" applyAlignment="1" applyProtection="1">
      <alignment vertical="center"/>
      <protection/>
    </xf>
    <xf numFmtId="0" fontId="5" fillId="0" borderId="58" xfId="0" applyFont="1" applyBorder="1" applyAlignment="1" applyProtection="1">
      <alignment vertical="center"/>
      <protection/>
    </xf>
    <xf numFmtId="0" fontId="5" fillId="0" borderId="56" xfId="0" applyFont="1" applyBorder="1" applyAlignment="1" applyProtection="1">
      <alignment horizontal="center" vertical="center" wrapText="1"/>
      <protection/>
    </xf>
    <xf numFmtId="49" fontId="10" fillId="0" borderId="0" xfId="0" applyNumberFormat="1" applyFont="1" applyFill="1" applyAlignment="1" applyProtection="1">
      <alignment horizontal="left" vertical="top" wrapText="1"/>
      <protection/>
    </xf>
    <xf numFmtId="164" fontId="13" fillId="0" borderId="61" xfId="0" applyNumberFormat="1" applyFont="1" applyBorder="1" applyAlignment="1" applyProtection="1">
      <alignment horizontal="center" vertical="center"/>
      <protection/>
    </xf>
    <xf numFmtId="164" fontId="13" fillId="0" borderId="38" xfId="0" applyNumberFormat="1" applyFont="1" applyBorder="1" applyAlignment="1" applyProtection="1">
      <alignment horizontal="center" vertical="center"/>
      <protection/>
    </xf>
    <xf numFmtId="0" fontId="0" fillId="0" borderId="0" xfId="0" applyAlignment="1" applyProtection="1">
      <alignment horizontal="left" wrapText="1"/>
      <protection/>
    </xf>
    <xf numFmtId="0" fontId="13" fillId="0" borderId="61" xfId="0" applyFont="1" applyBorder="1" applyAlignment="1" applyProtection="1">
      <alignment horizontal="center" vertical="center"/>
      <protection/>
    </xf>
    <xf numFmtId="0" fontId="13" fillId="0" borderId="62" xfId="0" applyFont="1" applyBorder="1" applyAlignment="1" applyProtection="1">
      <alignment horizontal="center" vertical="center"/>
      <protection/>
    </xf>
    <xf numFmtId="0" fontId="13" fillId="0" borderId="38" xfId="0" applyFont="1" applyBorder="1" applyAlignment="1" applyProtection="1">
      <alignment horizontal="center" vertical="center"/>
      <protection/>
    </xf>
    <xf numFmtId="0" fontId="3" fillId="0" borderId="63" xfId="0" applyFont="1" applyBorder="1" applyAlignment="1" applyProtection="1">
      <alignment horizontal="left" vertical="center" wrapText="1" indent="1"/>
      <protection/>
    </xf>
    <xf numFmtId="0" fontId="3" fillId="0" borderId="64" xfId="0" applyFont="1" applyBorder="1" applyAlignment="1" applyProtection="1">
      <alignment horizontal="left" vertical="center" wrapText="1" indent="1"/>
      <protection/>
    </xf>
    <xf numFmtId="0" fontId="3" fillId="0" borderId="26" xfId="0" applyFont="1" applyBorder="1" applyAlignment="1" applyProtection="1">
      <alignment horizontal="left" vertical="center" wrapText="1" indent="1"/>
      <protection/>
    </xf>
    <xf numFmtId="4" fontId="18" fillId="0" borderId="0" xfId="0" applyNumberFormat="1" applyFont="1" applyFill="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0</xdr:colOff>
      <xdr:row>8</xdr:row>
      <xdr:rowOff>0</xdr:rowOff>
    </xdr:from>
    <xdr:to>
      <xdr:col>42</xdr:col>
      <xdr:colOff>190500</xdr:colOff>
      <xdr:row>8</xdr:row>
      <xdr:rowOff>171450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476750"/>
          <a:ext cx="190500" cy="171450"/>
        </a:xfrm>
        <a:prstGeom prst="rect">
          <a:avLst/>
        </a:prstGeom>
        <a:noFill/>
        <a:ln>
          <a:noFill/>
        </a:ln>
      </xdr:spPr>
    </xdr:pic>
    <xdr:clientData/>
  </xdr:twoCellAnchor>
  <xdr:twoCellAnchor editAs="oneCell">
    <xdr:from>
      <xdr:col>42</xdr:col>
      <xdr:colOff>0</xdr:colOff>
      <xdr:row>9</xdr:row>
      <xdr:rowOff>0</xdr:rowOff>
    </xdr:from>
    <xdr:to>
      <xdr:col>42</xdr:col>
      <xdr:colOff>190500</xdr:colOff>
      <xdr:row>9</xdr:row>
      <xdr:rowOff>171450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429250"/>
          <a:ext cx="190500" cy="171450"/>
        </a:xfrm>
        <a:prstGeom prst="rect">
          <a:avLst/>
        </a:prstGeom>
        <a:noFill/>
        <a:ln>
          <a:noFill/>
        </a:ln>
      </xdr:spPr>
    </xdr:pic>
    <xdr:clientData/>
  </xdr:twoCellAnchor>
  <xdr:twoCellAnchor editAs="oneCell">
    <xdr:from>
      <xdr:col>42</xdr:col>
      <xdr:colOff>0</xdr:colOff>
      <xdr:row>11</xdr:row>
      <xdr:rowOff>0</xdr:rowOff>
    </xdr:from>
    <xdr:to>
      <xdr:col>42</xdr:col>
      <xdr:colOff>190500</xdr:colOff>
      <xdr:row>11</xdr:row>
      <xdr:rowOff>171450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905750"/>
          <a:ext cx="190500" cy="171450"/>
        </a:xfrm>
        <a:prstGeom prst="rect">
          <a:avLst/>
        </a:prstGeom>
        <a:noFill/>
        <a:ln>
          <a:noFill/>
        </a:ln>
      </xdr:spPr>
    </xdr:pic>
    <xdr:clientData/>
  </xdr:twoCellAnchor>
  <xdr:twoCellAnchor editAs="oneCell">
    <xdr:from>
      <xdr:col>42</xdr:col>
      <xdr:colOff>0</xdr:colOff>
      <xdr:row>12</xdr:row>
      <xdr:rowOff>0</xdr:rowOff>
    </xdr:from>
    <xdr:to>
      <xdr:col>42</xdr:col>
      <xdr:colOff>190500</xdr:colOff>
      <xdr:row>12</xdr:row>
      <xdr:rowOff>171450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286750"/>
          <a:ext cx="190500" cy="171450"/>
        </a:xfrm>
        <a:prstGeom prst="rect">
          <a:avLst/>
        </a:prstGeom>
        <a:noFill/>
        <a:ln>
          <a:noFill/>
        </a:ln>
      </xdr:spPr>
    </xdr:pic>
    <xdr:clientData/>
  </xdr:twoCellAnchor>
  <xdr:twoCellAnchor editAs="oneCell">
    <xdr:from>
      <xdr:col>42</xdr:col>
      <xdr:colOff>0</xdr:colOff>
      <xdr:row>13</xdr:row>
      <xdr:rowOff>0</xdr:rowOff>
    </xdr:from>
    <xdr:to>
      <xdr:col>42</xdr:col>
      <xdr:colOff>190500</xdr:colOff>
      <xdr:row>13</xdr:row>
      <xdr:rowOff>171450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667750"/>
          <a:ext cx="190500" cy="171450"/>
        </a:xfrm>
        <a:prstGeom prst="rect">
          <a:avLst/>
        </a:prstGeom>
        <a:noFill/>
        <a:ln>
          <a:noFill/>
        </a:ln>
      </xdr:spPr>
    </xdr:pic>
    <xdr:clientData/>
  </xdr:twoCellAnchor>
  <xdr:twoCellAnchor editAs="oneCell">
    <xdr:from>
      <xdr:col>42</xdr:col>
      <xdr:colOff>0</xdr:colOff>
      <xdr:row>15</xdr:row>
      <xdr:rowOff>0</xdr:rowOff>
    </xdr:from>
    <xdr:to>
      <xdr:col>42</xdr:col>
      <xdr:colOff>190500</xdr:colOff>
      <xdr:row>15</xdr:row>
      <xdr:rowOff>171450</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810750"/>
          <a:ext cx="190500" cy="171450"/>
        </a:xfrm>
        <a:prstGeom prst="rect">
          <a:avLst/>
        </a:prstGeom>
        <a:noFill/>
        <a:ln>
          <a:noFill/>
        </a:ln>
      </xdr:spPr>
    </xdr:pic>
    <xdr:clientData/>
  </xdr:twoCellAnchor>
  <xdr:twoCellAnchor editAs="oneCell">
    <xdr:from>
      <xdr:col>42</xdr:col>
      <xdr:colOff>0</xdr:colOff>
      <xdr:row>17</xdr:row>
      <xdr:rowOff>0</xdr:rowOff>
    </xdr:from>
    <xdr:to>
      <xdr:col>42</xdr:col>
      <xdr:colOff>190500</xdr:colOff>
      <xdr:row>17</xdr:row>
      <xdr:rowOff>171450</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1525250"/>
          <a:ext cx="190500" cy="171450"/>
        </a:xfrm>
        <a:prstGeom prst="rect">
          <a:avLst/>
        </a:prstGeom>
        <a:noFill/>
        <a:ln>
          <a:noFill/>
        </a:ln>
      </xdr:spPr>
    </xdr:pic>
    <xdr:clientData/>
  </xdr:twoCellAnchor>
  <xdr:twoCellAnchor editAs="oneCell">
    <xdr:from>
      <xdr:col>42</xdr:col>
      <xdr:colOff>0</xdr:colOff>
      <xdr:row>17</xdr:row>
      <xdr:rowOff>0</xdr:rowOff>
    </xdr:from>
    <xdr:to>
      <xdr:col>42</xdr:col>
      <xdr:colOff>190500</xdr:colOff>
      <xdr:row>17</xdr:row>
      <xdr:rowOff>171450</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1525250"/>
          <a:ext cx="190500" cy="171450"/>
        </a:xfrm>
        <a:prstGeom prst="rect">
          <a:avLst/>
        </a:prstGeom>
        <a:noFill/>
        <a:ln>
          <a:noFill/>
        </a:ln>
      </xdr:spPr>
    </xdr:pic>
    <xdr:clientData/>
  </xdr:twoCellAnchor>
  <xdr:twoCellAnchor editAs="oneCell">
    <xdr:from>
      <xdr:col>42</xdr:col>
      <xdr:colOff>0</xdr:colOff>
      <xdr:row>18</xdr:row>
      <xdr:rowOff>0</xdr:rowOff>
    </xdr:from>
    <xdr:to>
      <xdr:col>42</xdr:col>
      <xdr:colOff>190500</xdr:colOff>
      <xdr:row>18</xdr:row>
      <xdr:rowOff>171450</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1849100"/>
          <a:ext cx="190500" cy="171450"/>
        </a:xfrm>
        <a:prstGeom prst="rect">
          <a:avLst/>
        </a:prstGeom>
        <a:noFill/>
        <a:ln>
          <a:noFill/>
        </a:ln>
      </xdr:spPr>
    </xdr:pic>
    <xdr:clientData/>
  </xdr:twoCellAnchor>
  <xdr:twoCellAnchor editAs="oneCell">
    <xdr:from>
      <xdr:col>42</xdr:col>
      <xdr:colOff>0</xdr:colOff>
      <xdr:row>19</xdr:row>
      <xdr:rowOff>0</xdr:rowOff>
    </xdr:from>
    <xdr:to>
      <xdr:col>42</xdr:col>
      <xdr:colOff>190500</xdr:colOff>
      <xdr:row>19</xdr:row>
      <xdr:rowOff>171450</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2334875"/>
          <a:ext cx="190500" cy="171450"/>
        </a:xfrm>
        <a:prstGeom prst="rect">
          <a:avLst/>
        </a:prstGeom>
        <a:noFill/>
        <a:ln>
          <a:noFill/>
        </a:ln>
      </xdr:spPr>
    </xdr:pic>
    <xdr:clientData/>
  </xdr:twoCellAnchor>
  <xdr:twoCellAnchor editAs="oneCell">
    <xdr:from>
      <xdr:col>42</xdr:col>
      <xdr:colOff>0</xdr:colOff>
      <xdr:row>20</xdr:row>
      <xdr:rowOff>0</xdr:rowOff>
    </xdr:from>
    <xdr:to>
      <xdr:col>42</xdr:col>
      <xdr:colOff>190500</xdr:colOff>
      <xdr:row>20</xdr:row>
      <xdr:rowOff>171450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144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32</xdr:row>
      <xdr:rowOff>0</xdr:rowOff>
    </xdr:from>
    <xdr:to>
      <xdr:col>42</xdr:col>
      <xdr:colOff>190500</xdr:colOff>
      <xdr:row>32</xdr:row>
      <xdr:rowOff>171450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8535650"/>
          <a:ext cx="190500" cy="171450"/>
        </a:xfrm>
        <a:prstGeom prst="rect">
          <a:avLst/>
        </a:prstGeom>
        <a:noFill/>
        <a:ln>
          <a:noFill/>
        </a:ln>
      </xdr:spPr>
    </xdr:pic>
    <xdr:clientData/>
  </xdr:twoCellAnchor>
  <xdr:twoCellAnchor editAs="oneCell">
    <xdr:from>
      <xdr:col>42</xdr:col>
      <xdr:colOff>0</xdr:colOff>
      <xdr:row>37</xdr:row>
      <xdr:rowOff>9525</xdr:rowOff>
    </xdr:from>
    <xdr:to>
      <xdr:col>42</xdr:col>
      <xdr:colOff>190500</xdr:colOff>
      <xdr:row>37</xdr:row>
      <xdr:rowOff>171450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1021675"/>
          <a:ext cx="190500" cy="161925"/>
        </a:xfrm>
        <a:prstGeom prst="rect">
          <a:avLst/>
        </a:prstGeom>
        <a:noFill/>
        <a:ln>
          <a:noFill/>
        </a:ln>
      </xdr:spPr>
    </xdr:pic>
    <xdr:clientData/>
  </xdr:twoCellAnchor>
  <xdr:twoCellAnchor editAs="oneCell">
    <xdr:from>
      <xdr:col>42</xdr:col>
      <xdr:colOff>0</xdr:colOff>
      <xdr:row>35</xdr:row>
      <xdr:rowOff>0</xdr:rowOff>
    </xdr:from>
    <xdr:to>
      <xdr:col>42</xdr:col>
      <xdr:colOff>190500</xdr:colOff>
      <xdr:row>35</xdr:row>
      <xdr:rowOff>171450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0059650"/>
          <a:ext cx="190500" cy="171450"/>
        </a:xfrm>
        <a:prstGeom prst="rect">
          <a:avLst/>
        </a:prstGeom>
        <a:noFill/>
        <a:ln>
          <a:noFill/>
        </a:ln>
      </xdr:spPr>
    </xdr:pic>
    <xdr:clientData/>
  </xdr:twoCellAnchor>
  <xdr:twoCellAnchor editAs="oneCell">
    <xdr:from>
      <xdr:col>42</xdr:col>
      <xdr:colOff>0</xdr:colOff>
      <xdr:row>37</xdr:row>
      <xdr:rowOff>0</xdr:rowOff>
    </xdr:from>
    <xdr:to>
      <xdr:col>42</xdr:col>
      <xdr:colOff>190500</xdr:colOff>
      <xdr:row>37</xdr:row>
      <xdr:rowOff>171450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1012150"/>
          <a:ext cx="190500" cy="171450"/>
        </a:xfrm>
        <a:prstGeom prst="rect">
          <a:avLst/>
        </a:prstGeom>
        <a:noFill/>
        <a:ln>
          <a:noFill/>
        </a:ln>
      </xdr:spPr>
    </xdr:pic>
    <xdr:clientData/>
  </xdr:twoCellAnchor>
  <xdr:twoCellAnchor editAs="oneCell">
    <xdr:from>
      <xdr:col>42</xdr:col>
      <xdr:colOff>0</xdr:colOff>
      <xdr:row>38</xdr:row>
      <xdr:rowOff>0</xdr:rowOff>
    </xdr:from>
    <xdr:to>
      <xdr:col>42</xdr:col>
      <xdr:colOff>190500</xdr:colOff>
      <xdr:row>38</xdr:row>
      <xdr:rowOff>171450</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1964650"/>
          <a:ext cx="190500" cy="171450"/>
        </a:xfrm>
        <a:prstGeom prst="rect">
          <a:avLst/>
        </a:prstGeom>
        <a:noFill/>
        <a:ln>
          <a:noFill/>
        </a:ln>
      </xdr:spPr>
    </xdr:pic>
    <xdr:clientData/>
  </xdr:twoCellAnchor>
  <xdr:twoCellAnchor editAs="oneCell">
    <xdr:from>
      <xdr:col>42</xdr:col>
      <xdr:colOff>0</xdr:colOff>
      <xdr:row>48</xdr:row>
      <xdr:rowOff>0</xdr:rowOff>
    </xdr:from>
    <xdr:to>
      <xdr:col>42</xdr:col>
      <xdr:colOff>190500</xdr:colOff>
      <xdr:row>48</xdr:row>
      <xdr:rowOff>171450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7689175"/>
          <a:ext cx="190500" cy="171450"/>
        </a:xfrm>
        <a:prstGeom prst="rect">
          <a:avLst/>
        </a:prstGeom>
        <a:noFill/>
        <a:ln>
          <a:noFill/>
        </a:ln>
      </xdr:spPr>
    </xdr:pic>
    <xdr:clientData/>
  </xdr:twoCellAnchor>
  <xdr:twoCellAnchor editAs="oneCell">
    <xdr:from>
      <xdr:col>42</xdr:col>
      <xdr:colOff>0</xdr:colOff>
      <xdr:row>48</xdr:row>
      <xdr:rowOff>0</xdr:rowOff>
    </xdr:from>
    <xdr:to>
      <xdr:col>42</xdr:col>
      <xdr:colOff>190500</xdr:colOff>
      <xdr:row>48</xdr:row>
      <xdr:rowOff>171450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7689175"/>
          <a:ext cx="190500" cy="171450"/>
        </a:xfrm>
        <a:prstGeom prst="rect">
          <a:avLst/>
        </a:prstGeom>
        <a:noFill/>
        <a:ln>
          <a:noFill/>
        </a:ln>
      </xdr:spPr>
    </xdr:pic>
    <xdr:clientData/>
  </xdr:twoCellAnchor>
  <xdr:twoCellAnchor editAs="oneCell">
    <xdr:from>
      <xdr:col>42</xdr:col>
      <xdr:colOff>0</xdr:colOff>
      <xdr:row>50</xdr:row>
      <xdr:rowOff>0</xdr:rowOff>
    </xdr:from>
    <xdr:to>
      <xdr:col>42</xdr:col>
      <xdr:colOff>190500</xdr:colOff>
      <xdr:row>50</xdr:row>
      <xdr:rowOff>171450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8832175"/>
          <a:ext cx="190500" cy="171450"/>
        </a:xfrm>
        <a:prstGeom prst="rect">
          <a:avLst/>
        </a:prstGeom>
        <a:noFill/>
        <a:ln>
          <a:noFill/>
        </a:ln>
      </xdr:spPr>
    </xdr:pic>
    <xdr:clientData/>
  </xdr:twoCellAnchor>
  <xdr:twoCellAnchor editAs="oneCell">
    <xdr:from>
      <xdr:col>42</xdr:col>
      <xdr:colOff>0</xdr:colOff>
      <xdr:row>51</xdr:row>
      <xdr:rowOff>0</xdr:rowOff>
    </xdr:from>
    <xdr:to>
      <xdr:col>42</xdr:col>
      <xdr:colOff>190500</xdr:colOff>
      <xdr:row>51</xdr:row>
      <xdr:rowOff>171450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9594175"/>
          <a:ext cx="190500" cy="171450"/>
        </a:xfrm>
        <a:prstGeom prst="rect">
          <a:avLst/>
        </a:prstGeom>
        <a:noFill/>
        <a:ln>
          <a:noFill/>
        </a:ln>
      </xdr:spPr>
    </xdr:pic>
    <xdr:clientData/>
  </xdr:twoCellAnchor>
  <xdr:twoCellAnchor editAs="oneCell">
    <xdr:from>
      <xdr:col>42</xdr:col>
      <xdr:colOff>0</xdr:colOff>
      <xdr:row>53</xdr:row>
      <xdr:rowOff>0</xdr:rowOff>
    </xdr:from>
    <xdr:to>
      <xdr:col>42</xdr:col>
      <xdr:colOff>190500</xdr:colOff>
      <xdr:row>53</xdr:row>
      <xdr:rowOff>171450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1499175"/>
          <a:ext cx="190500" cy="171450"/>
        </a:xfrm>
        <a:prstGeom prst="rect">
          <a:avLst/>
        </a:prstGeom>
        <a:noFill/>
        <a:ln>
          <a:noFill/>
        </a:ln>
      </xdr:spPr>
    </xdr:pic>
    <xdr:clientData/>
  </xdr:twoCellAnchor>
  <xdr:twoCellAnchor editAs="oneCell">
    <xdr:from>
      <xdr:col>42</xdr:col>
      <xdr:colOff>0</xdr:colOff>
      <xdr:row>54</xdr:row>
      <xdr:rowOff>0</xdr:rowOff>
    </xdr:from>
    <xdr:to>
      <xdr:col>42</xdr:col>
      <xdr:colOff>190500</xdr:colOff>
      <xdr:row>54</xdr:row>
      <xdr:rowOff>171450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2642175"/>
          <a:ext cx="190500" cy="171450"/>
        </a:xfrm>
        <a:prstGeom prst="rect">
          <a:avLst/>
        </a:prstGeom>
        <a:noFill/>
        <a:ln>
          <a:noFill/>
        </a:ln>
      </xdr:spPr>
    </xdr:pic>
    <xdr:clientData/>
  </xdr:twoCellAnchor>
  <xdr:twoCellAnchor editAs="oneCell">
    <xdr:from>
      <xdr:col>42</xdr:col>
      <xdr:colOff>0</xdr:colOff>
      <xdr:row>56</xdr:row>
      <xdr:rowOff>0</xdr:rowOff>
    </xdr:from>
    <xdr:to>
      <xdr:col>42</xdr:col>
      <xdr:colOff>190500</xdr:colOff>
      <xdr:row>56</xdr:row>
      <xdr:rowOff>171450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3404175"/>
          <a:ext cx="190500" cy="171450"/>
        </a:xfrm>
        <a:prstGeom prst="rect">
          <a:avLst/>
        </a:prstGeom>
        <a:noFill/>
        <a:ln>
          <a:noFill/>
        </a:ln>
      </xdr:spPr>
    </xdr:pic>
    <xdr:clientData/>
  </xdr:twoCellAnchor>
  <xdr:twoCellAnchor editAs="oneCell">
    <xdr:from>
      <xdr:col>42</xdr:col>
      <xdr:colOff>0</xdr:colOff>
      <xdr:row>58</xdr:row>
      <xdr:rowOff>0</xdr:rowOff>
    </xdr:from>
    <xdr:to>
      <xdr:col>42</xdr:col>
      <xdr:colOff>190500</xdr:colOff>
      <xdr:row>58</xdr:row>
      <xdr:rowOff>171450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5690175"/>
          <a:ext cx="190500" cy="171450"/>
        </a:xfrm>
        <a:prstGeom prst="rect">
          <a:avLst/>
        </a:prstGeom>
        <a:noFill/>
        <a:ln>
          <a:noFill/>
        </a:ln>
      </xdr:spPr>
    </xdr:pic>
    <xdr:clientData/>
  </xdr:twoCellAnchor>
  <xdr:twoCellAnchor editAs="oneCell">
    <xdr:from>
      <xdr:col>42</xdr:col>
      <xdr:colOff>0</xdr:colOff>
      <xdr:row>59</xdr:row>
      <xdr:rowOff>0</xdr:rowOff>
    </xdr:from>
    <xdr:to>
      <xdr:col>42</xdr:col>
      <xdr:colOff>190500</xdr:colOff>
      <xdr:row>59</xdr:row>
      <xdr:rowOff>171450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6833175"/>
          <a:ext cx="190500" cy="171450"/>
        </a:xfrm>
        <a:prstGeom prst="rect">
          <a:avLst/>
        </a:prstGeom>
        <a:noFill/>
        <a:ln>
          <a:noFill/>
        </a:ln>
      </xdr:spPr>
    </xdr:pic>
    <xdr:clientData/>
  </xdr:twoCellAnchor>
  <xdr:twoCellAnchor editAs="oneCell">
    <xdr:from>
      <xdr:col>42</xdr:col>
      <xdr:colOff>0</xdr:colOff>
      <xdr:row>60</xdr:row>
      <xdr:rowOff>0</xdr:rowOff>
    </xdr:from>
    <xdr:to>
      <xdr:col>42</xdr:col>
      <xdr:colOff>190500</xdr:colOff>
      <xdr:row>60</xdr:row>
      <xdr:rowOff>171450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7976175"/>
          <a:ext cx="190500" cy="171450"/>
        </a:xfrm>
        <a:prstGeom prst="rect">
          <a:avLst/>
        </a:prstGeom>
        <a:noFill/>
        <a:ln>
          <a:noFill/>
        </a:ln>
      </xdr:spPr>
    </xdr:pic>
    <xdr:clientData/>
  </xdr:twoCellAnchor>
  <xdr:twoCellAnchor editAs="oneCell">
    <xdr:from>
      <xdr:col>42</xdr:col>
      <xdr:colOff>0</xdr:colOff>
      <xdr:row>62</xdr:row>
      <xdr:rowOff>0</xdr:rowOff>
    </xdr:from>
    <xdr:to>
      <xdr:col>42</xdr:col>
      <xdr:colOff>190500</xdr:colOff>
      <xdr:row>62</xdr:row>
      <xdr:rowOff>171450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9881175"/>
          <a:ext cx="190500" cy="171450"/>
        </a:xfrm>
        <a:prstGeom prst="rect">
          <a:avLst/>
        </a:prstGeom>
        <a:noFill/>
        <a:ln>
          <a:noFill/>
        </a:ln>
      </xdr:spPr>
    </xdr:pic>
    <xdr:clientData/>
  </xdr:twoCellAnchor>
  <xdr:twoCellAnchor editAs="oneCell">
    <xdr:from>
      <xdr:col>42</xdr:col>
      <xdr:colOff>0</xdr:colOff>
      <xdr:row>63</xdr:row>
      <xdr:rowOff>0</xdr:rowOff>
    </xdr:from>
    <xdr:to>
      <xdr:col>42</xdr:col>
      <xdr:colOff>190500</xdr:colOff>
      <xdr:row>63</xdr:row>
      <xdr:rowOff>171450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0833675"/>
          <a:ext cx="190500" cy="171450"/>
        </a:xfrm>
        <a:prstGeom prst="rect">
          <a:avLst/>
        </a:prstGeom>
        <a:noFill/>
        <a:ln>
          <a:noFill/>
        </a:ln>
      </xdr:spPr>
    </xdr:pic>
    <xdr:clientData/>
  </xdr:twoCellAnchor>
  <xdr:twoCellAnchor editAs="oneCell">
    <xdr:from>
      <xdr:col>42</xdr:col>
      <xdr:colOff>0</xdr:colOff>
      <xdr:row>64</xdr:row>
      <xdr:rowOff>0</xdr:rowOff>
    </xdr:from>
    <xdr:to>
      <xdr:col>42</xdr:col>
      <xdr:colOff>190500</xdr:colOff>
      <xdr:row>64</xdr:row>
      <xdr:rowOff>171450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1786175"/>
          <a:ext cx="190500" cy="171450"/>
        </a:xfrm>
        <a:prstGeom prst="rect">
          <a:avLst/>
        </a:prstGeom>
        <a:noFill/>
        <a:ln>
          <a:noFill/>
        </a:ln>
      </xdr:spPr>
    </xdr:pic>
    <xdr:clientData/>
  </xdr:twoCellAnchor>
  <xdr:twoCellAnchor editAs="oneCell">
    <xdr:from>
      <xdr:col>42</xdr:col>
      <xdr:colOff>0</xdr:colOff>
      <xdr:row>65</xdr:row>
      <xdr:rowOff>0</xdr:rowOff>
    </xdr:from>
    <xdr:to>
      <xdr:col>42</xdr:col>
      <xdr:colOff>190500</xdr:colOff>
      <xdr:row>65</xdr:row>
      <xdr:rowOff>171450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2738675"/>
          <a:ext cx="190500" cy="171450"/>
        </a:xfrm>
        <a:prstGeom prst="rect">
          <a:avLst/>
        </a:prstGeom>
        <a:noFill/>
        <a:ln>
          <a:noFill/>
        </a:ln>
      </xdr:spPr>
    </xdr:pic>
    <xdr:clientData/>
  </xdr:twoCellAnchor>
  <xdr:twoCellAnchor editAs="oneCell">
    <xdr:from>
      <xdr:col>42</xdr:col>
      <xdr:colOff>0</xdr:colOff>
      <xdr:row>67</xdr:row>
      <xdr:rowOff>0</xdr:rowOff>
    </xdr:from>
    <xdr:to>
      <xdr:col>42</xdr:col>
      <xdr:colOff>190500</xdr:colOff>
      <xdr:row>67</xdr:row>
      <xdr:rowOff>171450</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5786675"/>
          <a:ext cx="190500" cy="171450"/>
        </a:xfrm>
        <a:prstGeom prst="rect">
          <a:avLst/>
        </a:prstGeom>
        <a:noFill/>
        <a:ln>
          <a:noFill/>
        </a:ln>
      </xdr:spPr>
    </xdr:pic>
    <xdr:clientData/>
  </xdr:twoCellAnchor>
  <xdr:twoCellAnchor editAs="oneCell">
    <xdr:from>
      <xdr:col>42</xdr:col>
      <xdr:colOff>0</xdr:colOff>
      <xdr:row>68</xdr:row>
      <xdr:rowOff>0</xdr:rowOff>
    </xdr:from>
    <xdr:to>
      <xdr:col>42</xdr:col>
      <xdr:colOff>190500</xdr:colOff>
      <xdr:row>68</xdr:row>
      <xdr:rowOff>171450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6167675"/>
          <a:ext cx="190500" cy="171450"/>
        </a:xfrm>
        <a:prstGeom prst="rect">
          <a:avLst/>
        </a:prstGeom>
        <a:noFill/>
        <a:ln>
          <a:noFill/>
        </a:ln>
      </xdr:spPr>
    </xdr:pic>
    <xdr:clientData/>
  </xdr:twoCellAnchor>
  <xdr:twoCellAnchor editAs="oneCell">
    <xdr:from>
      <xdr:col>42</xdr:col>
      <xdr:colOff>0</xdr:colOff>
      <xdr:row>70</xdr:row>
      <xdr:rowOff>0</xdr:rowOff>
    </xdr:from>
    <xdr:to>
      <xdr:col>42</xdr:col>
      <xdr:colOff>190500</xdr:colOff>
      <xdr:row>70</xdr:row>
      <xdr:rowOff>171450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8072675"/>
          <a:ext cx="190500" cy="171450"/>
        </a:xfrm>
        <a:prstGeom prst="rect">
          <a:avLst/>
        </a:prstGeom>
        <a:noFill/>
        <a:ln>
          <a:noFill/>
        </a:ln>
      </xdr:spPr>
    </xdr:pic>
    <xdr:clientData/>
  </xdr:twoCellAnchor>
  <xdr:twoCellAnchor editAs="oneCell">
    <xdr:from>
      <xdr:col>42</xdr:col>
      <xdr:colOff>0</xdr:colOff>
      <xdr:row>71</xdr:row>
      <xdr:rowOff>0</xdr:rowOff>
    </xdr:from>
    <xdr:to>
      <xdr:col>42</xdr:col>
      <xdr:colOff>190500</xdr:colOff>
      <xdr:row>71</xdr:row>
      <xdr:rowOff>171450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8882300"/>
          <a:ext cx="190500" cy="171450"/>
        </a:xfrm>
        <a:prstGeom prst="rect">
          <a:avLst/>
        </a:prstGeom>
        <a:noFill/>
        <a:ln>
          <a:noFill/>
        </a:ln>
      </xdr:spPr>
    </xdr:pic>
    <xdr:clientData/>
  </xdr:twoCellAnchor>
  <xdr:twoCellAnchor editAs="oneCell">
    <xdr:from>
      <xdr:col>42</xdr:col>
      <xdr:colOff>0</xdr:colOff>
      <xdr:row>72</xdr:row>
      <xdr:rowOff>0</xdr:rowOff>
    </xdr:from>
    <xdr:to>
      <xdr:col>42</xdr:col>
      <xdr:colOff>190500</xdr:colOff>
      <xdr:row>72</xdr:row>
      <xdr:rowOff>171450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9368075"/>
          <a:ext cx="190500" cy="171450"/>
        </a:xfrm>
        <a:prstGeom prst="rect">
          <a:avLst/>
        </a:prstGeom>
        <a:noFill/>
        <a:ln>
          <a:noFill/>
        </a:ln>
      </xdr:spPr>
    </xdr:pic>
    <xdr:clientData/>
  </xdr:twoCellAnchor>
  <xdr:twoCellAnchor editAs="oneCell">
    <xdr:from>
      <xdr:col>42</xdr:col>
      <xdr:colOff>0</xdr:colOff>
      <xdr:row>73</xdr:row>
      <xdr:rowOff>0</xdr:rowOff>
    </xdr:from>
    <xdr:to>
      <xdr:col>42</xdr:col>
      <xdr:colOff>190500</xdr:colOff>
      <xdr:row>73</xdr:row>
      <xdr:rowOff>171450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0177700"/>
          <a:ext cx="190500" cy="171450"/>
        </a:xfrm>
        <a:prstGeom prst="rect">
          <a:avLst/>
        </a:prstGeom>
        <a:noFill/>
        <a:ln>
          <a:noFill/>
        </a:ln>
      </xdr:spPr>
    </xdr:pic>
    <xdr:clientData/>
  </xdr:twoCellAnchor>
  <xdr:twoCellAnchor editAs="oneCell">
    <xdr:from>
      <xdr:col>42</xdr:col>
      <xdr:colOff>0</xdr:colOff>
      <xdr:row>74</xdr:row>
      <xdr:rowOff>0</xdr:rowOff>
    </xdr:from>
    <xdr:to>
      <xdr:col>42</xdr:col>
      <xdr:colOff>190500</xdr:colOff>
      <xdr:row>74</xdr:row>
      <xdr:rowOff>171450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0368200"/>
          <a:ext cx="190500" cy="171450"/>
        </a:xfrm>
        <a:prstGeom prst="rect">
          <a:avLst/>
        </a:prstGeom>
        <a:noFill/>
        <a:ln>
          <a:noFill/>
        </a:ln>
      </xdr:spPr>
    </xdr:pic>
    <xdr:clientData/>
  </xdr:twoCellAnchor>
  <xdr:twoCellAnchor editAs="oneCell">
    <xdr:from>
      <xdr:col>42</xdr:col>
      <xdr:colOff>0</xdr:colOff>
      <xdr:row>75</xdr:row>
      <xdr:rowOff>0</xdr:rowOff>
    </xdr:from>
    <xdr:to>
      <xdr:col>42</xdr:col>
      <xdr:colOff>190500</xdr:colOff>
      <xdr:row>75</xdr:row>
      <xdr:rowOff>171450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0749200"/>
          <a:ext cx="190500" cy="171450"/>
        </a:xfrm>
        <a:prstGeom prst="rect">
          <a:avLst/>
        </a:prstGeom>
        <a:noFill/>
        <a:ln>
          <a:noFill/>
        </a:ln>
      </xdr:spPr>
    </xdr:pic>
    <xdr:clientData/>
  </xdr:twoCellAnchor>
  <xdr:twoCellAnchor editAs="oneCell">
    <xdr:from>
      <xdr:col>42</xdr:col>
      <xdr:colOff>0</xdr:colOff>
      <xdr:row>76</xdr:row>
      <xdr:rowOff>0</xdr:rowOff>
    </xdr:from>
    <xdr:to>
      <xdr:col>42</xdr:col>
      <xdr:colOff>190500</xdr:colOff>
      <xdr:row>76</xdr:row>
      <xdr:rowOff>171450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1130200"/>
          <a:ext cx="190500" cy="171450"/>
        </a:xfrm>
        <a:prstGeom prst="rect">
          <a:avLst/>
        </a:prstGeom>
        <a:noFill/>
        <a:ln>
          <a:noFill/>
        </a:ln>
      </xdr:spPr>
    </xdr:pic>
    <xdr:clientData/>
  </xdr:twoCellAnchor>
  <xdr:twoCellAnchor editAs="oneCell">
    <xdr:from>
      <xdr:col>42</xdr:col>
      <xdr:colOff>0</xdr:colOff>
      <xdr:row>80</xdr:row>
      <xdr:rowOff>0</xdr:rowOff>
    </xdr:from>
    <xdr:to>
      <xdr:col>42</xdr:col>
      <xdr:colOff>190500</xdr:colOff>
      <xdr:row>80</xdr:row>
      <xdr:rowOff>171450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2654200"/>
          <a:ext cx="190500" cy="171450"/>
        </a:xfrm>
        <a:prstGeom prst="rect">
          <a:avLst/>
        </a:prstGeom>
        <a:noFill/>
        <a:ln>
          <a:noFill/>
        </a:ln>
      </xdr:spPr>
    </xdr:pic>
    <xdr:clientData/>
  </xdr:twoCellAnchor>
  <xdr:twoCellAnchor editAs="oneCell">
    <xdr:from>
      <xdr:col>42</xdr:col>
      <xdr:colOff>0</xdr:colOff>
      <xdr:row>81</xdr:row>
      <xdr:rowOff>0</xdr:rowOff>
    </xdr:from>
    <xdr:to>
      <xdr:col>42</xdr:col>
      <xdr:colOff>190500</xdr:colOff>
      <xdr:row>81</xdr:row>
      <xdr:rowOff>171450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3416200"/>
          <a:ext cx="190500" cy="171450"/>
        </a:xfrm>
        <a:prstGeom prst="rect">
          <a:avLst/>
        </a:prstGeom>
        <a:noFill/>
        <a:ln>
          <a:noFill/>
        </a:ln>
      </xdr:spPr>
    </xdr:pic>
    <xdr:clientData/>
  </xdr:twoCellAnchor>
  <xdr:twoCellAnchor editAs="oneCell">
    <xdr:from>
      <xdr:col>42</xdr:col>
      <xdr:colOff>0</xdr:colOff>
      <xdr:row>82</xdr:row>
      <xdr:rowOff>0</xdr:rowOff>
    </xdr:from>
    <xdr:to>
      <xdr:col>42</xdr:col>
      <xdr:colOff>190500</xdr:colOff>
      <xdr:row>82</xdr:row>
      <xdr:rowOff>171450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3797200"/>
          <a:ext cx="190500" cy="171450"/>
        </a:xfrm>
        <a:prstGeom prst="rect">
          <a:avLst/>
        </a:prstGeom>
        <a:noFill/>
        <a:ln>
          <a:noFill/>
        </a:ln>
      </xdr:spPr>
    </xdr:pic>
    <xdr:clientData/>
  </xdr:twoCellAnchor>
  <xdr:twoCellAnchor editAs="oneCell">
    <xdr:from>
      <xdr:col>42</xdr:col>
      <xdr:colOff>0</xdr:colOff>
      <xdr:row>83</xdr:row>
      <xdr:rowOff>0</xdr:rowOff>
    </xdr:from>
    <xdr:to>
      <xdr:col>42</xdr:col>
      <xdr:colOff>190500</xdr:colOff>
      <xdr:row>83</xdr:row>
      <xdr:rowOff>171450</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4178200"/>
          <a:ext cx="190500" cy="171450"/>
        </a:xfrm>
        <a:prstGeom prst="rect">
          <a:avLst/>
        </a:prstGeom>
        <a:noFill/>
        <a:ln>
          <a:noFill/>
        </a:ln>
      </xdr:spPr>
    </xdr:pic>
    <xdr:clientData/>
  </xdr:twoCellAnchor>
  <xdr:twoCellAnchor editAs="oneCell">
    <xdr:from>
      <xdr:col>42</xdr:col>
      <xdr:colOff>0</xdr:colOff>
      <xdr:row>84</xdr:row>
      <xdr:rowOff>0</xdr:rowOff>
    </xdr:from>
    <xdr:to>
      <xdr:col>42</xdr:col>
      <xdr:colOff>190500</xdr:colOff>
      <xdr:row>84</xdr:row>
      <xdr:rowOff>171450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4825900"/>
          <a:ext cx="190500" cy="171450"/>
        </a:xfrm>
        <a:prstGeom prst="rect">
          <a:avLst/>
        </a:prstGeom>
        <a:noFill/>
        <a:ln>
          <a:noFill/>
        </a:ln>
      </xdr:spPr>
    </xdr:pic>
    <xdr:clientData/>
  </xdr:twoCellAnchor>
  <xdr:twoCellAnchor editAs="oneCell">
    <xdr:from>
      <xdr:col>42</xdr:col>
      <xdr:colOff>0</xdr:colOff>
      <xdr:row>86</xdr:row>
      <xdr:rowOff>0</xdr:rowOff>
    </xdr:from>
    <xdr:to>
      <xdr:col>42</xdr:col>
      <xdr:colOff>190500</xdr:colOff>
      <xdr:row>86</xdr:row>
      <xdr:rowOff>171450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6121300"/>
          <a:ext cx="190500" cy="171450"/>
        </a:xfrm>
        <a:prstGeom prst="rect">
          <a:avLst/>
        </a:prstGeom>
        <a:noFill/>
        <a:ln>
          <a:noFill/>
        </a:ln>
      </xdr:spPr>
    </xdr:pic>
    <xdr:clientData/>
  </xdr:twoCellAnchor>
  <xdr:twoCellAnchor editAs="oneCell">
    <xdr:from>
      <xdr:col>42</xdr:col>
      <xdr:colOff>0</xdr:colOff>
      <xdr:row>87</xdr:row>
      <xdr:rowOff>0</xdr:rowOff>
    </xdr:from>
    <xdr:to>
      <xdr:col>42</xdr:col>
      <xdr:colOff>190500</xdr:colOff>
      <xdr:row>87</xdr:row>
      <xdr:rowOff>171450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6769000"/>
          <a:ext cx="190500" cy="171450"/>
        </a:xfrm>
        <a:prstGeom prst="rect">
          <a:avLst/>
        </a:prstGeom>
        <a:noFill/>
        <a:ln>
          <a:noFill/>
        </a:ln>
      </xdr:spPr>
    </xdr:pic>
    <xdr:clientData/>
  </xdr:twoCellAnchor>
  <xdr:twoCellAnchor editAs="oneCell">
    <xdr:from>
      <xdr:col>42</xdr:col>
      <xdr:colOff>0</xdr:colOff>
      <xdr:row>88</xdr:row>
      <xdr:rowOff>0</xdr:rowOff>
    </xdr:from>
    <xdr:to>
      <xdr:col>42</xdr:col>
      <xdr:colOff>190500</xdr:colOff>
      <xdr:row>88</xdr:row>
      <xdr:rowOff>171450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7416700"/>
          <a:ext cx="190500" cy="171450"/>
        </a:xfrm>
        <a:prstGeom prst="rect">
          <a:avLst/>
        </a:prstGeom>
        <a:noFill/>
        <a:ln>
          <a:noFill/>
        </a:ln>
      </xdr:spPr>
    </xdr:pic>
    <xdr:clientData/>
  </xdr:twoCellAnchor>
  <xdr:twoCellAnchor editAs="oneCell">
    <xdr:from>
      <xdr:col>42</xdr:col>
      <xdr:colOff>0</xdr:colOff>
      <xdr:row>89</xdr:row>
      <xdr:rowOff>0</xdr:rowOff>
    </xdr:from>
    <xdr:to>
      <xdr:col>42</xdr:col>
      <xdr:colOff>190500</xdr:colOff>
      <xdr:row>89</xdr:row>
      <xdr:rowOff>171450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8064400"/>
          <a:ext cx="190500" cy="171450"/>
        </a:xfrm>
        <a:prstGeom prst="rect">
          <a:avLst/>
        </a:prstGeom>
        <a:noFill/>
        <a:ln>
          <a:noFill/>
        </a:ln>
      </xdr:spPr>
    </xdr:pic>
    <xdr:clientData/>
  </xdr:twoCellAnchor>
  <xdr:twoCellAnchor editAs="oneCell">
    <xdr:from>
      <xdr:col>42</xdr:col>
      <xdr:colOff>0</xdr:colOff>
      <xdr:row>92</xdr:row>
      <xdr:rowOff>0</xdr:rowOff>
    </xdr:from>
    <xdr:to>
      <xdr:col>42</xdr:col>
      <xdr:colOff>190500</xdr:colOff>
      <xdr:row>92</xdr:row>
      <xdr:rowOff>171450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0007500"/>
          <a:ext cx="190500" cy="171450"/>
        </a:xfrm>
        <a:prstGeom prst="rect">
          <a:avLst/>
        </a:prstGeom>
        <a:noFill/>
        <a:ln>
          <a:noFill/>
        </a:ln>
      </xdr:spPr>
    </xdr:pic>
    <xdr:clientData/>
  </xdr:twoCellAnchor>
  <xdr:twoCellAnchor editAs="oneCell">
    <xdr:from>
      <xdr:col>42</xdr:col>
      <xdr:colOff>0</xdr:colOff>
      <xdr:row>94</xdr:row>
      <xdr:rowOff>0</xdr:rowOff>
    </xdr:from>
    <xdr:to>
      <xdr:col>42</xdr:col>
      <xdr:colOff>190500</xdr:colOff>
      <xdr:row>94</xdr:row>
      <xdr:rowOff>171450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1302900"/>
          <a:ext cx="190500" cy="171450"/>
        </a:xfrm>
        <a:prstGeom prst="rect">
          <a:avLst/>
        </a:prstGeom>
        <a:noFill/>
        <a:ln>
          <a:noFill/>
        </a:ln>
      </xdr:spPr>
    </xdr:pic>
    <xdr:clientData/>
  </xdr:twoCellAnchor>
  <xdr:twoCellAnchor editAs="oneCell">
    <xdr:from>
      <xdr:col>42</xdr:col>
      <xdr:colOff>0</xdr:colOff>
      <xdr:row>96</xdr:row>
      <xdr:rowOff>0</xdr:rowOff>
    </xdr:from>
    <xdr:to>
      <xdr:col>42</xdr:col>
      <xdr:colOff>190500</xdr:colOff>
      <xdr:row>96</xdr:row>
      <xdr:rowOff>171450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2598300"/>
          <a:ext cx="190500" cy="171450"/>
        </a:xfrm>
        <a:prstGeom prst="rect">
          <a:avLst/>
        </a:prstGeom>
        <a:noFill/>
        <a:ln>
          <a:noFill/>
        </a:ln>
      </xdr:spPr>
    </xdr:pic>
    <xdr:clientData/>
  </xdr:twoCellAnchor>
  <xdr:twoCellAnchor editAs="oneCell">
    <xdr:from>
      <xdr:col>42</xdr:col>
      <xdr:colOff>0</xdr:colOff>
      <xdr:row>97</xdr:row>
      <xdr:rowOff>0</xdr:rowOff>
    </xdr:from>
    <xdr:to>
      <xdr:col>42</xdr:col>
      <xdr:colOff>190500</xdr:colOff>
      <xdr:row>97</xdr:row>
      <xdr:rowOff>171450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3246000"/>
          <a:ext cx="190500" cy="171450"/>
        </a:xfrm>
        <a:prstGeom prst="rect">
          <a:avLst/>
        </a:prstGeom>
        <a:noFill/>
        <a:ln>
          <a:noFill/>
        </a:ln>
      </xdr:spPr>
    </xdr:pic>
    <xdr:clientData/>
  </xdr:twoCellAnchor>
  <xdr:twoCellAnchor editAs="oneCell">
    <xdr:from>
      <xdr:col>42</xdr:col>
      <xdr:colOff>0</xdr:colOff>
      <xdr:row>98</xdr:row>
      <xdr:rowOff>0</xdr:rowOff>
    </xdr:from>
    <xdr:to>
      <xdr:col>42</xdr:col>
      <xdr:colOff>190500</xdr:colOff>
      <xdr:row>98</xdr:row>
      <xdr:rowOff>171450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3731775"/>
          <a:ext cx="190500" cy="171450"/>
        </a:xfrm>
        <a:prstGeom prst="rect">
          <a:avLst/>
        </a:prstGeom>
        <a:noFill/>
        <a:ln>
          <a:noFill/>
        </a:ln>
      </xdr:spPr>
    </xdr:pic>
    <xdr:clientData/>
  </xdr:twoCellAnchor>
  <xdr:twoCellAnchor editAs="oneCell">
    <xdr:from>
      <xdr:col>42</xdr:col>
      <xdr:colOff>0</xdr:colOff>
      <xdr:row>99</xdr:row>
      <xdr:rowOff>0</xdr:rowOff>
    </xdr:from>
    <xdr:to>
      <xdr:col>42</xdr:col>
      <xdr:colOff>190500</xdr:colOff>
      <xdr:row>99</xdr:row>
      <xdr:rowOff>171450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4217550"/>
          <a:ext cx="190500" cy="171450"/>
        </a:xfrm>
        <a:prstGeom prst="rect">
          <a:avLst/>
        </a:prstGeom>
        <a:noFill/>
        <a:ln>
          <a:noFill/>
        </a:ln>
      </xdr:spPr>
    </xdr:pic>
    <xdr:clientData/>
  </xdr:twoCellAnchor>
  <xdr:twoCellAnchor editAs="oneCell">
    <xdr:from>
      <xdr:col>42</xdr:col>
      <xdr:colOff>0</xdr:colOff>
      <xdr:row>100</xdr:row>
      <xdr:rowOff>0</xdr:rowOff>
    </xdr:from>
    <xdr:to>
      <xdr:col>42</xdr:col>
      <xdr:colOff>190500</xdr:colOff>
      <xdr:row>100</xdr:row>
      <xdr:rowOff>171450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5360550"/>
          <a:ext cx="190500" cy="171450"/>
        </a:xfrm>
        <a:prstGeom prst="rect">
          <a:avLst/>
        </a:prstGeom>
        <a:noFill/>
        <a:ln>
          <a:noFill/>
        </a:ln>
      </xdr:spPr>
    </xdr:pic>
    <xdr:clientData/>
  </xdr:twoCellAnchor>
  <xdr:twoCellAnchor editAs="oneCell">
    <xdr:from>
      <xdr:col>42</xdr:col>
      <xdr:colOff>0</xdr:colOff>
      <xdr:row>101</xdr:row>
      <xdr:rowOff>0</xdr:rowOff>
    </xdr:from>
    <xdr:to>
      <xdr:col>42</xdr:col>
      <xdr:colOff>190500</xdr:colOff>
      <xdr:row>101</xdr:row>
      <xdr:rowOff>171450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7075050"/>
          <a:ext cx="190500" cy="171450"/>
        </a:xfrm>
        <a:prstGeom prst="rect">
          <a:avLst/>
        </a:prstGeom>
        <a:noFill/>
        <a:ln>
          <a:noFill/>
        </a:ln>
      </xdr:spPr>
    </xdr:pic>
    <xdr:clientData/>
  </xdr:twoCellAnchor>
  <xdr:twoCellAnchor editAs="oneCell">
    <xdr:from>
      <xdr:col>42</xdr:col>
      <xdr:colOff>0</xdr:colOff>
      <xdr:row>102</xdr:row>
      <xdr:rowOff>0</xdr:rowOff>
    </xdr:from>
    <xdr:to>
      <xdr:col>42</xdr:col>
      <xdr:colOff>190500</xdr:colOff>
      <xdr:row>102</xdr:row>
      <xdr:rowOff>171450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7560825"/>
          <a:ext cx="190500" cy="171450"/>
        </a:xfrm>
        <a:prstGeom prst="rect">
          <a:avLst/>
        </a:prstGeom>
        <a:noFill/>
        <a:ln>
          <a:noFill/>
        </a:ln>
      </xdr:spPr>
    </xdr:pic>
    <xdr:clientData/>
  </xdr:twoCellAnchor>
  <xdr:twoCellAnchor editAs="oneCell">
    <xdr:from>
      <xdr:col>42</xdr:col>
      <xdr:colOff>0</xdr:colOff>
      <xdr:row>104</xdr:row>
      <xdr:rowOff>0</xdr:rowOff>
    </xdr:from>
    <xdr:to>
      <xdr:col>42</xdr:col>
      <xdr:colOff>190500</xdr:colOff>
      <xdr:row>104</xdr:row>
      <xdr:rowOff>171450</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8075175"/>
          <a:ext cx="190500" cy="171450"/>
        </a:xfrm>
        <a:prstGeom prst="rect">
          <a:avLst/>
        </a:prstGeom>
        <a:noFill/>
        <a:ln>
          <a:noFill/>
        </a:ln>
      </xdr:spPr>
    </xdr:pic>
    <xdr:clientData/>
  </xdr:twoCellAnchor>
  <xdr:twoCellAnchor editAs="oneCell">
    <xdr:from>
      <xdr:col>42</xdr:col>
      <xdr:colOff>0</xdr:colOff>
      <xdr:row>105</xdr:row>
      <xdr:rowOff>0</xdr:rowOff>
    </xdr:from>
    <xdr:to>
      <xdr:col>42</xdr:col>
      <xdr:colOff>190500</xdr:colOff>
      <xdr:row>105</xdr:row>
      <xdr:rowOff>171450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8265675"/>
          <a:ext cx="190500" cy="171450"/>
        </a:xfrm>
        <a:prstGeom prst="rect">
          <a:avLst/>
        </a:prstGeom>
        <a:noFill/>
        <a:ln>
          <a:noFill/>
        </a:ln>
      </xdr:spPr>
    </xdr:pic>
    <xdr:clientData/>
  </xdr:twoCellAnchor>
  <xdr:twoCellAnchor editAs="oneCell">
    <xdr:from>
      <xdr:col>42</xdr:col>
      <xdr:colOff>0</xdr:colOff>
      <xdr:row>106</xdr:row>
      <xdr:rowOff>0</xdr:rowOff>
    </xdr:from>
    <xdr:to>
      <xdr:col>42</xdr:col>
      <xdr:colOff>190500</xdr:colOff>
      <xdr:row>106</xdr:row>
      <xdr:rowOff>171450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8456175"/>
          <a:ext cx="190500" cy="171450"/>
        </a:xfrm>
        <a:prstGeom prst="rect">
          <a:avLst/>
        </a:prstGeom>
        <a:noFill/>
        <a:ln>
          <a:noFill/>
        </a:ln>
      </xdr:spPr>
    </xdr:pic>
    <xdr:clientData/>
  </xdr:twoCellAnchor>
  <xdr:twoCellAnchor editAs="oneCell">
    <xdr:from>
      <xdr:col>42</xdr:col>
      <xdr:colOff>0</xdr:colOff>
      <xdr:row>107</xdr:row>
      <xdr:rowOff>0</xdr:rowOff>
    </xdr:from>
    <xdr:to>
      <xdr:col>42</xdr:col>
      <xdr:colOff>190500</xdr:colOff>
      <xdr:row>107</xdr:row>
      <xdr:rowOff>171450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8646675"/>
          <a:ext cx="190500" cy="171450"/>
        </a:xfrm>
        <a:prstGeom prst="rect">
          <a:avLst/>
        </a:prstGeom>
        <a:noFill/>
        <a:ln>
          <a:noFill/>
        </a:ln>
      </xdr:spPr>
    </xdr:pic>
    <xdr:clientData/>
  </xdr:twoCellAnchor>
  <xdr:twoCellAnchor editAs="oneCell">
    <xdr:from>
      <xdr:col>42</xdr:col>
      <xdr:colOff>0</xdr:colOff>
      <xdr:row>109</xdr:row>
      <xdr:rowOff>0</xdr:rowOff>
    </xdr:from>
    <xdr:to>
      <xdr:col>42</xdr:col>
      <xdr:colOff>190500</xdr:colOff>
      <xdr:row>109</xdr:row>
      <xdr:rowOff>171450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9408675"/>
          <a:ext cx="190500" cy="171450"/>
        </a:xfrm>
        <a:prstGeom prst="rect">
          <a:avLst/>
        </a:prstGeom>
        <a:noFill/>
        <a:ln>
          <a:noFill/>
        </a:ln>
      </xdr:spPr>
    </xdr:pic>
    <xdr:clientData/>
  </xdr:twoCellAnchor>
  <xdr:twoCellAnchor editAs="oneCell">
    <xdr:from>
      <xdr:col>42</xdr:col>
      <xdr:colOff>0</xdr:colOff>
      <xdr:row>110</xdr:row>
      <xdr:rowOff>0</xdr:rowOff>
    </xdr:from>
    <xdr:to>
      <xdr:col>42</xdr:col>
      <xdr:colOff>190500</xdr:colOff>
      <xdr:row>110</xdr:row>
      <xdr:rowOff>171450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9599175"/>
          <a:ext cx="190500" cy="171450"/>
        </a:xfrm>
        <a:prstGeom prst="rect">
          <a:avLst/>
        </a:prstGeom>
        <a:noFill/>
        <a:ln>
          <a:noFill/>
        </a:ln>
      </xdr:spPr>
    </xdr:pic>
    <xdr:clientData/>
  </xdr:twoCellAnchor>
  <xdr:twoCellAnchor editAs="oneCell">
    <xdr:from>
      <xdr:col>42</xdr:col>
      <xdr:colOff>0</xdr:colOff>
      <xdr:row>111</xdr:row>
      <xdr:rowOff>0</xdr:rowOff>
    </xdr:from>
    <xdr:to>
      <xdr:col>42</xdr:col>
      <xdr:colOff>190500</xdr:colOff>
      <xdr:row>111</xdr:row>
      <xdr:rowOff>171450</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0932675"/>
          <a:ext cx="190500" cy="171450"/>
        </a:xfrm>
        <a:prstGeom prst="rect">
          <a:avLst/>
        </a:prstGeom>
        <a:noFill/>
        <a:ln>
          <a:noFill/>
        </a:ln>
      </xdr:spPr>
    </xdr:pic>
    <xdr:clientData/>
  </xdr:twoCellAnchor>
  <xdr:twoCellAnchor editAs="oneCell">
    <xdr:from>
      <xdr:col>42</xdr:col>
      <xdr:colOff>0</xdr:colOff>
      <xdr:row>112</xdr:row>
      <xdr:rowOff>0</xdr:rowOff>
    </xdr:from>
    <xdr:to>
      <xdr:col>42</xdr:col>
      <xdr:colOff>190500</xdr:colOff>
      <xdr:row>112</xdr:row>
      <xdr:rowOff>171450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1313675"/>
          <a:ext cx="190500" cy="171450"/>
        </a:xfrm>
        <a:prstGeom prst="rect">
          <a:avLst/>
        </a:prstGeom>
        <a:noFill/>
        <a:ln>
          <a:noFill/>
        </a:ln>
      </xdr:spPr>
    </xdr:pic>
    <xdr:clientData/>
  </xdr:twoCellAnchor>
  <xdr:twoCellAnchor editAs="oneCell">
    <xdr:from>
      <xdr:col>42</xdr:col>
      <xdr:colOff>0</xdr:colOff>
      <xdr:row>113</xdr:row>
      <xdr:rowOff>0</xdr:rowOff>
    </xdr:from>
    <xdr:to>
      <xdr:col>42</xdr:col>
      <xdr:colOff>190500</xdr:colOff>
      <xdr:row>113</xdr:row>
      <xdr:rowOff>171450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1694675"/>
          <a:ext cx="190500" cy="171450"/>
        </a:xfrm>
        <a:prstGeom prst="rect">
          <a:avLst/>
        </a:prstGeom>
        <a:noFill/>
        <a:ln>
          <a:noFill/>
        </a:ln>
      </xdr:spPr>
    </xdr:pic>
    <xdr:clientData/>
  </xdr:twoCellAnchor>
  <xdr:twoCellAnchor editAs="oneCell">
    <xdr:from>
      <xdr:col>42</xdr:col>
      <xdr:colOff>0</xdr:colOff>
      <xdr:row>114</xdr:row>
      <xdr:rowOff>0</xdr:rowOff>
    </xdr:from>
    <xdr:to>
      <xdr:col>42</xdr:col>
      <xdr:colOff>190500</xdr:colOff>
      <xdr:row>114</xdr:row>
      <xdr:rowOff>171450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2837675"/>
          <a:ext cx="190500" cy="171450"/>
        </a:xfrm>
        <a:prstGeom prst="rect">
          <a:avLst/>
        </a:prstGeom>
        <a:noFill/>
        <a:ln>
          <a:noFill/>
        </a:ln>
      </xdr:spPr>
    </xdr:pic>
    <xdr:clientData/>
  </xdr:twoCellAnchor>
  <xdr:twoCellAnchor editAs="oneCell">
    <xdr:from>
      <xdr:col>42</xdr:col>
      <xdr:colOff>0</xdr:colOff>
      <xdr:row>116</xdr:row>
      <xdr:rowOff>0</xdr:rowOff>
    </xdr:from>
    <xdr:to>
      <xdr:col>42</xdr:col>
      <xdr:colOff>190500</xdr:colOff>
      <xdr:row>116</xdr:row>
      <xdr:rowOff>171450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4742675"/>
          <a:ext cx="190500" cy="171450"/>
        </a:xfrm>
        <a:prstGeom prst="rect">
          <a:avLst/>
        </a:prstGeom>
        <a:noFill/>
        <a:ln>
          <a:noFill/>
        </a:ln>
      </xdr:spPr>
    </xdr:pic>
    <xdr:clientData/>
  </xdr:twoCellAnchor>
  <xdr:twoCellAnchor editAs="oneCell">
    <xdr:from>
      <xdr:col>42</xdr:col>
      <xdr:colOff>0</xdr:colOff>
      <xdr:row>118</xdr:row>
      <xdr:rowOff>0</xdr:rowOff>
    </xdr:from>
    <xdr:to>
      <xdr:col>42</xdr:col>
      <xdr:colOff>190500</xdr:colOff>
      <xdr:row>118</xdr:row>
      <xdr:rowOff>171450</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6171425"/>
          <a:ext cx="190500" cy="171450"/>
        </a:xfrm>
        <a:prstGeom prst="rect">
          <a:avLst/>
        </a:prstGeom>
        <a:noFill/>
        <a:ln>
          <a:noFill/>
        </a:ln>
      </xdr:spPr>
    </xdr:pic>
    <xdr:clientData/>
  </xdr:twoCellAnchor>
  <xdr:twoCellAnchor editAs="oneCell">
    <xdr:from>
      <xdr:col>42</xdr:col>
      <xdr:colOff>0</xdr:colOff>
      <xdr:row>119</xdr:row>
      <xdr:rowOff>0</xdr:rowOff>
    </xdr:from>
    <xdr:to>
      <xdr:col>42</xdr:col>
      <xdr:colOff>190500</xdr:colOff>
      <xdr:row>119</xdr:row>
      <xdr:rowOff>171450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6819125"/>
          <a:ext cx="190500" cy="171450"/>
        </a:xfrm>
        <a:prstGeom prst="rect">
          <a:avLst/>
        </a:prstGeom>
        <a:noFill/>
        <a:ln>
          <a:noFill/>
        </a:ln>
      </xdr:spPr>
    </xdr:pic>
    <xdr:clientData/>
  </xdr:twoCellAnchor>
  <xdr:twoCellAnchor editAs="oneCell">
    <xdr:from>
      <xdr:col>42</xdr:col>
      <xdr:colOff>0</xdr:colOff>
      <xdr:row>120</xdr:row>
      <xdr:rowOff>0</xdr:rowOff>
    </xdr:from>
    <xdr:to>
      <xdr:col>42</xdr:col>
      <xdr:colOff>190500</xdr:colOff>
      <xdr:row>120</xdr:row>
      <xdr:rowOff>171450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7009625"/>
          <a:ext cx="190500" cy="171450"/>
        </a:xfrm>
        <a:prstGeom prst="rect">
          <a:avLst/>
        </a:prstGeom>
        <a:noFill/>
        <a:ln>
          <a:noFill/>
        </a:ln>
      </xdr:spPr>
    </xdr:pic>
    <xdr:clientData/>
  </xdr:twoCellAnchor>
  <xdr:twoCellAnchor editAs="oneCell">
    <xdr:from>
      <xdr:col>42</xdr:col>
      <xdr:colOff>0</xdr:colOff>
      <xdr:row>121</xdr:row>
      <xdr:rowOff>0</xdr:rowOff>
    </xdr:from>
    <xdr:to>
      <xdr:col>42</xdr:col>
      <xdr:colOff>190500</xdr:colOff>
      <xdr:row>121</xdr:row>
      <xdr:rowOff>171450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7390625"/>
          <a:ext cx="190500" cy="171450"/>
        </a:xfrm>
        <a:prstGeom prst="rect">
          <a:avLst/>
        </a:prstGeom>
        <a:noFill/>
        <a:ln>
          <a:noFill/>
        </a:ln>
      </xdr:spPr>
    </xdr:pic>
    <xdr:clientData/>
  </xdr:twoCellAnchor>
  <xdr:twoCellAnchor editAs="oneCell">
    <xdr:from>
      <xdr:col>42</xdr:col>
      <xdr:colOff>0</xdr:colOff>
      <xdr:row>122</xdr:row>
      <xdr:rowOff>0</xdr:rowOff>
    </xdr:from>
    <xdr:to>
      <xdr:col>42</xdr:col>
      <xdr:colOff>190500</xdr:colOff>
      <xdr:row>122</xdr:row>
      <xdr:rowOff>171450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8724125"/>
          <a:ext cx="190500" cy="171450"/>
        </a:xfrm>
        <a:prstGeom prst="rect">
          <a:avLst/>
        </a:prstGeom>
        <a:noFill/>
        <a:ln>
          <a:noFill/>
        </a:ln>
      </xdr:spPr>
    </xdr:pic>
    <xdr:clientData/>
  </xdr:twoCellAnchor>
  <xdr:twoCellAnchor editAs="oneCell">
    <xdr:from>
      <xdr:col>42</xdr:col>
      <xdr:colOff>0</xdr:colOff>
      <xdr:row>123</xdr:row>
      <xdr:rowOff>0</xdr:rowOff>
    </xdr:from>
    <xdr:to>
      <xdr:col>42</xdr:col>
      <xdr:colOff>190500</xdr:colOff>
      <xdr:row>123</xdr:row>
      <xdr:rowOff>171450</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9295625"/>
          <a:ext cx="190500" cy="171450"/>
        </a:xfrm>
        <a:prstGeom prst="rect">
          <a:avLst/>
        </a:prstGeom>
        <a:noFill/>
        <a:ln>
          <a:noFill/>
        </a:ln>
      </xdr:spPr>
    </xdr:pic>
    <xdr:clientData/>
  </xdr:twoCellAnchor>
  <xdr:twoCellAnchor editAs="oneCell">
    <xdr:from>
      <xdr:col>42</xdr:col>
      <xdr:colOff>0</xdr:colOff>
      <xdr:row>124</xdr:row>
      <xdr:rowOff>0</xdr:rowOff>
    </xdr:from>
    <xdr:to>
      <xdr:col>42</xdr:col>
      <xdr:colOff>190500</xdr:colOff>
      <xdr:row>124</xdr:row>
      <xdr:rowOff>171450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9867125"/>
          <a:ext cx="190500" cy="171450"/>
        </a:xfrm>
        <a:prstGeom prst="rect">
          <a:avLst/>
        </a:prstGeom>
        <a:noFill/>
        <a:ln>
          <a:noFill/>
        </a:ln>
      </xdr:spPr>
    </xdr:pic>
    <xdr:clientData/>
  </xdr:twoCellAnchor>
  <xdr:twoCellAnchor editAs="oneCell">
    <xdr:from>
      <xdr:col>42</xdr:col>
      <xdr:colOff>0</xdr:colOff>
      <xdr:row>125</xdr:row>
      <xdr:rowOff>0</xdr:rowOff>
    </xdr:from>
    <xdr:to>
      <xdr:col>42</xdr:col>
      <xdr:colOff>190500</xdr:colOff>
      <xdr:row>125</xdr:row>
      <xdr:rowOff>171450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0352900"/>
          <a:ext cx="190500" cy="171450"/>
        </a:xfrm>
        <a:prstGeom prst="rect">
          <a:avLst/>
        </a:prstGeom>
        <a:noFill/>
        <a:ln>
          <a:noFill/>
        </a:ln>
      </xdr:spPr>
    </xdr:pic>
    <xdr:clientData/>
  </xdr:twoCellAnchor>
  <xdr:twoCellAnchor editAs="oneCell">
    <xdr:from>
      <xdr:col>42</xdr:col>
      <xdr:colOff>0</xdr:colOff>
      <xdr:row>127</xdr:row>
      <xdr:rowOff>0</xdr:rowOff>
    </xdr:from>
    <xdr:to>
      <xdr:col>42</xdr:col>
      <xdr:colOff>190500</xdr:colOff>
      <xdr:row>127</xdr:row>
      <xdr:rowOff>171450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1486375"/>
          <a:ext cx="190500" cy="171450"/>
        </a:xfrm>
        <a:prstGeom prst="rect">
          <a:avLst/>
        </a:prstGeom>
        <a:noFill/>
        <a:ln>
          <a:noFill/>
        </a:ln>
      </xdr:spPr>
    </xdr:pic>
    <xdr:clientData/>
  </xdr:twoCellAnchor>
  <xdr:twoCellAnchor editAs="oneCell">
    <xdr:from>
      <xdr:col>42</xdr:col>
      <xdr:colOff>0</xdr:colOff>
      <xdr:row>128</xdr:row>
      <xdr:rowOff>0</xdr:rowOff>
    </xdr:from>
    <xdr:to>
      <xdr:col>42</xdr:col>
      <xdr:colOff>190500</xdr:colOff>
      <xdr:row>128</xdr:row>
      <xdr:rowOff>171450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1972150"/>
          <a:ext cx="190500" cy="171450"/>
        </a:xfrm>
        <a:prstGeom prst="rect">
          <a:avLst/>
        </a:prstGeom>
        <a:noFill/>
        <a:ln>
          <a:noFill/>
        </a:ln>
      </xdr:spPr>
    </xdr:pic>
    <xdr:clientData/>
  </xdr:twoCellAnchor>
  <xdr:twoCellAnchor editAs="oneCell">
    <xdr:from>
      <xdr:col>42</xdr:col>
      <xdr:colOff>0</xdr:colOff>
      <xdr:row>129</xdr:row>
      <xdr:rowOff>0</xdr:rowOff>
    </xdr:from>
    <xdr:to>
      <xdr:col>42</xdr:col>
      <xdr:colOff>190500</xdr:colOff>
      <xdr:row>129</xdr:row>
      <xdr:rowOff>171450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2353150"/>
          <a:ext cx="190500" cy="171450"/>
        </a:xfrm>
        <a:prstGeom prst="rect">
          <a:avLst/>
        </a:prstGeom>
        <a:noFill/>
        <a:ln>
          <a:noFill/>
        </a:ln>
      </xdr:spPr>
    </xdr:pic>
    <xdr:clientData/>
  </xdr:twoCellAnchor>
  <xdr:twoCellAnchor editAs="oneCell">
    <xdr:from>
      <xdr:col>42</xdr:col>
      <xdr:colOff>0</xdr:colOff>
      <xdr:row>130</xdr:row>
      <xdr:rowOff>0</xdr:rowOff>
    </xdr:from>
    <xdr:to>
      <xdr:col>42</xdr:col>
      <xdr:colOff>190500</xdr:colOff>
      <xdr:row>130</xdr:row>
      <xdr:rowOff>171450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3305650"/>
          <a:ext cx="190500" cy="171450"/>
        </a:xfrm>
        <a:prstGeom prst="rect">
          <a:avLst/>
        </a:prstGeom>
        <a:noFill/>
        <a:ln>
          <a:noFill/>
        </a:ln>
      </xdr:spPr>
    </xdr:pic>
    <xdr:clientData/>
  </xdr:twoCellAnchor>
  <xdr:twoCellAnchor editAs="oneCell">
    <xdr:from>
      <xdr:col>42</xdr:col>
      <xdr:colOff>0</xdr:colOff>
      <xdr:row>131</xdr:row>
      <xdr:rowOff>0</xdr:rowOff>
    </xdr:from>
    <xdr:to>
      <xdr:col>42</xdr:col>
      <xdr:colOff>190500</xdr:colOff>
      <xdr:row>131</xdr:row>
      <xdr:rowOff>171450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3496150"/>
          <a:ext cx="190500" cy="171450"/>
        </a:xfrm>
        <a:prstGeom prst="rect">
          <a:avLst/>
        </a:prstGeom>
        <a:noFill/>
        <a:ln>
          <a:noFill/>
        </a:ln>
      </xdr:spPr>
    </xdr:pic>
    <xdr:clientData/>
  </xdr:twoCellAnchor>
  <xdr:twoCellAnchor editAs="oneCell">
    <xdr:from>
      <xdr:col>42</xdr:col>
      <xdr:colOff>0</xdr:colOff>
      <xdr:row>133</xdr:row>
      <xdr:rowOff>0</xdr:rowOff>
    </xdr:from>
    <xdr:to>
      <xdr:col>42</xdr:col>
      <xdr:colOff>190500</xdr:colOff>
      <xdr:row>133</xdr:row>
      <xdr:rowOff>171450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4953475"/>
          <a:ext cx="190500" cy="171450"/>
        </a:xfrm>
        <a:prstGeom prst="rect">
          <a:avLst/>
        </a:prstGeom>
        <a:noFill/>
        <a:ln>
          <a:noFill/>
        </a:ln>
      </xdr:spPr>
    </xdr:pic>
    <xdr:clientData/>
  </xdr:twoCellAnchor>
  <xdr:twoCellAnchor editAs="oneCell">
    <xdr:from>
      <xdr:col>42</xdr:col>
      <xdr:colOff>0</xdr:colOff>
      <xdr:row>135</xdr:row>
      <xdr:rowOff>0</xdr:rowOff>
    </xdr:from>
    <xdr:to>
      <xdr:col>42</xdr:col>
      <xdr:colOff>190500</xdr:colOff>
      <xdr:row>135</xdr:row>
      <xdr:rowOff>171450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5810725"/>
          <a:ext cx="190500" cy="171450"/>
        </a:xfrm>
        <a:prstGeom prst="rect">
          <a:avLst/>
        </a:prstGeom>
        <a:noFill/>
        <a:ln>
          <a:noFill/>
        </a:ln>
      </xdr:spPr>
    </xdr:pic>
    <xdr:clientData/>
  </xdr:twoCellAnchor>
  <xdr:twoCellAnchor editAs="oneCell">
    <xdr:from>
      <xdr:col>42</xdr:col>
      <xdr:colOff>0</xdr:colOff>
      <xdr:row>136</xdr:row>
      <xdr:rowOff>0</xdr:rowOff>
    </xdr:from>
    <xdr:to>
      <xdr:col>42</xdr:col>
      <xdr:colOff>190500</xdr:colOff>
      <xdr:row>136</xdr:row>
      <xdr:rowOff>171450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6001225"/>
          <a:ext cx="190500" cy="171450"/>
        </a:xfrm>
        <a:prstGeom prst="rect">
          <a:avLst/>
        </a:prstGeom>
        <a:noFill/>
        <a:ln>
          <a:noFill/>
        </a:ln>
      </xdr:spPr>
    </xdr:pic>
    <xdr:clientData/>
  </xdr:twoCellAnchor>
  <xdr:twoCellAnchor editAs="oneCell">
    <xdr:from>
      <xdr:col>42</xdr:col>
      <xdr:colOff>0</xdr:colOff>
      <xdr:row>136</xdr:row>
      <xdr:rowOff>0</xdr:rowOff>
    </xdr:from>
    <xdr:to>
      <xdr:col>42</xdr:col>
      <xdr:colOff>190500</xdr:colOff>
      <xdr:row>136</xdr:row>
      <xdr:rowOff>171450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6001225"/>
          <a:ext cx="190500" cy="171450"/>
        </a:xfrm>
        <a:prstGeom prst="rect">
          <a:avLst/>
        </a:prstGeom>
        <a:noFill/>
        <a:ln>
          <a:noFill/>
        </a:ln>
      </xdr:spPr>
    </xdr:pic>
    <xdr:clientData/>
  </xdr:twoCellAnchor>
  <xdr:twoCellAnchor editAs="oneCell">
    <xdr:from>
      <xdr:col>42</xdr:col>
      <xdr:colOff>0</xdr:colOff>
      <xdr:row>139</xdr:row>
      <xdr:rowOff>0</xdr:rowOff>
    </xdr:from>
    <xdr:to>
      <xdr:col>42</xdr:col>
      <xdr:colOff>190500</xdr:colOff>
      <xdr:row>139</xdr:row>
      <xdr:rowOff>171450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7277575"/>
          <a:ext cx="190500" cy="171450"/>
        </a:xfrm>
        <a:prstGeom prst="rect">
          <a:avLst/>
        </a:prstGeom>
        <a:noFill/>
        <a:ln>
          <a:noFill/>
        </a:ln>
      </xdr:spPr>
    </xdr:pic>
    <xdr:clientData/>
  </xdr:twoCellAnchor>
  <xdr:twoCellAnchor editAs="oneCell">
    <xdr:from>
      <xdr:col>42</xdr:col>
      <xdr:colOff>0</xdr:colOff>
      <xdr:row>139</xdr:row>
      <xdr:rowOff>0</xdr:rowOff>
    </xdr:from>
    <xdr:to>
      <xdr:col>42</xdr:col>
      <xdr:colOff>190500</xdr:colOff>
      <xdr:row>139</xdr:row>
      <xdr:rowOff>171450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7277575"/>
          <a:ext cx="190500" cy="171450"/>
        </a:xfrm>
        <a:prstGeom prst="rect">
          <a:avLst/>
        </a:prstGeom>
        <a:noFill/>
        <a:ln>
          <a:noFill/>
        </a:ln>
      </xdr:spPr>
    </xdr:pic>
    <xdr:clientData/>
  </xdr:twoCellAnchor>
  <xdr:twoCellAnchor editAs="oneCell">
    <xdr:from>
      <xdr:col>42</xdr:col>
      <xdr:colOff>0</xdr:colOff>
      <xdr:row>140</xdr:row>
      <xdr:rowOff>0</xdr:rowOff>
    </xdr:from>
    <xdr:to>
      <xdr:col>42</xdr:col>
      <xdr:colOff>190500</xdr:colOff>
      <xdr:row>140</xdr:row>
      <xdr:rowOff>171450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7849075"/>
          <a:ext cx="190500" cy="171450"/>
        </a:xfrm>
        <a:prstGeom prst="rect">
          <a:avLst/>
        </a:prstGeom>
        <a:noFill/>
        <a:ln>
          <a:noFill/>
        </a:ln>
      </xdr:spPr>
    </xdr:pic>
    <xdr:clientData/>
  </xdr:twoCellAnchor>
  <xdr:twoCellAnchor editAs="oneCell">
    <xdr:from>
      <xdr:col>42</xdr:col>
      <xdr:colOff>0</xdr:colOff>
      <xdr:row>141</xdr:row>
      <xdr:rowOff>0</xdr:rowOff>
    </xdr:from>
    <xdr:to>
      <xdr:col>42</xdr:col>
      <xdr:colOff>190500</xdr:colOff>
      <xdr:row>141</xdr:row>
      <xdr:rowOff>171450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8230075"/>
          <a:ext cx="190500" cy="171450"/>
        </a:xfrm>
        <a:prstGeom prst="rect">
          <a:avLst/>
        </a:prstGeom>
        <a:noFill/>
        <a:ln>
          <a:noFill/>
        </a:ln>
      </xdr:spPr>
    </xdr:pic>
    <xdr:clientData/>
  </xdr:twoCellAnchor>
  <xdr:twoCellAnchor editAs="oneCell">
    <xdr:from>
      <xdr:col>42</xdr:col>
      <xdr:colOff>0</xdr:colOff>
      <xdr:row>142</xdr:row>
      <xdr:rowOff>0</xdr:rowOff>
    </xdr:from>
    <xdr:to>
      <xdr:col>42</xdr:col>
      <xdr:colOff>190500</xdr:colOff>
      <xdr:row>142</xdr:row>
      <xdr:rowOff>171450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8611075"/>
          <a:ext cx="190500" cy="171450"/>
        </a:xfrm>
        <a:prstGeom prst="rect">
          <a:avLst/>
        </a:prstGeom>
        <a:noFill/>
        <a:ln>
          <a:noFill/>
        </a:ln>
      </xdr:spPr>
    </xdr:pic>
    <xdr:clientData/>
  </xdr:twoCellAnchor>
  <xdr:twoCellAnchor editAs="oneCell">
    <xdr:from>
      <xdr:col>42</xdr:col>
      <xdr:colOff>0</xdr:colOff>
      <xdr:row>146</xdr:row>
      <xdr:rowOff>0</xdr:rowOff>
    </xdr:from>
    <xdr:to>
      <xdr:col>42</xdr:col>
      <xdr:colOff>190500</xdr:colOff>
      <xdr:row>146</xdr:row>
      <xdr:rowOff>171450</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2802075"/>
          <a:ext cx="190500" cy="171450"/>
        </a:xfrm>
        <a:prstGeom prst="rect">
          <a:avLst/>
        </a:prstGeom>
        <a:noFill/>
        <a:ln>
          <a:noFill/>
        </a:ln>
      </xdr:spPr>
    </xdr:pic>
    <xdr:clientData/>
  </xdr:twoCellAnchor>
  <xdr:twoCellAnchor editAs="oneCell">
    <xdr:from>
      <xdr:col>42</xdr:col>
      <xdr:colOff>0</xdr:colOff>
      <xdr:row>146</xdr:row>
      <xdr:rowOff>0</xdr:rowOff>
    </xdr:from>
    <xdr:to>
      <xdr:col>42</xdr:col>
      <xdr:colOff>190500</xdr:colOff>
      <xdr:row>146</xdr:row>
      <xdr:rowOff>171450</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2802075"/>
          <a:ext cx="190500" cy="171450"/>
        </a:xfrm>
        <a:prstGeom prst="rect">
          <a:avLst/>
        </a:prstGeom>
        <a:noFill/>
        <a:ln>
          <a:noFill/>
        </a:ln>
      </xdr:spPr>
    </xdr:pic>
    <xdr:clientData/>
  </xdr:twoCellAnchor>
  <xdr:twoCellAnchor editAs="oneCell">
    <xdr:from>
      <xdr:col>42</xdr:col>
      <xdr:colOff>0</xdr:colOff>
      <xdr:row>147</xdr:row>
      <xdr:rowOff>0</xdr:rowOff>
    </xdr:from>
    <xdr:to>
      <xdr:col>42</xdr:col>
      <xdr:colOff>190500</xdr:colOff>
      <xdr:row>147</xdr:row>
      <xdr:rowOff>171450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3373575"/>
          <a:ext cx="190500" cy="171450"/>
        </a:xfrm>
        <a:prstGeom prst="rect">
          <a:avLst/>
        </a:prstGeom>
        <a:noFill/>
        <a:ln>
          <a:noFill/>
        </a:ln>
      </xdr:spPr>
    </xdr:pic>
    <xdr:clientData/>
  </xdr:twoCellAnchor>
  <xdr:twoCellAnchor editAs="oneCell">
    <xdr:from>
      <xdr:col>42</xdr:col>
      <xdr:colOff>0</xdr:colOff>
      <xdr:row>148</xdr:row>
      <xdr:rowOff>0</xdr:rowOff>
    </xdr:from>
    <xdr:to>
      <xdr:col>42</xdr:col>
      <xdr:colOff>190500</xdr:colOff>
      <xdr:row>148</xdr:row>
      <xdr:rowOff>171450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3945075"/>
          <a:ext cx="190500" cy="171450"/>
        </a:xfrm>
        <a:prstGeom prst="rect">
          <a:avLst/>
        </a:prstGeom>
        <a:noFill/>
        <a:ln>
          <a:noFill/>
        </a:ln>
      </xdr:spPr>
    </xdr:pic>
    <xdr:clientData/>
  </xdr:twoCellAnchor>
  <xdr:twoCellAnchor editAs="oneCell">
    <xdr:from>
      <xdr:col>42</xdr:col>
      <xdr:colOff>0</xdr:colOff>
      <xdr:row>149</xdr:row>
      <xdr:rowOff>0</xdr:rowOff>
    </xdr:from>
    <xdr:to>
      <xdr:col>42</xdr:col>
      <xdr:colOff>190500</xdr:colOff>
      <xdr:row>149</xdr:row>
      <xdr:rowOff>171450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4707075"/>
          <a:ext cx="190500" cy="171450"/>
        </a:xfrm>
        <a:prstGeom prst="rect">
          <a:avLst/>
        </a:prstGeom>
        <a:noFill/>
        <a:ln>
          <a:noFill/>
        </a:ln>
      </xdr:spPr>
    </xdr:pic>
    <xdr:clientData/>
  </xdr:twoCellAnchor>
  <xdr:twoCellAnchor editAs="oneCell">
    <xdr:from>
      <xdr:col>42</xdr:col>
      <xdr:colOff>0</xdr:colOff>
      <xdr:row>150</xdr:row>
      <xdr:rowOff>0</xdr:rowOff>
    </xdr:from>
    <xdr:to>
      <xdr:col>42</xdr:col>
      <xdr:colOff>190500</xdr:colOff>
      <xdr:row>150</xdr:row>
      <xdr:rowOff>171450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5659575"/>
          <a:ext cx="190500" cy="171450"/>
        </a:xfrm>
        <a:prstGeom prst="rect">
          <a:avLst/>
        </a:prstGeom>
        <a:noFill/>
        <a:ln>
          <a:noFill/>
        </a:ln>
      </xdr:spPr>
    </xdr:pic>
    <xdr:clientData/>
  </xdr:twoCellAnchor>
  <xdr:twoCellAnchor editAs="oneCell">
    <xdr:from>
      <xdr:col>42</xdr:col>
      <xdr:colOff>0</xdr:colOff>
      <xdr:row>151</xdr:row>
      <xdr:rowOff>0</xdr:rowOff>
    </xdr:from>
    <xdr:to>
      <xdr:col>42</xdr:col>
      <xdr:colOff>190500</xdr:colOff>
      <xdr:row>151</xdr:row>
      <xdr:rowOff>171450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6040575"/>
          <a:ext cx="190500" cy="171450"/>
        </a:xfrm>
        <a:prstGeom prst="rect">
          <a:avLst/>
        </a:prstGeom>
        <a:noFill/>
        <a:ln>
          <a:noFill/>
        </a:ln>
      </xdr:spPr>
    </xdr:pic>
    <xdr:clientData/>
  </xdr:twoCellAnchor>
  <xdr:twoCellAnchor editAs="oneCell">
    <xdr:from>
      <xdr:col>42</xdr:col>
      <xdr:colOff>0</xdr:colOff>
      <xdr:row>152</xdr:row>
      <xdr:rowOff>0</xdr:rowOff>
    </xdr:from>
    <xdr:to>
      <xdr:col>42</xdr:col>
      <xdr:colOff>190500</xdr:colOff>
      <xdr:row>152</xdr:row>
      <xdr:rowOff>171450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6231075"/>
          <a:ext cx="190500" cy="171450"/>
        </a:xfrm>
        <a:prstGeom prst="rect">
          <a:avLst/>
        </a:prstGeom>
        <a:noFill/>
        <a:ln>
          <a:noFill/>
        </a:ln>
      </xdr:spPr>
    </xdr:pic>
    <xdr:clientData/>
  </xdr:twoCellAnchor>
  <xdr:twoCellAnchor editAs="oneCell">
    <xdr:from>
      <xdr:col>42</xdr:col>
      <xdr:colOff>0</xdr:colOff>
      <xdr:row>153</xdr:row>
      <xdr:rowOff>0</xdr:rowOff>
    </xdr:from>
    <xdr:to>
      <xdr:col>42</xdr:col>
      <xdr:colOff>190500</xdr:colOff>
      <xdr:row>153</xdr:row>
      <xdr:rowOff>171450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64215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24</xdr:row>
      <xdr:rowOff>0</xdr:rowOff>
    </xdr:from>
    <xdr:to>
      <xdr:col>42</xdr:col>
      <xdr:colOff>190500</xdr:colOff>
      <xdr:row>24</xdr:row>
      <xdr:rowOff>171450</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5306675"/>
          <a:ext cx="190500" cy="171450"/>
        </a:xfrm>
        <a:prstGeom prst="rect">
          <a:avLst/>
        </a:prstGeom>
        <a:noFill/>
        <a:ln>
          <a:noFill/>
        </a:ln>
      </xdr:spPr>
    </xdr:pic>
    <xdr:clientData/>
  </xdr:twoCellAnchor>
  <xdr:twoCellAnchor editAs="oneCell">
    <xdr:from>
      <xdr:col>42</xdr:col>
      <xdr:colOff>0</xdr:colOff>
      <xdr:row>27</xdr:row>
      <xdr:rowOff>0</xdr:rowOff>
    </xdr:from>
    <xdr:to>
      <xdr:col>42</xdr:col>
      <xdr:colOff>190500</xdr:colOff>
      <xdr:row>27</xdr:row>
      <xdr:rowOff>171450</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935450"/>
          <a:ext cx="190500" cy="171450"/>
        </a:xfrm>
        <a:prstGeom prst="rect">
          <a:avLst/>
        </a:prstGeom>
        <a:noFill/>
        <a:ln>
          <a:noFill/>
        </a:ln>
      </xdr:spPr>
    </xdr:pic>
    <xdr:clientData/>
  </xdr:twoCellAnchor>
  <xdr:twoCellAnchor editAs="oneCell">
    <xdr:from>
      <xdr:col>42</xdr:col>
      <xdr:colOff>0</xdr:colOff>
      <xdr:row>28</xdr:row>
      <xdr:rowOff>0</xdr:rowOff>
    </xdr:from>
    <xdr:to>
      <xdr:col>42</xdr:col>
      <xdr:colOff>190500</xdr:colOff>
      <xdr:row>28</xdr:row>
      <xdr:rowOff>171450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7506950"/>
          <a:ext cx="190500" cy="171450"/>
        </a:xfrm>
        <a:prstGeom prst="rect">
          <a:avLst/>
        </a:prstGeom>
        <a:noFill/>
        <a:ln>
          <a:noFill/>
        </a:ln>
      </xdr:spPr>
    </xdr:pic>
    <xdr:clientData/>
  </xdr:twoCellAnchor>
  <xdr:twoCellAnchor editAs="oneCell">
    <xdr:from>
      <xdr:col>42</xdr:col>
      <xdr:colOff>0</xdr:colOff>
      <xdr:row>29</xdr:row>
      <xdr:rowOff>0</xdr:rowOff>
    </xdr:from>
    <xdr:to>
      <xdr:col>42</xdr:col>
      <xdr:colOff>190500</xdr:colOff>
      <xdr:row>29</xdr:row>
      <xdr:rowOff>171450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7697450"/>
          <a:ext cx="190500" cy="171450"/>
        </a:xfrm>
        <a:prstGeom prst="rect">
          <a:avLst/>
        </a:prstGeom>
        <a:noFill/>
        <a:ln>
          <a:noFill/>
        </a:ln>
      </xdr:spPr>
    </xdr:pic>
    <xdr:clientData/>
  </xdr:twoCellAnchor>
  <xdr:twoCellAnchor editAs="oneCell">
    <xdr:from>
      <xdr:col>42</xdr:col>
      <xdr:colOff>0</xdr:colOff>
      <xdr:row>29</xdr:row>
      <xdr:rowOff>0</xdr:rowOff>
    </xdr:from>
    <xdr:to>
      <xdr:col>42</xdr:col>
      <xdr:colOff>190500</xdr:colOff>
      <xdr:row>29</xdr:row>
      <xdr:rowOff>171450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7697450"/>
          <a:ext cx="190500" cy="171450"/>
        </a:xfrm>
        <a:prstGeom prst="rect">
          <a:avLst/>
        </a:prstGeom>
        <a:noFill/>
        <a:ln>
          <a:noFill/>
        </a:ln>
      </xdr:spPr>
    </xdr:pic>
    <xdr:clientData/>
  </xdr:twoCellAnchor>
  <xdr:twoCellAnchor editAs="oneCell">
    <xdr:from>
      <xdr:col>42</xdr:col>
      <xdr:colOff>0</xdr:colOff>
      <xdr:row>30</xdr:row>
      <xdr:rowOff>0</xdr:rowOff>
    </xdr:from>
    <xdr:to>
      <xdr:col>42</xdr:col>
      <xdr:colOff>190500</xdr:colOff>
      <xdr:row>30</xdr:row>
      <xdr:rowOff>171450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7887950"/>
          <a:ext cx="190500" cy="171450"/>
        </a:xfrm>
        <a:prstGeom prst="rect">
          <a:avLst/>
        </a:prstGeom>
        <a:noFill/>
        <a:ln>
          <a:noFill/>
        </a:ln>
      </xdr:spPr>
    </xdr:pic>
    <xdr:clientData/>
  </xdr:twoCellAnchor>
  <xdr:twoCellAnchor editAs="oneCell">
    <xdr:from>
      <xdr:col>42</xdr:col>
      <xdr:colOff>0</xdr:colOff>
      <xdr:row>43</xdr:row>
      <xdr:rowOff>180975</xdr:rowOff>
    </xdr:from>
    <xdr:to>
      <xdr:col>42</xdr:col>
      <xdr:colOff>190500</xdr:colOff>
      <xdr:row>43</xdr:row>
      <xdr:rowOff>342900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4698325"/>
          <a:ext cx="190500" cy="161925"/>
        </a:xfrm>
        <a:prstGeom prst="rect">
          <a:avLst/>
        </a:prstGeom>
        <a:noFill/>
        <a:ln>
          <a:noFill/>
        </a:ln>
      </xdr:spPr>
    </xdr:pic>
    <xdr:clientData/>
  </xdr:twoCellAnchor>
  <xdr:twoCellAnchor editAs="oneCell">
    <xdr:from>
      <xdr:col>42</xdr:col>
      <xdr:colOff>0</xdr:colOff>
      <xdr:row>39</xdr:row>
      <xdr:rowOff>0</xdr:rowOff>
    </xdr:from>
    <xdr:to>
      <xdr:col>42</xdr:col>
      <xdr:colOff>190500</xdr:colOff>
      <xdr:row>39</xdr:row>
      <xdr:rowOff>171450</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2917150"/>
          <a:ext cx="190500" cy="171450"/>
        </a:xfrm>
        <a:prstGeom prst="rect">
          <a:avLst/>
        </a:prstGeom>
        <a:noFill/>
        <a:ln>
          <a:noFill/>
        </a:ln>
      </xdr:spPr>
    </xdr:pic>
    <xdr:clientData/>
  </xdr:twoCellAnchor>
  <xdr:twoCellAnchor editAs="oneCell">
    <xdr:from>
      <xdr:col>42</xdr:col>
      <xdr:colOff>0</xdr:colOff>
      <xdr:row>39</xdr:row>
      <xdr:rowOff>0</xdr:rowOff>
    </xdr:from>
    <xdr:to>
      <xdr:col>42</xdr:col>
      <xdr:colOff>190500</xdr:colOff>
      <xdr:row>39</xdr:row>
      <xdr:rowOff>171450</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2917150"/>
          <a:ext cx="190500" cy="171450"/>
        </a:xfrm>
        <a:prstGeom prst="rect">
          <a:avLst/>
        </a:prstGeom>
        <a:noFill/>
        <a:ln>
          <a:noFill/>
        </a:ln>
      </xdr:spPr>
    </xdr:pic>
    <xdr:clientData/>
  </xdr:twoCellAnchor>
  <xdr:twoCellAnchor editAs="oneCell">
    <xdr:from>
      <xdr:col>42</xdr:col>
      <xdr:colOff>0</xdr:colOff>
      <xdr:row>41</xdr:row>
      <xdr:rowOff>0</xdr:rowOff>
    </xdr:from>
    <xdr:to>
      <xdr:col>42</xdr:col>
      <xdr:colOff>190500</xdr:colOff>
      <xdr:row>41</xdr:row>
      <xdr:rowOff>171450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3869650"/>
          <a:ext cx="190500" cy="171450"/>
        </a:xfrm>
        <a:prstGeom prst="rect">
          <a:avLst/>
        </a:prstGeom>
        <a:noFill/>
        <a:ln>
          <a:noFill/>
        </a:ln>
      </xdr:spPr>
    </xdr:pic>
    <xdr:clientData/>
  </xdr:twoCellAnchor>
  <xdr:twoCellAnchor editAs="oneCell">
    <xdr:from>
      <xdr:col>42</xdr:col>
      <xdr:colOff>0</xdr:colOff>
      <xdr:row>42</xdr:row>
      <xdr:rowOff>0</xdr:rowOff>
    </xdr:from>
    <xdr:to>
      <xdr:col>42</xdr:col>
      <xdr:colOff>190500</xdr:colOff>
      <xdr:row>42</xdr:row>
      <xdr:rowOff>171450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4193500"/>
          <a:ext cx="190500" cy="171450"/>
        </a:xfrm>
        <a:prstGeom prst="rect">
          <a:avLst/>
        </a:prstGeom>
        <a:noFill/>
        <a:ln>
          <a:noFill/>
        </a:ln>
      </xdr:spPr>
    </xdr:pic>
    <xdr:clientData/>
  </xdr:twoCellAnchor>
  <xdr:twoCellAnchor editAs="oneCell">
    <xdr:from>
      <xdr:col>42</xdr:col>
      <xdr:colOff>0</xdr:colOff>
      <xdr:row>43</xdr:row>
      <xdr:rowOff>0</xdr:rowOff>
    </xdr:from>
    <xdr:to>
      <xdr:col>42</xdr:col>
      <xdr:colOff>190500</xdr:colOff>
      <xdr:row>43</xdr:row>
      <xdr:rowOff>171450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4517350"/>
          <a:ext cx="190500" cy="171450"/>
        </a:xfrm>
        <a:prstGeom prst="rect">
          <a:avLst/>
        </a:prstGeom>
        <a:noFill/>
        <a:ln>
          <a:noFill/>
        </a:ln>
      </xdr:spPr>
    </xdr:pic>
    <xdr:clientData/>
  </xdr:twoCellAnchor>
  <xdr:twoCellAnchor editAs="oneCell">
    <xdr:from>
      <xdr:col>42</xdr:col>
      <xdr:colOff>0</xdr:colOff>
      <xdr:row>44</xdr:row>
      <xdr:rowOff>0</xdr:rowOff>
    </xdr:from>
    <xdr:to>
      <xdr:col>42</xdr:col>
      <xdr:colOff>190500</xdr:colOff>
      <xdr:row>44</xdr:row>
      <xdr:rowOff>171450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5003125"/>
          <a:ext cx="190500" cy="171450"/>
        </a:xfrm>
        <a:prstGeom prst="rect">
          <a:avLst/>
        </a:prstGeom>
        <a:noFill/>
        <a:ln>
          <a:noFill/>
        </a:ln>
      </xdr:spPr>
    </xdr:pic>
    <xdr:clientData/>
  </xdr:twoCellAnchor>
  <xdr:twoCellAnchor editAs="oneCell">
    <xdr:from>
      <xdr:col>42</xdr:col>
      <xdr:colOff>0</xdr:colOff>
      <xdr:row>45</xdr:row>
      <xdr:rowOff>0</xdr:rowOff>
    </xdr:from>
    <xdr:to>
      <xdr:col>42</xdr:col>
      <xdr:colOff>190500</xdr:colOff>
      <xdr:row>45</xdr:row>
      <xdr:rowOff>171450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5974675"/>
          <a:ext cx="190500" cy="171450"/>
        </a:xfrm>
        <a:prstGeom prst="rect">
          <a:avLst/>
        </a:prstGeom>
        <a:noFill/>
        <a:ln>
          <a:noFill/>
        </a:ln>
      </xdr:spPr>
    </xdr:pic>
    <xdr:clientData/>
  </xdr:twoCellAnchor>
  <xdr:twoCellAnchor editAs="oneCell">
    <xdr:from>
      <xdr:col>42</xdr:col>
      <xdr:colOff>0</xdr:colOff>
      <xdr:row>46</xdr:row>
      <xdr:rowOff>0</xdr:rowOff>
    </xdr:from>
    <xdr:to>
      <xdr:col>42</xdr:col>
      <xdr:colOff>190500</xdr:colOff>
      <xdr:row>46</xdr:row>
      <xdr:rowOff>171450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6355675"/>
          <a:ext cx="190500" cy="171450"/>
        </a:xfrm>
        <a:prstGeom prst="rect">
          <a:avLst/>
        </a:prstGeom>
        <a:noFill/>
        <a:ln>
          <a:noFill/>
        </a:ln>
      </xdr:spPr>
    </xdr:pic>
    <xdr:clientData/>
  </xdr:twoCellAnchor>
  <xdr:twoCellAnchor editAs="oneCell">
    <xdr:from>
      <xdr:col>42</xdr:col>
      <xdr:colOff>0</xdr:colOff>
      <xdr:row>47</xdr:row>
      <xdr:rowOff>0</xdr:rowOff>
    </xdr:from>
    <xdr:to>
      <xdr:col>42</xdr:col>
      <xdr:colOff>190500</xdr:colOff>
      <xdr:row>47</xdr:row>
      <xdr:rowOff>171450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2673667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5</xdr:row>
      <xdr:rowOff>0</xdr:rowOff>
    </xdr:from>
    <xdr:to>
      <xdr:col>42</xdr:col>
      <xdr:colOff>190500</xdr:colOff>
      <xdr:row>5</xdr:row>
      <xdr:rowOff>171450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609725"/>
          <a:ext cx="190500" cy="171450"/>
        </a:xfrm>
        <a:prstGeom prst="rect">
          <a:avLst/>
        </a:prstGeom>
        <a:noFill/>
        <a:ln>
          <a:noFill/>
        </a:ln>
      </xdr:spPr>
    </xdr:pic>
    <xdr:clientData/>
  </xdr:twoCellAnchor>
  <xdr:twoCellAnchor editAs="oneCell">
    <xdr:from>
      <xdr:col>42</xdr:col>
      <xdr:colOff>0</xdr:colOff>
      <xdr:row>7</xdr:row>
      <xdr:rowOff>0</xdr:rowOff>
    </xdr:from>
    <xdr:to>
      <xdr:col>42</xdr:col>
      <xdr:colOff>190500</xdr:colOff>
      <xdr:row>7</xdr:row>
      <xdr:rowOff>171450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3524250"/>
          <a:ext cx="190500" cy="171450"/>
        </a:xfrm>
        <a:prstGeom prst="rect">
          <a:avLst/>
        </a:prstGeom>
        <a:noFill/>
        <a:ln>
          <a:noFill/>
        </a:ln>
      </xdr:spPr>
    </xdr:pic>
    <xdr:clientData/>
  </xdr:twoCellAnchor>
  <xdr:twoCellAnchor editAs="oneCell">
    <xdr:from>
      <xdr:col>42</xdr:col>
      <xdr:colOff>0</xdr:colOff>
      <xdr:row>8</xdr:row>
      <xdr:rowOff>0</xdr:rowOff>
    </xdr:from>
    <xdr:to>
      <xdr:col>42</xdr:col>
      <xdr:colOff>190500</xdr:colOff>
      <xdr:row>8</xdr:row>
      <xdr:rowOff>171450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4476750"/>
          <a:ext cx="190500" cy="171450"/>
        </a:xfrm>
        <a:prstGeom prst="rect">
          <a:avLst/>
        </a:prstGeom>
        <a:noFill/>
        <a:ln>
          <a:noFill/>
        </a:ln>
      </xdr:spPr>
    </xdr:pic>
    <xdr:clientData/>
  </xdr:twoCellAnchor>
  <xdr:twoCellAnchor editAs="oneCell">
    <xdr:from>
      <xdr:col>42</xdr:col>
      <xdr:colOff>0</xdr:colOff>
      <xdr:row>9</xdr:row>
      <xdr:rowOff>0</xdr:rowOff>
    </xdr:from>
    <xdr:to>
      <xdr:col>42</xdr:col>
      <xdr:colOff>190500</xdr:colOff>
      <xdr:row>9</xdr:row>
      <xdr:rowOff>171450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5429250"/>
          <a:ext cx="190500" cy="171450"/>
        </a:xfrm>
        <a:prstGeom prst="rect">
          <a:avLst/>
        </a:prstGeom>
        <a:noFill/>
        <a:ln>
          <a:noFill/>
        </a:ln>
      </xdr:spPr>
    </xdr:pic>
    <xdr:clientData/>
  </xdr:twoCellAnchor>
  <xdr:twoCellAnchor editAs="oneCell">
    <xdr:from>
      <xdr:col>42</xdr:col>
      <xdr:colOff>0</xdr:colOff>
      <xdr:row>10</xdr:row>
      <xdr:rowOff>0</xdr:rowOff>
    </xdr:from>
    <xdr:to>
      <xdr:col>42</xdr:col>
      <xdr:colOff>190500</xdr:colOff>
      <xdr:row>10</xdr:row>
      <xdr:rowOff>171450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6572250"/>
          <a:ext cx="190500" cy="171450"/>
        </a:xfrm>
        <a:prstGeom prst="rect">
          <a:avLst/>
        </a:prstGeom>
        <a:noFill/>
        <a:ln>
          <a:noFill/>
        </a:ln>
      </xdr:spPr>
    </xdr:pic>
    <xdr:clientData/>
  </xdr:twoCellAnchor>
  <xdr:twoCellAnchor editAs="oneCell">
    <xdr:from>
      <xdr:col>42</xdr:col>
      <xdr:colOff>0</xdr:colOff>
      <xdr:row>11</xdr:row>
      <xdr:rowOff>0</xdr:rowOff>
    </xdr:from>
    <xdr:to>
      <xdr:col>42</xdr:col>
      <xdr:colOff>190500</xdr:colOff>
      <xdr:row>11</xdr:row>
      <xdr:rowOff>171450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7905750"/>
          <a:ext cx="190500" cy="171450"/>
        </a:xfrm>
        <a:prstGeom prst="rect">
          <a:avLst/>
        </a:prstGeom>
        <a:noFill/>
        <a:ln>
          <a:noFill/>
        </a:ln>
      </xdr:spPr>
    </xdr:pic>
    <xdr:clientData/>
  </xdr:twoCellAnchor>
  <xdr:twoCellAnchor editAs="oneCell">
    <xdr:from>
      <xdr:col>42</xdr:col>
      <xdr:colOff>0</xdr:colOff>
      <xdr:row>12</xdr:row>
      <xdr:rowOff>0</xdr:rowOff>
    </xdr:from>
    <xdr:to>
      <xdr:col>42</xdr:col>
      <xdr:colOff>190500</xdr:colOff>
      <xdr:row>12</xdr:row>
      <xdr:rowOff>171450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286750"/>
          <a:ext cx="190500" cy="171450"/>
        </a:xfrm>
        <a:prstGeom prst="rect">
          <a:avLst/>
        </a:prstGeom>
        <a:noFill/>
        <a:ln>
          <a:noFill/>
        </a:ln>
      </xdr:spPr>
    </xdr:pic>
    <xdr:clientData/>
  </xdr:twoCellAnchor>
  <xdr:twoCellAnchor editAs="oneCell">
    <xdr:from>
      <xdr:col>42</xdr:col>
      <xdr:colOff>0</xdr:colOff>
      <xdr:row>12</xdr:row>
      <xdr:rowOff>0</xdr:rowOff>
    </xdr:from>
    <xdr:to>
      <xdr:col>42</xdr:col>
      <xdr:colOff>190500</xdr:colOff>
      <xdr:row>12</xdr:row>
      <xdr:rowOff>171450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286750"/>
          <a:ext cx="190500" cy="171450"/>
        </a:xfrm>
        <a:prstGeom prst="rect">
          <a:avLst/>
        </a:prstGeom>
        <a:noFill/>
        <a:ln>
          <a:noFill/>
        </a:ln>
      </xdr:spPr>
    </xdr:pic>
    <xdr:clientData/>
  </xdr:twoCellAnchor>
  <xdr:twoCellAnchor editAs="oneCell">
    <xdr:from>
      <xdr:col>42</xdr:col>
      <xdr:colOff>0</xdr:colOff>
      <xdr:row>12</xdr:row>
      <xdr:rowOff>0</xdr:rowOff>
    </xdr:from>
    <xdr:to>
      <xdr:col>42</xdr:col>
      <xdr:colOff>190500</xdr:colOff>
      <xdr:row>12</xdr:row>
      <xdr:rowOff>171450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8286750"/>
          <a:ext cx="190500" cy="171450"/>
        </a:xfrm>
        <a:prstGeom prst="rect">
          <a:avLst/>
        </a:prstGeom>
        <a:noFill/>
        <a:ln>
          <a:noFill/>
        </a:ln>
      </xdr:spPr>
    </xdr:pic>
    <xdr:clientData/>
  </xdr:twoCellAnchor>
  <xdr:twoCellAnchor editAs="oneCell">
    <xdr:from>
      <xdr:col>42</xdr:col>
      <xdr:colOff>0</xdr:colOff>
      <xdr:row>14</xdr:row>
      <xdr:rowOff>0</xdr:rowOff>
    </xdr:from>
    <xdr:to>
      <xdr:col>42</xdr:col>
      <xdr:colOff>190500</xdr:colOff>
      <xdr:row>14</xdr:row>
      <xdr:rowOff>171450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239250"/>
          <a:ext cx="190500" cy="171450"/>
        </a:xfrm>
        <a:prstGeom prst="rect">
          <a:avLst/>
        </a:prstGeom>
        <a:noFill/>
        <a:ln>
          <a:noFill/>
        </a:ln>
      </xdr:spPr>
    </xdr:pic>
    <xdr:clientData/>
  </xdr:twoCellAnchor>
  <xdr:twoCellAnchor editAs="oneCell">
    <xdr:from>
      <xdr:col>42</xdr:col>
      <xdr:colOff>0</xdr:colOff>
      <xdr:row>15</xdr:row>
      <xdr:rowOff>0</xdr:rowOff>
    </xdr:from>
    <xdr:to>
      <xdr:col>42</xdr:col>
      <xdr:colOff>190500</xdr:colOff>
      <xdr:row>15</xdr:row>
      <xdr:rowOff>171450</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9810750"/>
          <a:ext cx="190500" cy="171450"/>
        </a:xfrm>
        <a:prstGeom prst="rect">
          <a:avLst/>
        </a:prstGeom>
        <a:noFill/>
        <a:ln>
          <a:noFill/>
        </a:ln>
      </xdr:spPr>
    </xdr:pic>
    <xdr:clientData/>
  </xdr:twoCellAnchor>
  <xdr:twoCellAnchor editAs="oneCell">
    <xdr:from>
      <xdr:col>42</xdr:col>
      <xdr:colOff>0</xdr:colOff>
      <xdr:row>16</xdr:row>
      <xdr:rowOff>0</xdr:rowOff>
    </xdr:from>
    <xdr:to>
      <xdr:col>42</xdr:col>
      <xdr:colOff>190500</xdr:colOff>
      <xdr:row>16</xdr:row>
      <xdr:rowOff>171450</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0191750"/>
          <a:ext cx="190500" cy="171450"/>
        </a:xfrm>
        <a:prstGeom prst="rect">
          <a:avLst/>
        </a:prstGeom>
        <a:noFill/>
        <a:ln>
          <a:noFill/>
        </a:ln>
      </xdr:spPr>
    </xdr:pic>
    <xdr:clientData/>
  </xdr:twoCellAnchor>
  <xdr:twoCellAnchor editAs="oneCell">
    <xdr:from>
      <xdr:col>42</xdr:col>
      <xdr:colOff>0</xdr:colOff>
      <xdr:row>17</xdr:row>
      <xdr:rowOff>0</xdr:rowOff>
    </xdr:from>
    <xdr:to>
      <xdr:col>42</xdr:col>
      <xdr:colOff>190500</xdr:colOff>
      <xdr:row>17</xdr:row>
      <xdr:rowOff>171450</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1525250"/>
          <a:ext cx="190500" cy="171450"/>
        </a:xfrm>
        <a:prstGeom prst="rect">
          <a:avLst/>
        </a:prstGeom>
        <a:noFill/>
        <a:ln>
          <a:noFill/>
        </a:ln>
      </xdr:spPr>
    </xdr:pic>
    <xdr:clientData/>
  </xdr:twoCellAnchor>
  <xdr:twoCellAnchor editAs="oneCell">
    <xdr:from>
      <xdr:col>42</xdr:col>
      <xdr:colOff>0</xdr:colOff>
      <xdr:row>18</xdr:row>
      <xdr:rowOff>0</xdr:rowOff>
    </xdr:from>
    <xdr:to>
      <xdr:col>42</xdr:col>
      <xdr:colOff>190500</xdr:colOff>
      <xdr:row>18</xdr:row>
      <xdr:rowOff>171450</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1849100"/>
          <a:ext cx="190500" cy="171450"/>
        </a:xfrm>
        <a:prstGeom prst="rect">
          <a:avLst/>
        </a:prstGeom>
        <a:noFill/>
        <a:ln>
          <a:noFill/>
        </a:ln>
      </xdr:spPr>
    </xdr:pic>
    <xdr:clientData/>
  </xdr:twoCellAnchor>
  <xdr:twoCellAnchor editAs="oneCell">
    <xdr:from>
      <xdr:col>42</xdr:col>
      <xdr:colOff>0</xdr:colOff>
      <xdr:row>19</xdr:row>
      <xdr:rowOff>0</xdr:rowOff>
    </xdr:from>
    <xdr:to>
      <xdr:col>42</xdr:col>
      <xdr:colOff>190500</xdr:colOff>
      <xdr:row>19</xdr:row>
      <xdr:rowOff>171450</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2334875"/>
          <a:ext cx="190500" cy="171450"/>
        </a:xfrm>
        <a:prstGeom prst="rect">
          <a:avLst/>
        </a:prstGeom>
        <a:noFill/>
        <a:ln>
          <a:noFill/>
        </a:ln>
      </xdr:spPr>
    </xdr:pic>
    <xdr:clientData/>
  </xdr:twoCellAnchor>
  <xdr:twoCellAnchor editAs="oneCell">
    <xdr:from>
      <xdr:col>42</xdr:col>
      <xdr:colOff>0</xdr:colOff>
      <xdr:row>20</xdr:row>
      <xdr:rowOff>0</xdr:rowOff>
    </xdr:from>
    <xdr:to>
      <xdr:col>42</xdr:col>
      <xdr:colOff>190500</xdr:colOff>
      <xdr:row>20</xdr:row>
      <xdr:rowOff>171450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144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twoCellAnchor editAs="oneCell">
    <xdr:from>
      <xdr:col>42</xdr:col>
      <xdr:colOff>0</xdr:colOff>
      <xdr:row>21</xdr:row>
      <xdr:rowOff>0</xdr:rowOff>
    </xdr:from>
    <xdr:to>
      <xdr:col>42</xdr:col>
      <xdr:colOff>190500</xdr:colOff>
      <xdr:row>21</xdr:row>
      <xdr:rowOff>171450</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508950" y="13525500"/>
          <a:ext cx="190500" cy="171450"/>
        </a:xfrm>
        <a:prstGeom prst="rect">
          <a:avLst/>
        </a:prstGeom>
        <a:noFill/>
        <a:ln>
          <a:noFill/>
        </a:ln>
      </xdr:spPr>
    </xdr:pic>
    <xdr:clientData/>
  </xdr:twoCellAnchor>
  <xdr:oneCellAnchor>
    <xdr:from>
      <xdr:col>11</xdr:col>
      <xdr:colOff>0</xdr:colOff>
      <xdr:row>5</xdr:row>
      <xdr:rowOff>0</xdr:rowOff>
    </xdr:from>
    <xdr:ext cx="190500" cy="190500"/>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97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17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2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242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2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767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2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29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2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722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2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05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2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86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677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2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392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0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3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1917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3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52525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3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849100"/>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3487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3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44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3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255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3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73200"/>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589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0667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924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639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354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069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974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88795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5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21180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35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166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881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596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31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121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6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9646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6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17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6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791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6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6965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6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935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6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1735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6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312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6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7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7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4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7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55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7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366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7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89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7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70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7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2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7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594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7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0356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7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7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7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7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7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7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7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8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8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8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8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8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8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1499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8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2642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8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023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8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3404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4547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8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5690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8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6833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8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79761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8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8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8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9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89286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9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398811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9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08336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9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17861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9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2738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4262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9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5786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9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10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6167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10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7691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10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0726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10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8882300"/>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1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493680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10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1777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10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368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10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0749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0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1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1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1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1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11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130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11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511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11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1892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1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273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11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2654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11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416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1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3797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11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1782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1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1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1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1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12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48259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12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54736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12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1213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12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67690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12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74167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12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0644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12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87121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12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593598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13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0075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13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06552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13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3029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13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19506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13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25983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13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246000"/>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13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37317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1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4217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1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53605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14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075050"/>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1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5608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14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775132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14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0751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14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2656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14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456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4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4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4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4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4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15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8646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15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027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15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4086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15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695991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15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0932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15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313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15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1694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15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2837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1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3980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16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4742675"/>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16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5514200"/>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16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1714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16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68191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16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009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16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73906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6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7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7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17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87241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17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2956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17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79867125"/>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17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35290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17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06767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17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486375"/>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17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1972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17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23531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1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3056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18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49615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18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3820000"/>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18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495347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18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610700"/>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18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58107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1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001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18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3822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8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8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19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695372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2775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19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7849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230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19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86110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19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89563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19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040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19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20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20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421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20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28020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20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3735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20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3945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20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47070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5659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20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0405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20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2310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0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0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0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0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0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0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0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1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1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1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1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1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21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421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21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8025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21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6993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8136075"/>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21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992886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21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2574725"/>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21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1082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21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46797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1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1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1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22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2512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22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58227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22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6394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22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2992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22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088707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22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02042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1567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2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23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3472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23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5377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23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66812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23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1577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23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348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23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72925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23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992927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23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319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3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4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4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4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4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24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0700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24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081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24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14628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24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0343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24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224800"/>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24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28058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24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3958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24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482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4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4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4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4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25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5863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25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2443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25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434850"/>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682537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25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4064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25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79779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26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168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26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549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26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28930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26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073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26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454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26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0835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26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2164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6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7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7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7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27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606925"/>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27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8069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27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1997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27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1404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27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3711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27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092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27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44739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27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0454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7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7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7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7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7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28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56169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28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61884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28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714095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27442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28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59827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28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892212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28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3989367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28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2175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8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29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408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29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0789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29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1700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29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36052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29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18463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29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24940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2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1417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29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30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30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30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3951325"/>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223</xdr:row>
      <xdr:rowOff>0</xdr:rowOff>
    </xdr:from>
    <xdr:ext cx="190500" cy="190500"/>
    <xdr:pic>
      <xdr:nvPicPr>
        <xdr:cNvPr id="30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437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30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4818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225</xdr:row>
      <xdr:rowOff>0</xdr:rowOff>
    </xdr:from>
    <xdr:ext cx="190500" cy="190500"/>
    <xdr:pic>
      <xdr:nvPicPr>
        <xdr:cNvPr id="30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199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226</xdr:row>
      <xdr:rowOff>0</xdr:rowOff>
    </xdr:from>
    <xdr:ext cx="190500" cy="190500"/>
    <xdr:pic>
      <xdr:nvPicPr>
        <xdr:cNvPr id="30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580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227</xdr:row>
      <xdr:rowOff>0</xdr:rowOff>
    </xdr:from>
    <xdr:ext cx="190500" cy="190500"/>
    <xdr:pic>
      <xdr:nvPicPr>
        <xdr:cNvPr id="30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5961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228</xdr:row>
      <xdr:rowOff>0</xdr:rowOff>
    </xdr:from>
    <xdr:ext cx="190500" cy="190500"/>
    <xdr:pic>
      <xdr:nvPicPr>
        <xdr:cNvPr id="30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342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229</xdr:row>
      <xdr:rowOff>0</xdr:rowOff>
    </xdr:from>
    <xdr:ext cx="190500" cy="190500"/>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6723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0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0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0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0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0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1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1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1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1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1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1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230</xdr:row>
      <xdr:rowOff>0</xdr:rowOff>
    </xdr:from>
    <xdr:ext cx="190500" cy="190500"/>
    <xdr:pic>
      <xdr:nvPicPr>
        <xdr:cNvPr id="31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104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231</xdr:row>
      <xdr:rowOff>0</xdr:rowOff>
    </xdr:from>
    <xdr:ext cx="190500" cy="190500"/>
    <xdr:pic>
      <xdr:nvPicPr>
        <xdr:cNvPr id="31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485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232</xdr:row>
      <xdr:rowOff>0</xdr:rowOff>
    </xdr:from>
    <xdr:ext cx="190500" cy="190500"/>
    <xdr:pic>
      <xdr:nvPicPr>
        <xdr:cNvPr id="31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78661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233</xdr:row>
      <xdr:rowOff>0</xdr:rowOff>
    </xdr:from>
    <xdr:ext cx="190500" cy="190500"/>
    <xdr:pic>
      <xdr:nvPicPr>
        <xdr:cNvPr id="31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437600"/>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234</xdr:row>
      <xdr:rowOff>0</xdr:rowOff>
    </xdr:from>
    <xdr:ext cx="190500" cy="190500"/>
    <xdr:pic>
      <xdr:nvPicPr>
        <xdr:cNvPr id="31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892337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235</xdr:row>
      <xdr:rowOff>0</xdr:rowOff>
    </xdr:from>
    <xdr:ext cx="190500" cy="190500"/>
    <xdr:pic>
      <xdr:nvPicPr>
        <xdr:cNvPr id="31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247225"/>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236</xdr:row>
      <xdr:rowOff>0</xdr:rowOff>
    </xdr:from>
    <xdr:ext cx="190500" cy="190500"/>
    <xdr:pic>
      <xdr:nvPicPr>
        <xdr:cNvPr id="31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49733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237</xdr:row>
      <xdr:rowOff>0</xdr:rowOff>
    </xdr:from>
    <xdr:ext cx="190500" cy="190500"/>
    <xdr:pic>
      <xdr:nvPicPr>
        <xdr:cNvPr id="31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114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1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1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238</xdr:row>
      <xdr:rowOff>0</xdr:rowOff>
    </xdr:from>
    <xdr:ext cx="190500" cy="190500"/>
    <xdr:pic>
      <xdr:nvPicPr>
        <xdr:cNvPr id="32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0495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239</xdr:row>
      <xdr:rowOff>0</xdr:rowOff>
    </xdr:from>
    <xdr:ext cx="190500" cy="190500"/>
    <xdr:pic>
      <xdr:nvPicPr>
        <xdr:cNvPr id="32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20190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240</xdr:row>
      <xdr:rowOff>0</xdr:rowOff>
    </xdr:from>
    <xdr:ext cx="190500" cy="190500"/>
    <xdr:pic>
      <xdr:nvPicPr>
        <xdr:cNvPr id="32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35250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241</xdr:row>
      <xdr:rowOff>0</xdr:rowOff>
    </xdr:from>
    <xdr:ext cx="190500" cy="190500"/>
    <xdr:pic>
      <xdr:nvPicPr>
        <xdr:cNvPr id="32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3676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242</xdr:row>
      <xdr:rowOff>0</xdr:rowOff>
    </xdr:from>
    <xdr:ext cx="190500" cy="190500"/>
    <xdr:pic>
      <xdr:nvPicPr>
        <xdr:cNvPr id="32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40573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243</xdr:row>
      <xdr:rowOff>0</xdr:rowOff>
    </xdr:from>
    <xdr:ext cx="190500" cy="190500"/>
    <xdr:pic>
      <xdr:nvPicPr>
        <xdr:cNvPr id="32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5352750"/>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244</xdr:row>
      <xdr:rowOff>0</xdr:rowOff>
    </xdr:from>
    <xdr:ext cx="190500" cy="190500"/>
    <xdr:pic>
      <xdr:nvPicPr>
        <xdr:cNvPr id="32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162375"/>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2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3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245</xdr:row>
      <xdr:rowOff>0</xdr:rowOff>
    </xdr:from>
    <xdr:ext cx="190500" cy="190500"/>
    <xdr:pic>
      <xdr:nvPicPr>
        <xdr:cNvPr id="33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6972000"/>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246</xdr:row>
      <xdr:rowOff>0</xdr:rowOff>
    </xdr:from>
    <xdr:ext cx="190500" cy="190500"/>
    <xdr:pic>
      <xdr:nvPicPr>
        <xdr:cNvPr id="33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7781625"/>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247</xdr:row>
      <xdr:rowOff>0</xdr:rowOff>
    </xdr:from>
    <xdr:ext cx="190500" cy="190500"/>
    <xdr:pic>
      <xdr:nvPicPr>
        <xdr:cNvPr id="33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591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248</xdr:row>
      <xdr:rowOff>0</xdr:rowOff>
    </xdr:from>
    <xdr:ext cx="190500" cy="190500"/>
    <xdr:pic>
      <xdr:nvPicPr>
        <xdr:cNvPr id="33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8972250"/>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249</xdr:row>
      <xdr:rowOff>0</xdr:rowOff>
    </xdr:from>
    <xdr:ext cx="190500" cy="190500"/>
    <xdr:pic>
      <xdr:nvPicPr>
        <xdr:cNvPr id="33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59781875"/>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250</xdr:row>
      <xdr:rowOff>0</xdr:rowOff>
    </xdr:from>
    <xdr:ext cx="190500" cy="190500"/>
    <xdr:pic>
      <xdr:nvPicPr>
        <xdr:cNvPr id="33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05915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251</xdr:row>
      <xdr:rowOff>0</xdr:rowOff>
    </xdr:from>
    <xdr:ext cx="190500" cy="190500"/>
    <xdr:pic>
      <xdr:nvPicPr>
        <xdr:cNvPr id="33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239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252</xdr:row>
      <xdr:rowOff>0</xdr:rowOff>
    </xdr:from>
    <xdr:ext cx="190500" cy="190500"/>
    <xdr:pic>
      <xdr:nvPicPr>
        <xdr:cNvPr id="33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1620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253</xdr:row>
      <xdr:rowOff>0</xdr:rowOff>
    </xdr:from>
    <xdr:ext cx="190500" cy="190500"/>
    <xdr:pic>
      <xdr:nvPicPr>
        <xdr:cNvPr id="3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001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254</xdr:row>
      <xdr:rowOff>0</xdr:rowOff>
    </xdr:from>
    <xdr:ext cx="190500" cy="190500"/>
    <xdr:pic>
      <xdr:nvPicPr>
        <xdr:cNvPr id="34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382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255</xdr:row>
      <xdr:rowOff>0</xdr:rowOff>
    </xdr:from>
    <xdr:ext cx="190500" cy="190500"/>
    <xdr:pic>
      <xdr:nvPicPr>
        <xdr:cNvPr id="34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7632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256</xdr:row>
      <xdr:rowOff>0</xdr:rowOff>
    </xdr:from>
    <xdr:ext cx="190500" cy="190500"/>
    <xdr:pic>
      <xdr:nvPicPr>
        <xdr:cNvPr id="3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2953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257</xdr:row>
      <xdr:rowOff>0</xdr:rowOff>
    </xdr:from>
    <xdr:ext cx="190500" cy="190500"/>
    <xdr:pic>
      <xdr:nvPicPr>
        <xdr:cNvPr id="34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3347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258</xdr:row>
      <xdr:rowOff>0</xdr:rowOff>
    </xdr:from>
    <xdr:ext cx="190500" cy="190500"/>
    <xdr:pic>
      <xdr:nvPicPr>
        <xdr:cNvPr id="34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5252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259</xdr:row>
      <xdr:rowOff>0</xdr:rowOff>
    </xdr:from>
    <xdr:ext cx="190500" cy="190500"/>
    <xdr:pic>
      <xdr:nvPicPr>
        <xdr:cNvPr id="34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7157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260</xdr:row>
      <xdr:rowOff>0</xdr:rowOff>
    </xdr:from>
    <xdr:ext cx="190500" cy="190500"/>
    <xdr:pic>
      <xdr:nvPicPr>
        <xdr:cNvPr id="34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39062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261</xdr:row>
      <xdr:rowOff>0</xdr:rowOff>
    </xdr:from>
    <xdr:ext cx="190500" cy="190500"/>
    <xdr:pic>
      <xdr:nvPicPr>
        <xdr:cNvPr id="35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09670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262</xdr:row>
      <xdr:rowOff>0</xdr:rowOff>
    </xdr:from>
    <xdr:ext cx="190500" cy="190500"/>
    <xdr:pic>
      <xdr:nvPicPr>
        <xdr:cNvPr id="3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4205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263</xdr:row>
      <xdr:rowOff>0</xdr:rowOff>
    </xdr:from>
    <xdr:ext cx="190500" cy="190500"/>
    <xdr:pic>
      <xdr:nvPicPr>
        <xdr:cNvPr id="35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611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264</xdr:row>
      <xdr:rowOff>0</xdr:rowOff>
    </xdr:from>
    <xdr:ext cx="190500" cy="190500"/>
    <xdr:pic>
      <xdr:nvPicPr>
        <xdr:cNvPr id="35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499205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265</xdr:row>
      <xdr:rowOff>0</xdr:rowOff>
    </xdr:from>
    <xdr:ext cx="190500" cy="190500"/>
    <xdr:pic>
      <xdr:nvPicPr>
        <xdr:cNvPr id="35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315900"/>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266</xdr:row>
      <xdr:rowOff>0</xdr:rowOff>
    </xdr:from>
    <xdr:ext cx="190500" cy="190500"/>
    <xdr:pic>
      <xdr:nvPicPr>
        <xdr:cNvPr id="35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5801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267</xdr:row>
      <xdr:rowOff>0</xdr:rowOff>
    </xdr:from>
    <xdr:ext cx="190500" cy="190500"/>
    <xdr:pic>
      <xdr:nvPicPr>
        <xdr:cNvPr id="35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182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5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268</xdr:row>
      <xdr:rowOff>0</xdr:rowOff>
    </xdr:from>
    <xdr:ext cx="190500" cy="190500"/>
    <xdr:pic>
      <xdr:nvPicPr>
        <xdr:cNvPr id="36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65636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269</xdr:row>
      <xdr:rowOff>0</xdr:rowOff>
    </xdr:from>
    <xdr:ext cx="190500" cy="190500"/>
    <xdr:pic>
      <xdr:nvPicPr>
        <xdr:cNvPr id="36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2113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270</xdr:row>
      <xdr:rowOff>0</xdr:rowOff>
    </xdr:from>
    <xdr:ext cx="190500" cy="190500"/>
    <xdr:pic>
      <xdr:nvPicPr>
        <xdr:cNvPr id="36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78590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271</xdr:row>
      <xdr:rowOff>0</xdr:rowOff>
    </xdr:from>
    <xdr:ext cx="190500" cy="190500"/>
    <xdr:pic>
      <xdr:nvPicPr>
        <xdr:cNvPr id="36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506775"/>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272</xdr:row>
      <xdr:rowOff>0</xdr:rowOff>
    </xdr:from>
    <xdr:ext cx="190500" cy="190500"/>
    <xdr:pic>
      <xdr:nvPicPr>
        <xdr:cNvPr id="36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89925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273</xdr:row>
      <xdr:rowOff>0</xdr:rowOff>
    </xdr:from>
    <xdr:ext cx="190500" cy="190500"/>
    <xdr:pic>
      <xdr:nvPicPr>
        <xdr:cNvPr id="36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18305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274</xdr:row>
      <xdr:rowOff>0</xdr:rowOff>
    </xdr:from>
    <xdr:ext cx="190500" cy="190500"/>
    <xdr:pic>
      <xdr:nvPicPr>
        <xdr:cNvPr id="36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5069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275</xdr:row>
      <xdr:rowOff>0</xdr:rowOff>
    </xdr:from>
    <xdr:ext cx="190500" cy="190500"/>
    <xdr:pic>
      <xdr:nvPicPr>
        <xdr:cNvPr id="36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6974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6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7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7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7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7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276</xdr:row>
      <xdr:rowOff>0</xdr:rowOff>
    </xdr:from>
    <xdr:ext cx="190500" cy="190500"/>
    <xdr:pic>
      <xdr:nvPicPr>
        <xdr:cNvPr id="37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69887900"/>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277</xdr:row>
      <xdr:rowOff>0</xdr:rowOff>
    </xdr:from>
    <xdr:ext cx="190500" cy="190500"/>
    <xdr:pic>
      <xdr:nvPicPr>
        <xdr:cNvPr id="37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373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278</xdr:row>
      <xdr:rowOff>0</xdr:rowOff>
    </xdr:from>
    <xdr:ext cx="190500" cy="190500"/>
    <xdr:pic>
      <xdr:nvPicPr>
        <xdr:cNvPr id="37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07546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279</xdr:row>
      <xdr:rowOff>0</xdr:rowOff>
    </xdr:from>
    <xdr:ext cx="190500" cy="190500"/>
    <xdr:pic>
      <xdr:nvPicPr>
        <xdr:cNvPr id="37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4023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280</xdr:row>
      <xdr:rowOff>0</xdr:rowOff>
    </xdr:from>
    <xdr:ext cx="190500" cy="190500"/>
    <xdr:pic>
      <xdr:nvPicPr>
        <xdr:cNvPr id="37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5928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281</xdr:row>
      <xdr:rowOff>0</xdr:rowOff>
    </xdr:from>
    <xdr:ext cx="190500" cy="190500"/>
    <xdr:pic>
      <xdr:nvPicPr>
        <xdr:cNvPr id="37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7833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282</xdr:row>
      <xdr:rowOff>0</xdr:rowOff>
    </xdr:from>
    <xdr:ext cx="190500" cy="190500"/>
    <xdr:pic>
      <xdr:nvPicPr>
        <xdr:cNvPr id="37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197387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283</xdr:row>
      <xdr:rowOff>0</xdr:rowOff>
    </xdr:from>
    <xdr:ext cx="190500" cy="190500"/>
    <xdr:pic>
      <xdr:nvPicPr>
        <xdr:cNvPr id="37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229772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7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7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7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284</xdr:row>
      <xdr:rowOff>0</xdr:rowOff>
    </xdr:from>
    <xdr:ext cx="190500" cy="190500"/>
    <xdr:pic>
      <xdr:nvPicPr>
        <xdr:cNvPr id="38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3269275"/>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285</xdr:row>
      <xdr:rowOff>0</xdr:rowOff>
    </xdr:from>
    <xdr:ext cx="190500" cy="190500"/>
    <xdr:pic>
      <xdr:nvPicPr>
        <xdr:cNvPr id="38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0789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286</xdr:row>
      <xdr:rowOff>0</xdr:rowOff>
    </xdr:from>
    <xdr:ext cx="190500" cy="190500"/>
    <xdr:pic>
      <xdr:nvPicPr>
        <xdr:cNvPr id="38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4726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287</xdr:row>
      <xdr:rowOff>0</xdr:rowOff>
    </xdr:from>
    <xdr:ext cx="190500" cy="190500"/>
    <xdr:pic>
      <xdr:nvPicPr>
        <xdr:cNvPr id="38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107600"/>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288</xdr:row>
      <xdr:rowOff>0</xdr:rowOff>
    </xdr:from>
    <xdr:ext cx="190500" cy="190500"/>
    <xdr:pic>
      <xdr:nvPicPr>
        <xdr:cNvPr id="38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5933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289</xdr:row>
      <xdr:rowOff>0</xdr:rowOff>
    </xdr:from>
    <xdr:ext cx="190500" cy="190500"/>
    <xdr:pic>
      <xdr:nvPicPr>
        <xdr:cNvPr id="38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5783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290</xdr:row>
      <xdr:rowOff>0</xdr:rowOff>
    </xdr:from>
    <xdr:ext cx="190500" cy="190500"/>
    <xdr:pic>
      <xdr:nvPicPr>
        <xdr:cNvPr id="38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164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291</xdr:row>
      <xdr:rowOff>0</xdr:rowOff>
    </xdr:from>
    <xdr:ext cx="190500" cy="190500"/>
    <xdr:pic>
      <xdr:nvPicPr>
        <xdr:cNvPr id="38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654587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17282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14204750"/>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292</xdr:row>
      <xdr:rowOff>0</xdr:rowOff>
    </xdr:from>
    <xdr:ext cx="190500" cy="190500"/>
    <xdr:pic>
      <xdr:nvPicPr>
        <xdr:cNvPr id="39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7041175"/>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293</xdr:row>
      <xdr:rowOff>0</xdr:rowOff>
    </xdr:from>
    <xdr:ext cx="190500" cy="190500"/>
    <xdr:pic>
      <xdr:nvPicPr>
        <xdr:cNvPr id="3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791462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294</xdr:row>
      <xdr:rowOff>0</xdr:rowOff>
    </xdr:from>
    <xdr:ext cx="190500" cy="190500"/>
    <xdr:pic>
      <xdr:nvPicPr>
        <xdr:cNvPr id="39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241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295</xdr:row>
      <xdr:rowOff>0</xdr:rowOff>
    </xdr:from>
    <xdr:ext cx="190500" cy="190500"/>
    <xdr:pic>
      <xdr:nvPicPr>
        <xdr:cNvPr id="39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1622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296</xdr:row>
      <xdr:rowOff>0</xdr:rowOff>
    </xdr:from>
    <xdr:ext cx="190500" cy="190500"/>
    <xdr:pic>
      <xdr:nvPicPr>
        <xdr:cNvPr id="39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35277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3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4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4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4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297</xdr:row>
      <xdr:rowOff>0</xdr:rowOff>
    </xdr:from>
    <xdr:ext cx="190500" cy="190500"/>
    <xdr:pic>
      <xdr:nvPicPr>
        <xdr:cNvPr id="40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44802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298</xdr:row>
      <xdr:rowOff>0</xdr:rowOff>
    </xdr:from>
    <xdr:ext cx="190500" cy="190500"/>
    <xdr:pic>
      <xdr:nvPicPr>
        <xdr:cNvPr id="40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5432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299</xdr:row>
      <xdr:rowOff>0</xdr:rowOff>
    </xdr:from>
    <xdr:ext cx="190500" cy="190500"/>
    <xdr:pic>
      <xdr:nvPicPr>
        <xdr:cNvPr id="40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6575700"/>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300</xdr:row>
      <xdr:rowOff>0</xdr:rowOff>
    </xdr:from>
    <xdr:ext cx="190500" cy="190500"/>
    <xdr:pic>
      <xdr:nvPicPr>
        <xdr:cNvPr id="40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7728225"/>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301</xdr:row>
      <xdr:rowOff>0</xdr:rowOff>
    </xdr:from>
    <xdr:ext cx="190500" cy="190500"/>
    <xdr:pic>
      <xdr:nvPicPr>
        <xdr:cNvPr id="40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898332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302</xdr:row>
      <xdr:rowOff>0</xdr:rowOff>
    </xdr:from>
    <xdr:ext cx="190500" cy="190500"/>
    <xdr:pic>
      <xdr:nvPicPr>
        <xdr:cNvPr id="40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1928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303</xdr:row>
      <xdr:rowOff>0</xdr:rowOff>
    </xdr:from>
    <xdr:ext cx="190500" cy="190500"/>
    <xdr:pic>
      <xdr:nvPicPr>
        <xdr:cNvPr id="40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2309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304</xdr:row>
      <xdr:rowOff>0</xdr:rowOff>
    </xdr:from>
    <xdr:ext cx="190500" cy="190500"/>
    <xdr:pic>
      <xdr:nvPicPr>
        <xdr:cNvPr id="4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2147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0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0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0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0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0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305</xdr:row>
      <xdr:rowOff>0</xdr:rowOff>
    </xdr:from>
    <xdr:ext cx="190500" cy="190500"/>
    <xdr:pic>
      <xdr:nvPicPr>
        <xdr:cNvPr id="41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47862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306</xdr:row>
      <xdr:rowOff>0</xdr:rowOff>
    </xdr:from>
    <xdr:ext cx="190500" cy="190500"/>
    <xdr:pic>
      <xdr:nvPicPr>
        <xdr:cNvPr id="4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57387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307</xdr:row>
      <xdr:rowOff>0</xdr:rowOff>
    </xdr:from>
    <xdr:ext cx="190500" cy="190500"/>
    <xdr:pic>
      <xdr:nvPicPr>
        <xdr:cNvPr id="41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6691250"/>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308</xdr:row>
      <xdr:rowOff>0</xdr:rowOff>
    </xdr:from>
    <xdr:ext cx="190500" cy="190500"/>
    <xdr:pic>
      <xdr:nvPicPr>
        <xdr:cNvPr id="41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7843775"/>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309</xdr:row>
      <xdr:rowOff>0</xdr:rowOff>
    </xdr:from>
    <xdr:ext cx="190500" cy="190500"/>
    <xdr:pic>
      <xdr:nvPicPr>
        <xdr:cNvPr id="41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89963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310</xdr:row>
      <xdr:rowOff>0</xdr:rowOff>
    </xdr:from>
    <xdr:ext cx="190500" cy="190500"/>
    <xdr:pic>
      <xdr:nvPicPr>
        <xdr:cNvPr id="41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199948800"/>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311</xdr:row>
      <xdr:rowOff>0</xdr:rowOff>
    </xdr:from>
    <xdr:ext cx="190500" cy="190500"/>
    <xdr:pic>
      <xdr:nvPicPr>
        <xdr:cNvPr id="41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339325"/>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312</xdr:row>
      <xdr:rowOff>0</xdr:rowOff>
    </xdr:from>
    <xdr:ext cx="190500" cy="190500"/>
    <xdr:pic>
      <xdr:nvPicPr>
        <xdr:cNvPr id="41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0920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1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313</xdr:row>
      <xdr:rowOff>0</xdr:rowOff>
    </xdr:from>
    <xdr:ext cx="190500" cy="190500"/>
    <xdr:pic>
      <xdr:nvPicPr>
        <xdr:cNvPr id="42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1682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314</xdr:row>
      <xdr:rowOff>0</xdr:rowOff>
    </xdr:from>
    <xdr:ext cx="190500" cy="190500"/>
    <xdr:pic>
      <xdr:nvPicPr>
        <xdr:cNvPr id="42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0633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315</xdr:row>
      <xdr:rowOff>0</xdr:rowOff>
    </xdr:from>
    <xdr:ext cx="190500" cy="190500"/>
    <xdr:pic>
      <xdr:nvPicPr>
        <xdr:cNvPr id="42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22538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316</xdr:row>
      <xdr:rowOff>0</xdr:rowOff>
    </xdr:from>
    <xdr:ext cx="190500" cy="190500"/>
    <xdr:pic>
      <xdr:nvPicPr>
        <xdr:cNvPr id="42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3587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317</xdr:row>
      <xdr:rowOff>0</xdr:rowOff>
    </xdr:from>
    <xdr:ext cx="190500" cy="190500"/>
    <xdr:pic>
      <xdr:nvPicPr>
        <xdr:cNvPr id="42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43493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318</xdr:row>
      <xdr:rowOff>0</xdr:rowOff>
    </xdr:from>
    <xdr:ext cx="190500" cy="190500"/>
    <xdr:pic>
      <xdr:nvPicPr>
        <xdr:cNvPr id="42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60638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319</xdr:row>
      <xdr:rowOff>0</xdr:rowOff>
    </xdr:from>
    <xdr:ext cx="190500" cy="190500"/>
    <xdr:pic>
      <xdr:nvPicPr>
        <xdr:cNvPr id="42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73973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2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3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3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320</xdr:row>
      <xdr:rowOff>0</xdr:rowOff>
    </xdr:from>
    <xdr:ext cx="190500" cy="190500"/>
    <xdr:pic>
      <xdr:nvPicPr>
        <xdr:cNvPr id="43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8349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321</xdr:row>
      <xdr:rowOff>0</xdr:rowOff>
    </xdr:from>
    <xdr:ext cx="190500" cy="190500"/>
    <xdr:pic>
      <xdr:nvPicPr>
        <xdr:cNvPr id="4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111850"/>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322</xdr:row>
      <xdr:rowOff>0</xdr:rowOff>
    </xdr:from>
    <xdr:ext cx="190500" cy="190500"/>
    <xdr:pic>
      <xdr:nvPicPr>
        <xdr:cNvPr id="43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09502375"/>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323</xdr:row>
      <xdr:rowOff>0</xdr:rowOff>
    </xdr:from>
    <xdr:ext cx="190500" cy="190500"/>
    <xdr:pic>
      <xdr:nvPicPr>
        <xdr:cNvPr id="43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0273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324</xdr:row>
      <xdr:rowOff>0</xdr:rowOff>
    </xdr:from>
    <xdr:ext cx="190500" cy="190500"/>
    <xdr:pic>
      <xdr:nvPicPr>
        <xdr:cNvPr id="43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0359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325</xdr:row>
      <xdr:rowOff>0</xdr:rowOff>
    </xdr:from>
    <xdr:ext cx="190500" cy="190500"/>
    <xdr:pic>
      <xdr:nvPicPr>
        <xdr:cNvPr id="43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1988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326</xdr:row>
      <xdr:rowOff>0</xdr:rowOff>
    </xdr:from>
    <xdr:ext cx="190500" cy="190500"/>
    <xdr:pic>
      <xdr:nvPicPr>
        <xdr:cNvPr id="43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2750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327</xdr:row>
      <xdr:rowOff>0</xdr:rowOff>
    </xdr:from>
    <xdr:ext cx="190500" cy="190500"/>
    <xdr:pic>
      <xdr:nvPicPr>
        <xdr:cNvPr id="4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512400"/>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3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3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3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3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3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3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4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4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4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4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4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4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328</xdr:row>
      <xdr:rowOff>0</xdr:rowOff>
    </xdr:from>
    <xdr:ext cx="190500" cy="190500"/>
    <xdr:pic>
      <xdr:nvPicPr>
        <xdr:cNvPr id="44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399817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329</xdr:row>
      <xdr:rowOff>0</xdr:rowOff>
    </xdr:from>
    <xdr:ext cx="190500" cy="190500"/>
    <xdr:pic>
      <xdr:nvPicPr>
        <xdr:cNvPr id="44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4322025"/>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330</xdr:row>
      <xdr:rowOff>0</xdr:rowOff>
    </xdr:from>
    <xdr:ext cx="190500" cy="190500"/>
    <xdr:pic>
      <xdr:nvPicPr>
        <xdr:cNvPr id="44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4555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331</xdr:row>
      <xdr:rowOff>0</xdr:rowOff>
    </xdr:from>
    <xdr:ext cx="190500" cy="190500"/>
    <xdr:pic>
      <xdr:nvPicPr>
        <xdr:cNvPr id="44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5646000"/>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332</xdr:row>
      <xdr:rowOff>0</xdr:rowOff>
    </xdr:from>
    <xdr:ext cx="190500" cy="190500"/>
    <xdr:pic>
      <xdr:nvPicPr>
        <xdr:cNvPr id="44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455625"/>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333</xdr:row>
      <xdr:rowOff>0</xdr:rowOff>
    </xdr:from>
    <xdr:ext cx="190500" cy="190500"/>
    <xdr:pic>
      <xdr:nvPicPr>
        <xdr:cNvPr id="44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6941400"/>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334</xdr:row>
      <xdr:rowOff>0</xdr:rowOff>
    </xdr:from>
    <xdr:ext cx="190500" cy="190500"/>
    <xdr:pic>
      <xdr:nvPicPr>
        <xdr:cNvPr id="44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74271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335</xdr:row>
      <xdr:rowOff>0</xdr:rowOff>
    </xdr:from>
    <xdr:ext cx="190500" cy="190500"/>
    <xdr:pic>
      <xdr:nvPicPr>
        <xdr:cNvPr id="44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074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4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4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336</xdr:row>
      <xdr:rowOff>0</xdr:rowOff>
    </xdr:from>
    <xdr:ext cx="190500" cy="190500"/>
    <xdr:pic>
      <xdr:nvPicPr>
        <xdr:cNvPr id="45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455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337</xdr:row>
      <xdr:rowOff>0</xdr:rowOff>
    </xdr:from>
    <xdr:ext cx="190500" cy="190500"/>
    <xdr:pic>
      <xdr:nvPicPr>
        <xdr:cNvPr id="45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188368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338</xdr:row>
      <xdr:rowOff>0</xdr:rowOff>
    </xdr:from>
    <xdr:ext cx="190500" cy="190500"/>
    <xdr:pic>
      <xdr:nvPicPr>
        <xdr:cNvPr id="45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0170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339</xdr:row>
      <xdr:rowOff>0</xdr:rowOff>
    </xdr:from>
    <xdr:ext cx="190500" cy="190500"/>
    <xdr:pic>
      <xdr:nvPicPr>
        <xdr:cNvPr id="45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1694375"/>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340</xdr:row>
      <xdr:rowOff>0</xdr:rowOff>
    </xdr:from>
    <xdr:ext cx="190500" cy="190500"/>
    <xdr:pic>
      <xdr:nvPicPr>
        <xdr:cNvPr id="45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1801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341</xdr:row>
      <xdr:rowOff>0</xdr:rowOff>
    </xdr:from>
    <xdr:ext cx="190500" cy="190500"/>
    <xdr:pic>
      <xdr:nvPicPr>
        <xdr:cNvPr id="45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23706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342</xdr:row>
      <xdr:rowOff>0</xdr:rowOff>
    </xdr:from>
    <xdr:ext cx="190500" cy="190500"/>
    <xdr:pic>
      <xdr:nvPicPr>
        <xdr:cNvPr id="4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018350"/>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5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6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343</xdr:row>
      <xdr:rowOff>0</xdr:rowOff>
    </xdr:from>
    <xdr:ext cx="190500" cy="190500"/>
    <xdr:pic>
      <xdr:nvPicPr>
        <xdr:cNvPr id="46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504125"/>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344</xdr:row>
      <xdr:rowOff>0</xdr:rowOff>
    </xdr:from>
    <xdr:ext cx="190500" cy="190500"/>
    <xdr:pic>
      <xdr:nvPicPr>
        <xdr:cNvPr id="46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398990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345</xdr:row>
      <xdr:rowOff>0</xdr:rowOff>
    </xdr:from>
    <xdr:ext cx="190500" cy="190500"/>
    <xdr:pic>
      <xdr:nvPicPr>
        <xdr:cNvPr id="46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31375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346</xdr:row>
      <xdr:rowOff>0</xdr:rowOff>
    </xdr:from>
    <xdr:ext cx="190500" cy="190500"/>
    <xdr:pic>
      <xdr:nvPicPr>
        <xdr:cNvPr id="46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4637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347</xdr:row>
      <xdr:rowOff>0</xdr:rowOff>
    </xdr:from>
    <xdr:ext cx="190500" cy="190500"/>
    <xdr:pic>
      <xdr:nvPicPr>
        <xdr:cNvPr id="46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0186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348</xdr:row>
      <xdr:rowOff>0</xdr:rowOff>
    </xdr:from>
    <xdr:ext cx="190500" cy="190500"/>
    <xdr:pic>
      <xdr:nvPicPr>
        <xdr:cNvPr id="46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520910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349</xdr:row>
      <xdr:rowOff>0</xdr:rowOff>
    </xdr:from>
    <xdr:ext cx="190500" cy="190500"/>
    <xdr:pic>
      <xdr:nvPicPr>
        <xdr:cNvPr id="46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180650"/>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350</xdr:row>
      <xdr:rowOff>0</xdr:rowOff>
    </xdr:from>
    <xdr:ext cx="190500" cy="190500"/>
    <xdr:pic>
      <xdr:nvPicPr>
        <xdr:cNvPr id="46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6990275"/>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351</xdr:row>
      <xdr:rowOff>0</xdr:rowOff>
    </xdr:from>
    <xdr:ext cx="190500" cy="190500"/>
    <xdr:pic>
      <xdr:nvPicPr>
        <xdr:cNvPr id="4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7999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352</xdr:row>
      <xdr:rowOff>0</xdr:rowOff>
    </xdr:from>
    <xdr:ext cx="190500" cy="190500"/>
    <xdr:pic>
      <xdr:nvPicPr>
        <xdr:cNvPr id="47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79904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353</xdr:row>
      <xdr:rowOff>0</xdr:rowOff>
    </xdr:from>
    <xdr:ext cx="190500" cy="190500"/>
    <xdr:pic>
      <xdr:nvPicPr>
        <xdr:cNvPr id="47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18090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354</xdr:row>
      <xdr:rowOff>0</xdr:rowOff>
    </xdr:from>
    <xdr:ext cx="190500" cy="190500"/>
    <xdr:pic>
      <xdr:nvPicPr>
        <xdr:cNvPr id="47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504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355</xdr:row>
      <xdr:rowOff>0</xdr:rowOff>
    </xdr:from>
    <xdr:ext cx="190500" cy="190500"/>
    <xdr:pic>
      <xdr:nvPicPr>
        <xdr:cNvPr id="47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888575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356</xdr:row>
      <xdr:rowOff>0</xdr:rowOff>
    </xdr:from>
    <xdr:ext cx="190500" cy="190500"/>
    <xdr:pic>
      <xdr:nvPicPr>
        <xdr:cNvPr id="47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2920960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357</xdr:row>
      <xdr:rowOff>0</xdr:rowOff>
    </xdr:from>
    <xdr:ext cx="190500" cy="190500"/>
    <xdr:pic>
      <xdr:nvPicPr>
        <xdr:cNvPr id="4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1811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358</xdr:row>
      <xdr:rowOff>0</xdr:rowOff>
    </xdr:from>
    <xdr:ext cx="190500" cy="190500"/>
    <xdr:pic>
      <xdr:nvPicPr>
        <xdr:cNvPr id="47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08288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7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7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359</xdr:row>
      <xdr:rowOff>0</xdr:rowOff>
    </xdr:from>
    <xdr:ext cx="190500" cy="190500"/>
    <xdr:pic>
      <xdr:nvPicPr>
        <xdr:cNvPr id="48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1324150"/>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360</xdr:row>
      <xdr:rowOff>0</xdr:rowOff>
    </xdr:from>
    <xdr:ext cx="190500" cy="190500"/>
    <xdr:pic>
      <xdr:nvPicPr>
        <xdr:cNvPr id="48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2476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361</xdr:row>
      <xdr:rowOff>0</xdr:rowOff>
    </xdr:from>
    <xdr:ext cx="190500" cy="190500"/>
    <xdr:pic>
      <xdr:nvPicPr>
        <xdr:cNvPr id="4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2386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362</xdr:row>
      <xdr:rowOff>0</xdr:rowOff>
    </xdr:from>
    <xdr:ext cx="190500" cy="190500"/>
    <xdr:pic>
      <xdr:nvPicPr>
        <xdr:cNvPr id="48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3810175"/>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363</xdr:row>
      <xdr:rowOff>0</xdr:rowOff>
    </xdr:from>
    <xdr:ext cx="190500" cy="190500"/>
    <xdr:pic>
      <xdr:nvPicPr>
        <xdr:cNvPr id="4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200700"/>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364</xdr:row>
      <xdr:rowOff>0</xdr:rowOff>
    </xdr:from>
    <xdr:ext cx="190500" cy="190500"/>
    <xdr:pic>
      <xdr:nvPicPr>
        <xdr:cNvPr id="4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4781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365</xdr:row>
      <xdr:rowOff>0</xdr:rowOff>
    </xdr:from>
    <xdr:ext cx="190500" cy="190500"/>
    <xdr:pic>
      <xdr:nvPicPr>
        <xdr:cNvPr id="48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59247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8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366</xdr:row>
      <xdr:rowOff>0</xdr:rowOff>
    </xdr:from>
    <xdr:ext cx="190500" cy="190500"/>
    <xdr:pic>
      <xdr:nvPicPr>
        <xdr:cNvPr id="49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6496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367</xdr:row>
      <xdr:rowOff>0</xdr:rowOff>
    </xdr:from>
    <xdr:ext cx="190500" cy="190500"/>
    <xdr:pic>
      <xdr:nvPicPr>
        <xdr:cNvPr id="49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8020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368</xdr:row>
      <xdr:rowOff>0</xdr:rowOff>
    </xdr:from>
    <xdr:ext cx="190500" cy="190500"/>
    <xdr:pic>
      <xdr:nvPicPr>
        <xdr:cNvPr id="4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395442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369</xdr:row>
      <xdr:rowOff>0</xdr:rowOff>
    </xdr:from>
    <xdr:ext cx="190500" cy="190500"/>
    <xdr:pic>
      <xdr:nvPicPr>
        <xdr:cNvPr id="49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01157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370</xdr:row>
      <xdr:rowOff>0</xdr:rowOff>
    </xdr:from>
    <xdr:ext cx="190500" cy="190500"/>
    <xdr:pic>
      <xdr:nvPicPr>
        <xdr:cNvPr id="49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1830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371</xdr:row>
      <xdr:rowOff>0</xdr:rowOff>
    </xdr:from>
    <xdr:ext cx="190500" cy="190500"/>
    <xdr:pic>
      <xdr:nvPicPr>
        <xdr:cNvPr id="4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5922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372</xdr:row>
      <xdr:rowOff>0</xdr:rowOff>
    </xdr:from>
    <xdr:ext cx="190500" cy="190500"/>
    <xdr:pic>
      <xdr:nvPicPr>
        <xdr:cNvPr id="49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27827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373</xdr:row>
      <xdr:rowOff>0</xdr:rowOff>
    </xdr:from>
    <xdr:ext cx="190500" cy="190500"/>
    <xdr:pic>
      <xdr:nvPicPr>
        <xdr:cNvPr id="49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335422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49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50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50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50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50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375</xdr:row>
      <xdr:rowOff>0</xdr:rowOff>
    </xdr:from>
    <xdr:ext cx="190500" cy="190500"/>
    <xdr:pic>
      <xdr:nvPicPr>
        <xdr:cNvPr id="50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58878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376</xdr:row>
      <xdr:rowOff>0</xdr:rowOff>
    </xdr:from>
    <xdr:ext cx="190500" cy="190500"/>
    <xdr:pic>
      <xdr:nvPicPr>
        <xdr:cNvPr id="50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479833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377</xdr:row>
      <xdr:rowOff>0</xdr:rowOff>
    </xdr:from>
    <xdr:ext cx="190500" cy="190500"/>
    <xdr:pic>
      <xdr:nvPicPr>
        <xdr:cNvPr id="50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0078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378</xdr:row>
      <xdr:rowOff>0</xdr:rowOff>
    </xdr:from>
    <xdr:ext cx="190500" cy="190500"/>
    <xdr:pic>
      <xdr:nvPicPr>
        <xdr:cNvPr id="5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1602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379</xdr:row>
      <xdr:rowOff>0</xdr:rowOff>
    </xdr:from>
    <xdr:ext cx="190500" cy="190500"/>
    <xdr:pic>
      <xdr:nvPicPr>
        <xdr:cNvPr id="50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2364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380</xdr:row>
      <xdr:rowOff>0</xdr:rowOff>
    </xdr:from>
    <xdr:ext cx="190500" cy="190500"/>
    <xdr:pic>
      <xdr:nvPicPr>
        <xdr:cNvPr id="50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35078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381</xdr:row>
      <xdr:rowOff>0</xdr:rowOff>
    </xdr:from>
    <xdr:ext cx="190500" cy="190500"/>
    <xdr:pic>
      <xdr:nvPicPr>
        <xdr:cNvPr id="50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44603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382</xdr:row>
      <xdr:rowOff>0</xdr:rowOff>
    </xdr:from>
    <xdr:ext cx="190500" cy="190500"/>
    <xdr:pic>
      <xdr:nvPicPr>
        <xdr:cNvPr id="50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0318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0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0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0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0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383</xdr:row>
      <xdr:rowOff>0</xdr:rowOff>
    </xdr:from>
    <xdr:ext cx="190500" cy="190500"/>
    <xdr:pic>
      <xdr:nvPicPr>
        <xdr:cNvPr id="51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5984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384</xdr:row>
      <xdr:rowOff>0</xdr:rowOff>
    </xdr:from>
    <xdr:ext cx="190500" cy="190500"/>
    <xdr:pic>
      <xdr:nvPicPr>
        <xdr:cNvPr id="5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7508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385</xdr:row>
      <xdr:rowOff>0</xdr:rowOff>
    </xdr:from>
    <xdr:ext cx="190500" cy="190500"/>
    <xdr:pic>
      <xdr:nvPicPr>
        <xdr:cNvPr id="51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8270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386</xdr:row>
      <xdr:rowOff>0</xdr:rowOff>
    </xdr:from>
    <xdr:ext cx="190500" cy="190500"/>
    <xdr:pic>
      <xdr:nvPicPr>
        <xdr:cNvPr id="51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59794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387</xdr:row>
      <xdr:rowOff>0</xdr:rowOff>
    </xdr:from>
    <xdr:ext cx="190500" cy="190500"/>
    <xdr:pic>
      <xdr:nvPicPr>
        <xdr:cNvPr id="51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1318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388</xdr:row>
      <xdr:rowOff>0</xdr:rowOff>
    </xdr:from>
    <xdr:ext cx="190500" cy="190500"/>
    <xdr:pic>
      <xdr:nvPicPr>
        <xdr:cNvPr id="51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2461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389</xdr:row>
      <xdr:rowOff>0</xdr:rowOff>
    </xdr:from>
    <xdr:ext cx="190500" cy="190500"/>
    <xdr:pic>
      <xdr:nvPicPr>
        <xdr:cNvPr id="5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32233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390</xdr:row>
      <xdr:rowOff>0</xdr:rowOff>
    </xdr:from>
    <xdr:ext cx="190500" cy="190500"/>
    <xdr:pic>
      <xdr:nvPicPr>
        <xdr:cNvPr id="51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49378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391</xdr:row>
      <xdr:rowOff>0</xdr:rowOff>
    </xdr:from>
    <xdr:ext cx="190500" cy="190500"/>
    <xdr:pic>
      <xdr:nvPicPr>
        <xdr:cNvPr id="52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66523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392</xdr:row>
      <xdr:rowOff>0</xdr:rowOff>
    </xdr:from>
    <xdr:ext cx="190500" cy="190500"/>
    <xdr:pic>
      <xdr:nvPicPr>
        <xdr:cNvPr id="52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76048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393</xdr:row>
      <xdr:rowOff>0</xdr:rowOff>
    </xdr:from>
    <xdr:ext cx="190500" cy="190500"/>
    <xdr:pic>
      <xdr:nvPicPr>
        <xdr:cNvPr id="52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557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394</xdr:row>
      <xdr:rowOff>0</xdr:rowOff>
    </xdr:from>
    <xdr:ext cx="190500" cy="190500"/>
    <xdr:pic>
      <xdr:nvPicPr>
        <xdr:cNvPr id="52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89383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395</xdr:row>
      <xdr:rowOff>0</xdr:rowOff>
    </xdr:from>
    <xdr:ext cx="190500" cy="190500"/>
    <xdr:pic>
      <xdr:nvPicPr>
        <xdr:cNvPr id="5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695098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396</xdr:row>
      <xdr:rowOff>0</xdr:rowOff>
    </xdr:from>
    <xdr:ext cx="190500" cy="190500"/>
    <xdr:pic>
      <xdr:nvPicPr>
        <xdr:cNvPr id="52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081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397</xdr:row>
      <xdr:rowOff>0</xdr:rowOff>
    </xdr:from>
    <xdr:ext cx="190500" cy="190500"/>
    <xdr:pic>
      <xdr:nvPicPr>
        <xdr:cNvPr id="52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04623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2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3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3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3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398</xdr:row>
      <xdr:rowOff>0</xdr:rowOff>
    </xdr:from>
    <xdr:ext cx="190500" cy="190500"/>
    <xdr:pic>
      <xdr:nvPicPr>
        <xdr:cNvPr id="53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033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399</xdr:row>
      <xdr:rowOff>0</xdr:rowOff>
    </xdr:from>
    <xdr:ext cx="190500" cy="190500"/>
    <xdr:pic>
      <xdr:nvPicPr>
        <xdr:cNvPr id="53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17958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400</xdr:row>
      <xdr:rowOff>0</xdr:rowOff>
    </xdr:from>
    <xdr:ext cx="190500" cy="190500"/>
    <xdr:pic>
      <xdr:nvPicPr>
        <xdr:cNvPr id="53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2367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401</xdr:row>
      <xdr:rowOff>0</xdr:rowOff>
    </xdr:from>
    <xdr:ext cx="190500" cy="190500"/>
    <xdr:pic>
      <xdr:nvPicPr>
        <xdr:cNvPr id="53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1293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402</xdr:row>
      <xdr:rowOff>0</xdr:rowOff>
    </xdr:from>
    <xdr:ext cx="190500" cy="190500"/>
    <xdr:pic>
      <xdr:nvPicPr>
        <xdr:cNvPr id="53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3700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403</xdr:row>
      <xdr:rowOff>0</xdr:rowOff>
    </xdr:from>
    <xdr:ext cx="190500" cy="190500"/>
    <xdr:pic>
      <xdr:nvPicPr>
        <xdr:cNvPr id="53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4843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404</xdr:row>
      <xdr:rowOff>0</xdr:rowOff>
    </xdr:from>
    <xdr:ext cx="190500" cy="190500"/>
    <xdr:pic>
      <xdr:nvPicPr>
        <xdr:cNvPr id="53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2248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3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405</xdr:row>
      <xdr:rowOff>0</xdr:rowOff>
    </xdr:from>
    <xdr:ext cx="190500" cy="190500"/>
    <xdr:pic>
      <xdr:nvPicPr>
        <xdr:cNvPr id="54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54153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406</xdr:row>
      <xdr:rowOff>0</xdr:rowOff>
    </xdr:from>
    <xdr:ext cx="190500" cy="190500"/>
    <xdr:pic>
      <xdr:nvPicPr>
        <xdr:cNvPr id="54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367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407</xdr:row>
      <xdr:rowOff>0</xdr:rowOff>
    </xdr:from>
    <xdr:ext cx="190500" cy="190500"/>
    <xdr:pic>
      <xdr:nvPicPr>
        <xdr:cNvPr id="54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67488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408</xdr:row>
      <xdr:rowOff>0</xdr:rowOff>
    </xdr:from>
    <xdr:ext cx="190500" cy="190500"/>
    <xdr:pic>
      <xdr:nvPicPr>
        <xdr:cNvPr id="54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84633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409</xdr:row>
      <xdr:rowOff>0</xdr:rowOff>
    </xdr:from>
    <xdr:ext cx="190500" cy="190500"/>
    <xdr:pic>
      <xdr:nvPicPr>
        <xdr:cNvPr id="54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79415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410</xdr:row>
      <xdr:rowOff>0</xdr:rowOff>
    </xdr:from>
    <xdr:ext cx="190500" cy="190500"/>
    <xdr:pic>
      <xdr:nvPicPr>
        <xdr:cNvPr id="54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05588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411</xdr:row>
      <xdr:rowOff>0</xdr:rowOff>
    </xdr:from>
    <xdr:ext cx="190500" cy="190500"/>
    <xdr:pic>
      <xdr:nvPicPr>
        <xdr:cNvPr id="54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1130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412</xdr:row>
      <xdr:rowOff>0</xdr:rowOff>
    </xdr:from>
    <xdr:ext cx="190500" cy="190500"/>
    <xdr:pic>
      <xdr:nvPicPr>
        <xdr:cNvPr id="54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2654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413</xdr:row>
      <xdr:rowOff>0</xdr:rowOff>
    </xdr:from>
    <xdr:ext cx="190500" cy="190500"/>
    <xdr:pic>
      <xdr:nvPicPr>
        <xdr:cNvPr id="55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1783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414</xdr:row>
      <xdr:rowOff>0</xdr:rowOff>
    </xdr:from>
    <xdr:ext cx="190500" cy="190500"/>
    <xdr:pic>
      <xdr:nvPicPr>
        <xdr:cNvPr id="55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4749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415</xdr:row>
      <xdr:rowOff>0</xdr:rowOff>
    </xdr:from>
    <xdr:ext cx="190500" cy="190500"/>
    <xdr:pic>
      <xdr:nvPicPr>
        <xdr:cNvPr id="55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6654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416</xdr:row>
      <xdr:rowOff>0</xdr:rowOff>
    </xdr:from>
    <xdr:ext cx="190500" cy="190500"/>
    <xdr:pic>
      <xdr:nvPicPr>
        <xdr:cNvPr id="5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416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417</xdr:row>
      <xdr:rowOff>0</xdr:rowOff>
    </xdr:from>
    <xdr:ext cx="190500" cy="190500"/>
    <xdr:pic>
      <xdr:nvPicPr>
        <xdr:cNvPr id="55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77978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418</xdr:row>
      <xdr:rowOff>0</xdr:rowOff>
    </xdr:from>
    <xdr:ext cx="190500" cy="190500"/>
    <xdr:pic>
      <xdr:nvPicPr>
        <xdr:cNvPr id="55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88369375"/>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419</xdr:row>
      <xdr:rowOff>0</xdr:rowOff>
    </xdr:from>
    <xdr:ext cx="190500" cy="190500"/>
    <xdr:pic>
      <xdr:nvPicPr>
        <xdr:cNvPr id="55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0474400"/>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5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6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6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420</xdr:row>
      <xdr:rowOff>0</xdr:rowOff>
    </xdr:from>
    <xdr:ext cx="190500" cy="190500"/>
    <xdr:pic>
      <xdr:nvPicPr>
        <xdr:cNvPr id="56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1626925"/>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421</xdr:row>
      <xdr:rowOff>0</xdr:rowOff>
    </xdr:from>
    <xdr:ext cx="190500" cy="190500"/>
    <xdr:pic>
      <xdr:nvPicPr>
        <xdr:cNvPr id="56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296995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7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oneCellAnchor>
    <xdr:from>
      <xdr:col>11</xdr:col>
      <xdr:colOff>0</xdr:colOff>
      <xdr:row>446</xdr:row>
      <xdr:rowOff>0</xdr:rowOff>
    </xdr:from>
    <xdr:ext cx="190500" cy="190500"/>
    <xdr:pic>
      <xdr:nvPicPr>
        <xdr:cNvPr id="58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458825" y="299885100"/>
          <a:ext cx="190500" cy="190500"/>
        </a:xfrm>
        <a:prstGeom prst="rect">
          <a:avLst/>
        </a:prstGeom>
        <a:noFill/>
        <a:ln>
          <a:noFill/>
        </a:ln>
      </xdr:spPr>
    </xdr:pic>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453"/>
  <sheetViews>
    <sheetView showGridLines="0" tabSelected="1" zoomScale="85" zoomScaleNormal="85" workbookViewId="0" topLeftCell="F426">
      <selection activeCell="L444" sqref="L444"/>
    </sheetView>
  </sheetViews>
  <sheetFormatPr defaultColWidth="9.140625" defaultRowHeight="15"/>
  <cols>
    <col min="1" max="1" width="1.57421875" style="7" customWidth="1"/>
    <col min="2" max="2" width="7.57421875" style="31" customWidth="1"/>
    <col min="3" max="3" width="40.00390625" style="25" customWidth="1"/>
    <col min="4" max="4" width="11.57421875" style="26" customWidth="1"/>
    <col min="5" max="5" width="11.7109375" style="27" customWidth="1"/>
    <col min="6" max="6" width="34.140625" style="25" customWidth="1"/>
    <col min="7" max="7" width="16.00390625" style="25" customWidth="1"/>
    <col min="8" max="8" width="18.421875" style="7" customWidth="1"/>
    <col min="9" max="10" width="21.8515625" style="7" customWidth="1"/>
    <col min="11" max="11" width="17.140625" style="7" customWidth="1"/>
    <col min="12" max="12" width="18.140625" style="7" customWidth="1"/>
    <col min="13" max="13" width="17.7109375" style="7" customWidth="1"/>
    <col min="14" max="14" width="2.140625" style="7" customWidth="1"/>
    <col min="15" max="15" width="15.8515625" style="7" customWidth="1"/>
    <col min="16" max="16384" width="9.140625" style="7" customWidth="1"/>
  </cols>
  <sheetData>
    <row r="1" ht="9" customHeight="1"/>
    <row r="2" spans="2:13" ht="18.75">
      <c r="B2" s="5"/>
      <c r="M2" s="6" t="s">
        <v>664</v>
      </c>
    </row>
    <row r="3" spans="2:13" ht="19.5" thickBot="1">
      <c r="B3" s="5" t="s">
        <v>594</v>
      </c>
      <c r="D3" s="188" t="s">
        <v>593</v>
      </c>
      <c r="E3" s="188"/>
      <c r="F3" s="187" t="s">
        <v>676</v>
      </c>
      <c r="G3" s="187"/>
      <c r="M3" s="6"/>
    </row>
    <row r="4" spans="10:12" ht="18.6" customHeight="1" thickBot="1">
      <c r="J4" s="32"/>
      <c r="K4" s="32"/>
      <c r="L4" s="8" t="s">
        <v>595</v>
      </c>
    </row>
    <row r="5" spans="1:13" ht="61.5" thickBot="1" thickTop="1">
      <c r="A5" s="2"/>
      <c r="B5" s="3" t="s">
        <v>4</v>
      </c>
      <c r="C5" s="1" t="s">
        <v>0</v>
      </c>
      <c r="D5" s="1" t="s">
        <v>1</v>
      </c>
      <c r="E5" s="1" t="s">
        <v>2</v>
      </c>
      <c r="F5" s="1" t="s">
        <v>3</v>
      </c>
      <c r="G5" s="1" t="s">
        <v>592</v>
      </c>
      <c r="H5" s="4" t="s">
        <v>599</v>
      </c>
      <c r="I5" s="4" t="s">
        <v>5</v>
      </c>
      <c r="J5" s="13" t="s">
        <v>658</v>
      </c>
      <c r="K5" s="19" t="s">
        <v>662</v>
      </c>
      <c r="L5" s="22" t="s">
        <v>596</v>
      </c>
      <c r="M5" s="20" t="s">
        <v>597</v>
      </c>
    </row>
    <row r="6" spans="1:13" ht="75.75" thickTop="1">
      <c r="A6" s="33"/>
      <c r="B6" s="34">
        <v>910</v>
      </c>
      <c r="C6" s="35" t="s">
        <v>6</v>
      </c>
      <c r="D6" s="36">
        <v>1</v>
      </c>
      <c r="E6" s="37" t="s">
        <v>80</v>
      </c>
      <c r="F6" s="38" t="s">
        <v>77</v>
      </c>
      <c r="G6" s="197" t="s">
        <v>590</v>
      </c>
      <c r="H6" s="198" t="s">
        <v>620</v>
      </c>
      <c r="I6" s="199" t="s">
        <v>186</v>
      </c>
      <c r="J6" s="29">
        <v>135</v>
      </c>
      <c r="K6" s="14" t="str">
        <f aca="true" t="shared" si="0" ref="K6:K69">IF(L6&gt;J6,"NEVYHOVUJE","OK")</f>
        <v>OK</v>
      </c>
      <c r="L6" s="23">
        <v>62.3</v>
      </c>
      <c r="M6" s="21">
        <f aca="true" t="shared" si="1" ref="M6:M69">D6*L6</f>
        <v>62.3</v>
      </c>
    </row>
    <row r="7" spans="1:13" ht="75">
      <c r="A7" s="33"/>
      <c r="B7" s="39">
        <v>911</v>
      </c>
      <c r="C7" s="40" t="s">
        <v>6</v>
      </c>
      <c r="D7" s="41">
        <v>1</v>
      </c>
      <c r="E7" s="42" t="s">
        <v>80</v>
      </c>
      <c r="F7" s="43" t="s">
        <v>78</v>
      </c>
      <c r="G7" s="182"/>
      <c r="H7" s="185"/>
      <c r="I7" s="200"/>
      <c r="J7" s="30">
        <v>135</v>
      </c>
      <c r="K7" s="15" t="str">
        <f t="shared" si="0"/>
        <v>OK</v>
      </c>
      <c r="L7" s="153">
        <v>62.3</v>
      </c>
      <c r="M7" s="44">
        <f t="shared" si="1"/>
        <v>62.3</v>
      </c>
    </row>
    <row r="8" spans="1:13" ht="75">
      <c r="A8" s="33"/>
      <c r="B8" s="39">
        <v>912</v>
      </c>
      <c r="C8" s="45" t="s">
        <v>7</v>
      </c>
      <c r="D8" s="41">
        <v>10</v>
      </c>
      <c r="E8" s="42" t="s">
        <v>81</v>
      </c>
      <c r="F8" s="43" t="s">
        <v>79</v>
      </c>
      <c r="G8" s="182"/>
      <c r="H8" s="185"/>
      <c r="I8" s="200"/>
      <c r="J8" s="46">
        <v>45</v>
      </c>
      <c r="K8" s="15" t="str">
        <f t="shared" si="0"/>
        <v>OK</v>
      </c>
      <c r="L8" s="153">
        <v>39.6</v>
      </c>
      <c r="M8" s="44">
        <f t="shared" si="1"/>
        <v>396</v>
      </c>
    </row>
    <row r="9" spans="1:13" ht="75">
      <c r="A9" s="33"/>
      <c r="B9" s="39">
        <v>913</v>
      </c>
      <c r="C9" s="40" t="s">
        <v>8</v>
      </c>
      <c r="D9" s="41">
        <v>10</v>
      </c>
      <c r="E9" s="42" t="s">
        <v>81</v>
      </c>
      <c r="F9" s="43" t="s">
        <v>79</v>
      </c>
      <c r="G9" s="182"/>
      <c r="H9" s="185"/>
      <c r="I9" s="200"/>
      <c r="J9" s="46">
        <v>45</v>
      </c>
      <c r="K9" s="15" t="str">
        <f t="shared" si="0"/>
        <v>OK</v>
      </c>
      <c r="L9" s="153">
        <v>39.6</v>
      </c>
      <c r="M9" s="44">
        <f t="shared" si="1"/>
        <v>396</v>
      </c>
    </row>
    <row r="10" spans="1:13" ht="90">
      <c r="A10" s="33"/>
      <c r="B10" s="39">
        <v>914</v>
      </c>
      <c r="C10" s="40" t="s">
        <v>9</v>
      </c>
      <c r="D10" s="41">
        <v>1</v>
      </c>
      <c r="E10" s="42" t="s">
        <v>81</v>
      </c>
      <c r="F10" s="43" t="s">
        <v>82</v>
      </c>
      <c r="G10" s="182"/>
      <c r="H10" s="185"/>
      <c r="I10" s="200"/>
      <c r="J10" s="46">
        <v>750</v>
      </c>
      <c r="K10" s="15" t="str">
        <f t="shared" si="0"/>
        <v>OK</v>
      </c>
      <c r="L10" s="153">
        <v>286.6</v>
      </c>
      <c r="M10" s="44">
        <f t="shared" si="1"/>
        <v>286.6</v>
      </c>
    </row>
    <row r="11" spans="1:13" ht="105">
      <c r="A11" s="33"/>
      <c r="B11" s="39">
        <v>915</v>
      </c>
      <c r="C11" s="45" t="s">
        <v>84</v>
      </c>
      <c r="D11" s="41">
        <v>10</v>
      </c>
      <c r="E11" s="42" t="s">
        <v>80</v>
      </c>
      <c r="F11" s="43" t="s">
        <v>83</v>
      </c>
      <c r="G11" s="182"/>
      <c r="H11" s="185"/>
      <c r="I11" s="200"/>
      <c r="J11" s="46">
        <v>120</v>
      </c>
      <c r="K11" s="15" t="str">
        <f t="shared" si="0"/>
        <v>OK</v>
      </c>
      <c r="L11" s="153">
        <v>35.1</v>
      </c>
      <c r="M11" s="44">
        <f t="shared" si="1"/>
        <v>351</v>
      </c>
    </row>
    <row r="12" spans="1:13" ht="30">
      <c r="A12" s="33"/>
      <c r="B12" s="39">
        <v>916</v>
      </c>
      <c r="C12" s="40" t="s">
        <v>10</v>
      </c>
      <c r="D12" s="41">
        <v>20</v>
      </c>
      <c r="E12" s="42" t="s">
        <v>80</v>
      </c>
      <c r="F12" s="47" t="s">
        <v>10</v>
      </c>
      <c r="G12" s="182"/>
      <c r="H12" s="185"/>
      <c r="I12" s="200"/>
      <c r="J12" s="46">
        <v>75</v>
      </c>
      <c r="K12" s="15" t="str">
        <f t="shared" si="0"/>
        <v>OK</v>
      </c>
      <c r="L12" s="153">
        <v>29.4</v>
      </c>
      <c r="M12" s="44">
        <f t="shared" si="1"/>
        <v>588</v>
      </c>
    </row>
    <row r="13" spans="1:13" ht="30">
      <c r="A13" s="33"/>
      <c r="B13" s="39">
        <v>917</v>
      </c>
      <c r="C13" s="40" t="s">
        <v>11</v>
      </c>
      <c r="D13" s="41">
        <v>20</v>
      </c>
      <c r="E13" s="42" t="s">
        <v>80</v>
      </c>
      <c r="F13" s="47" t="s">
        <v>11</v>
      </c>
      <c r="G13" s="182"/>
      <c r="H13" s="185"/>
      <c r="I13" s="200"/>
      <c r="J13" s="46">
        <v>90</v>
      </c>
      <c r="K13" s="15" t="str">
        <f t="shared" si="0"/>
        <v>OK</v>
      </c>
      <c r="L13" s="153">
        <v>48.6</v>
      </c>
      <c r="M13" s="44">
        <f t="shared" si="1"/>
        <v>972</v>
      </c>
    </row>
    <row r="14" spans="1:13" ht="45">
      <c r="A14" s="33"/>
      <c r="B14" s="39">
        <v>918</v>
      </c>
      <c r="C14" s="45" t="s">
        <v>12</v>
      </c>
      <c r="D14" s="41">
        <v>20</v>
      </c>
      <c r="E14" s="42" t="s">
        <v>81</v>
      </c>
      <c r="F14" s="43" t="s">
        <v>85</v>
      </c>
      <c r="G14" s="182"/>
      <c r="H14" s="185"/>
      <c r="I14" s="200"/>
      <c r="J14" s="46">
        <v>15</v>
      </c>
      <c r="K14" s="15" t="str">
        <f t="shared" si="0"/>
        <v>OK</v>
      </c>
      <c r="L14" s="153">
        <v>5.3</v>
      </c>
      <c r="M14" s="44">
        <f t="shared" si="1"/>
        <v>106</v>
      </c>
    </row>
    <row r="15" spans="1:13" ht="45">
      <c r="A15" s="33"/>
      <c r="B15" s="39">
        <v>919</v>
      </c>
      <c r="C15" s="40" t="s">
        <v>13</v>
      </c>
      <c r="D15" s="41">
        <v>5</v>
      </c>
      <c r="E15" s="42" t="s">
        <v>81</v>
      </c>
      <c r="F15" s="43" t="s">
        <v>86</v>
      </c>
      <c r="G15" s="182"/>
      <c r="H15" s="185"/>
      <c r="I15" s="200"/>
      <c r="J15" s="46">
        <v>60</v>
      </c>
      <c r="K15" s="15" t="str">
        <f t="shared" si="0"/>
        <v>OK</v>
      </c>
      <c r="L15" s="153">
        <v>15.3</v>
      </c>
      <c r="M15" s="44">
        <f t="shared" si="1"/>
        <v>76.5</v>
      </c>
    </row>
    <row r="16" spans="1:13" ht="30">
      <c r="A16" s="33"/>
      <c r="B16" s="39">
        <v>920</v>
      </c>
      <c r="C16" s="45" t="s">
        <v>87</v>
      </c>
      <c r="D16" s="41">
        <v>1</v>
      </c>
      <c r="E16" s="42" t="s">
        <v>80</v>
      </c>
      <c r="F16" s="48" t="s">
        <v>87</v>
      </c>
      <c r="G16" s="182"/>
      <c r="H16" s="185"/>
      <c r="I16" s="200"/>
      <c r="J16" s="46">
        <v>375</v>
      </c>
      <c r="K16" s="15" t="str">
        <f t="shared" si="0"/>
        <v>OK</v>
      </c>
      <c r="L16" s="153">
        <v>310.8</v>
      </c>
      <c r="M16" s="44">
        <f t="shared" si="1"/>
        <v>310.8</v>
      </c>
    </row>
    <row r="17" spans="1:13" ht="105">
      <c r="A17" s="33"/>
      <c r="B17" s="166">
        <v>921</v>
      </c>
      <c r="C17" s="167" t="s">
        <v>667</v>
      </c>
      <c r="D17" s="41">
        <v>1</v>
      </c>
      <c r="E17" s="42" t="s">
        <v>80</v>
      </c>
      <c r="F17" s="47" t="s">
        <v>88</v>
      </c>
      <c r="G17" s="182"/>
      <c r="H17" s="185"/>
      <c r="I17" s="200"/>
      <c r="J17" s="46">
        <v>300</v>
      </c>
      <c r="K17" s="15" t="str">
        <f t="shared" si="0"/>
        <v>OK</v>
      </c>
      <c r="L17" s="153">
        <v>300</v>
      </c>
      <c r="M17" s="44">
        <f t="shared" si="1"/>
        <v>300</v>
      </c>
    </row>
    <row r="18" spans="1:13" ht="25.5">
      <c r="A18" s="33"/>
      <c r="B18" s="39">
        <v>922</v>
      </c>
      <c r="C18" s="40" t="s">
        <v>14</v>
      </c>
      <c r="D18" s="41">
        <v>10</v>
      </c>
      <c r="E18" s="42" t="s">
        <v>81</v>
      </c>
      <c r="F18" s="9" t="s">
        <v>89</v>
      </c>
      <c r="G18" s="182"/>
      <c r="H18" s="185"/>
      <c r="I18" s="200"/>
      <c r="J18" s="46">
        <v>22.5</v>
      </c>
      <c r="K18" s="15" t="str">
        <f t="shared" si="0"/>
        <v>OK</v>
      </c>
      <c r="L18" s="153">
        <v>22.5</v>
      </c>
      <c r="M18" s="44">
        <f t="shared" si="1"/>
        <v>225</v>
      </c>
    </row>
    <row r="19" spans="1:13" ht="38.25">
      <c r="A19" s="33"/>
      <c r="B19" s="39">
        <v>923</v>
      </c>
      <c r="C19" s="40" t="s">
        <v>15</v>
      </c>
      <c r="D19" s="41">
        <v>2</v>
      </c>
      <c r="E19" s="42" t="s">
        <v>81</v>
      </c>
      <c r="F19" s="9" t="s">
        <v>90</v>
      </c>
      <c r="G19" s="182"/>
      <c r="H19" s="185"/>
      <c r="I19" s="200"/>
      <c r="J19" s="46">
        <v>75</v>
      </c>
      <c r="K19" s="15" t="str">
        <f t="shared" si="0"/>
        <v>OK</v>
      </c>
      <c r="L19" s="153">
        <v>51.9</v>
      </c>
      <c r="M19" s="44">
        <f t="shared" si="1"/>
        <v>103.8</v>
      </c>
    </row>
    <row r="20" spans="1:13" ht="63.75">
      <c r="A20" s="33"/>
      <c r="B20" s="39">
        <v>924</v>
      </c>
      <c r="C20" s="40" t="s">
        <v>16</v>
      </c>
      <c r="D20" s="41">
        <v>5</v>
      </c>
      <c r="E20" s="42" t="s">
        <v>81</v>
      </c>
      <c r="F20" s="9" t="s">
        <v>91</v>
      </c>
      <c r="G20" s="182"/>
      <c r="H20" s="185"/>
      <c r="I20" s="200"/>
      <c r="J20" s="46">
        <v>75</v>
      </c>
      <c r="K20" s="15" t="str">
        <f t="shared" si="0"/>
        <v>OK</v>
      </c>
      <c r="L20" s="153">
        <v>41.6</v>
      </c>
      <c r="M20" s="44">
        <f t="shared" si="1"/>
        <v>208</v>
      </c>
    </row>
    <row r="21" spans="1:13" ht="30">
      <c r="A21" s="33"/>
      <c r="B21" s="39">
        <v>925</v>
      </c>
      <c r="C21" s="40" t="s">
        <v>17</v>
      </c>
      <c r="D21" s="41">
        <v>1</v>
      </c>
      <c r="E21" s="42" t="s">
        <v>81</v>
      </c>
      <c r="F21" s="9" t="s">
        <v>92</v>
      </c>
      <c r="G21" s="182"/>
      <c r="H21" s="185"/>
      <c r="I21" s="200"/>
      <c r="J21" s="46">
        <v>22.5</v>
      </c>
      <c r="K21" s="15" t="str">
        <f t="shared" si="0"/>
        <v>OK</v>
      </c>
      <c r="L21" s="153">
        <v>16.5</v>
      </c>
      <c r="M21" s="44">
        <f t="shared" si="1"/>
        <v>16.5</v>
      </c>
    </row>
    <row r="22" spans="1:13" ht="51">
      <c r="A22" s="33"/>
      <c r="B22" s="39">
        <v>926</v>
      </c>
      <c r="C22" s="40" t="s">
        <v>18</v>
      </c>
      <c r="D22" s="41">
        <v>2</v>
      </c>
      <c r="E22" s="42" t="s">
        <v>81</v>
      </c>
      <c r="F22" s="9" t="s">
        <v>93</v>
      </c>
      <c r="G22" s="182"/>
      <c r="H22" s="185"/>
      <c r="I22" s="200"/>
      <c r="J22" s="46">
        <v>30</v>
      </c>
      <c r="K22" s="15" t="str">
        <f t="shared" si="0"/>
        <v>OK</v>
      </c>
      <c r="L22" s="153">
        <v>24.8</v>
      </c>
      <c r="M22" s="44">
        <f t="shared" si="1"/>
        <v>49.6</v>
      </c>
    </row>
    <row r="23" spans="1:13" ht="38.25">
      <c r="A23" s="33"/>
      <c r="B23" s="39">
        <v>927</v>
      </c>
      <c r="C23" s="40" t="s">
        <v>19</v>
      </c>
      <c r="D23" s="41">
        <v>30</v>
      </c>
      <c r="E23" s="42" t="s">
        <v>81</v>
      </c>
      <c r="F23" s="9" t="s">
        <v>94</v>
      </c>
      <c r="G23" s="182"/>
      <c r="H23" s="185"/>
      <c r="I23" s="200"/>
      <c r="J23" s="46">
        <v>22.5</v>
      </c>
      <c r="K23" s="15" t="str">
        <f t="shared" si="0"/>
        <v>OK</v>
      </c>
      <c r="L23" s="153">
        <v>22.5</v>
      </c>
      <c r="M23" s="44">
        <f t="shared" si="1"/>
        <v>675</v>
      </c>
    </row>
    <row r="24" spans="1:13" ht="51">
      <c r="A24" s="33"/>
      <c r="B24" s="39">
        <v>928</v>
      </c>
      <c r="C24" s="40" t="s">
        <v>20</v>
      </c>
      <c r="D24" s="41">
        <v>10</v>
      </c>
      <c r="E24" s="42" t="s">
        <v>81</v>
      </c>
      <c r="F24" s="9" t="s">
        <v>95</v>
      </c>
      <c r="G24" s="182"/>
      <c r="H24" s="185"/>
      <c r="I24" s="200"/>
      <c r="J24" s="46">
        <v>45</v>
      </c>
      <c r="K24" s="15" t="str">
        <f t="shared" si="0"/>
        <v>OK</v>
      </c>
      <c r="L24" s="153">
        <v>20.2</v>
      </c>
      <c r="M24" s="44">
        <f t="shared" si="1"/>
        <v>202</v>
      </c>
    </row>
    <row r="25" spans="1:13" ht="38.25">
      <c r="A25" s="33"/>
      <c r="B25" s="39">
        <v>929</v>
      </c>
      <c r="C25" s="49" t="s">
        <v>21</v>
      </c>
      <c r="D25" s="41">
        <v>50</v>
      </c>
      <c r="E25" s="42" t="s">
        <v>81</v>
      </c>
      <c r="F25" s="9" t="s">
        <v>96</v>
      </c>
      <c r="G25" s="182"/>
      <c r="H25" s="185"/>
      <c r="I25" s="200"/>
      <c r="J25" s="46">
        <v>30</v>
      </c>
      <c r="K25" s="15" t="str">
        <f t="shared" si="0"/>
        <v>OK</v>
      </c>
      <c r="L25" s="153">
        <v>20</v>
      </c>
      <c r="M25" s="44">
        <f t="shared" si="1"/>
        <v>1000</v>
      </c>
    </row>
    <row r="26" spans="1:13" ht="45">
      <c r="A26" s="33"/>
      <c r="B26" s="39">
        <v>930</v>
      </c>
      <c r="C26" s="45" t="s">
        <v>98</v>
      </c>
      <c r="D26" s="41">
        <v>50</v>
      </c>
      <c r="E26" s="42" t="s">
        <v>81</v>
      </c>
      <c r="F26" s="43" t="s">
        <v>97</v>
      </c>
      <c r="G26" s="182"/>
      <c r="H26" s="185"/>
      <c r="I26" s="200"/>
      <c r="J26" s="46">
        <v>30</v>
      </c>
      <c r="K26" s="15" t="str">
        <f t="shared" si="0"/>
        <v>OK</v>
      </c>
      <c r="L26" s="153">
        <v>14.8</v>
      </c>
      <c r="M26" s="44">
        <f t="shared" si="1"/>
        <v>740</v>
      </c>
    </row>
    <row r="27" spans="1:13" ht="45">
      <c r="A27" s="33"/>
      <c r="B27" s="39">
        <v>931</v>
      </c>
      <c r="C27" s="45" t="s">
        <v>99</v>
      </c>
      <c r="D27" s="41">
        <v>50</v>
      </c>
      <c r="E27" s="42" t="s">
        <v>81</v>
      </c>
      <c r="F27" s="43" t="s">
        <v>97</v>
      </c>
      <c r="G27" s="182"/>
      <c r="H27" s="185"/>
      <c r="I27" s="200"/>
      <c r="J27" s="46">
        <v>30</v>
      </c>
      <c r="K27" s="15" t="str">
        <f t="shared" si="0"/>
        <v>OK</v>
      </c>
      <c r="L27" s="153">
        <v>14.8</v>
      </c>
      <c r="M27" s="44">
        <f t="shared" si="1"/>
        <v>740</v>
      </c>
    </row>
    <row r="28" spans="1:13" ht="45">
      <c r="A28" s="33"/>
      <c r="B28" s="39">
        <v>932</v>
      </c>
      <c r="C28" s="45" t="s">
        <v>100</v>
      </c>
      <c r="D28" s="41">
        <v>100</v>
      </c>
      <c r="E28" s="42" t="s">
        <v>81</v>
      </c>
      <c r="F28" s="43" t="s">
        <v>97</v>
      </c>
      <c r="G28" s="182"/>
      <c r="H28" s="185"/>
      <c r="I28" s="200"/>
      <c r="J28" s="46">
        <v>30</v>
      </c>
      <c r="K28" s="15" t="str">
        <f t="shared" si="0"/>
        <v>OK</v>
      </c>
      <c r="L28" s="153">
        <v>14.8</v>
      </c>
      <c r="M28" s="44">
        <f t="shared" si="1"/>
        <v>1480</v>
      </c>
    </row>
    <row r="29" spans="1:13" ht="15">
      <c r="A29" s="33"/>
      <c r="B29" s="39">
        <v>933</v>
      </c>
      <c r="C29" s="40" t="s">
        <v>22</v>
      </c>
      <c r="D29" s="41">
        <v>1</v>
      </c>
      <c r="E29" s="42" t="s">
        <v>81</v>
      </c>
      <c r="F29" s="9" t="s">
        <v>101</v>
      </c>
      <c r="G29" s="182"/>
      <c r="H29" s="185"/>
      <c r="I29" s="200"/>
      <c r="J29" s="46">
        <v>22.5</v>
      </c>
      <c r="K29" s="15" t="str">
        <f t="shared" si="0"/>
        <v>OK</v>
      </c>
      <c r="L29" s="153">
        <v>13.7</v>
      </c>
      <c r="M29" s="44">
        <f t="shared" si="1"/>
        <v>13.7</v>
      </c>
    </row>
    <row r="30" spans="1:13" ht="15">
      <c r="A30" s="33"/>
      <c r="B30" s="39">
        <v>934</v>
      </c>
      <c r="C30" s="40" t="s">
        <v>23</v>
      </c>
      <c r="D30" s="41">
        <v>1</v>
      </c>
      <c r="E30" s="42" t="s">
        <v>81</v>
      </c>
      <c r="F30" s="9" t="s">
        <v>101</v>
      </c>
      <c r="G30" s="182"/>
      <c r="H30" s="185"/>
      <c r="I30" s="200"/>
      <c r="J30" s="46">
        <v>37.5</v>
      </c>
      <c r="K30" s="15" t="str">
        <f t="shared" si="0"/>
        <v>OK</v>
      </c>
      <c r="L30" s="153">
        <v>22.6</v>
      </c>
      <c r="M30" s="44">
        <f t="shared" si="1"/>
        <v>22.6</v>
      </c>
    </row>
    <row r="31" spans="1:13" ht="25.5">
      <c r="A31" s="33"/>
      <c r="B31" s="39">
        <v>935</v>
      </c>
      <c r="C31" s="40" t="s">
        <v>24</v>
      </c>
      <c r="D31" s="41">
        <v>10</v>
      </c>
      <c r="E31" s="42" t="s">
        <v>81</v>
      </c>
      <c r="F31" s="9" t="s">
        <v>102</v>
      </c>
      <c r="G31" s="182"/>
      <c r="H31" s="185"/>
      <c r="I31" s="200"/>
      <c r="J31" s="46">
        <v>22.5</v>
      </c>
      <c r="K31" s="15" t="str">
        <f t="shared" si="0"/>
        <v>OK</v>
      </c>
      <c r="L31" s="153">
        <v>22.5</v>
      </c>
      <c r="M31" s="44">
        <f t="shared" si="1"/>
        <v>225</v>
      </c>
    </row>
    <row r="32" spans="1:13" ht="25.5">
      <c r="A32" s="33"/>
      <c r="B32" s="39">
        <v>936</v>
      </c>
      <c r="C32" s="40" t="s">
        <v>25</v>
      </c>
      <c r="D32" s="41">
        <v>5</v>
      </c>
      <c r="E32" s="42" t="s">
        <v>81</v>
      </c>
      <c r="F32" s="9" t="s">
        <v>103</v>
      </c>
      <c r="G32" s="182"/>
      <c r="H32" s="185"/>
      <c r="I32" s="200"/>
      <c r="J32" s="46">
        <v>30</v>
      </c>
      <c r="K32" s="15" t="str">
        <f t="shared" si="0"/>
        <v>OK</v>
      </c>
      <c r="L32" s="153">
        <v>12.6</v>
      </c>
      <c r="M32" s="44">
        <f t="shared" si="1"/>
        <v>63</v>
      </c>
    </row>
    <row r="33" spans="1:13" ht="30">
      <c r="A33" s="33"/>
      <c r="B33" s="39">
        <v>937</v>
      </c>
      <c r="C33" s="40" t="s">
        <v>26</v>
      </c>
      <c r="D33" s="41">
        <v>10</v>
      </c>
      <c r="E33" s="42" t="s">
        <v>81</v>
      </c>
      <c r="F33" s="47" t="s">
        <v>26</v>
      </c>
      <c r="G33" s="182"/>
      <c r="H33" s="185"/>
      <c r="I33" s="200"/>
      <c r="J33" s="46">
        <v>45</v>
      </c>
      <c r="K33" s="15" t="str">
        <f t="shared" si="0"/>
        <v>OK</v>
      </c>
      <c r="L33" s="153">
        <v>12.6</v>
      </c>
      <c r="M33" s="44">
        <f t="shared" si="1"/>
        <v>126</v>
      </c>
    </row>
    <row r="34" spans="1:13" ht="45">
      <c r="A34" s="33"/>
      <c r="B34" s="39">
        <v>938</v>
      </c>
      <c r="C34" s="49" t="s">
        <v>106</v>
      </c>
      <c r="D34" s="41">
        <v>5</v>
      </c>
      <c r="E34" s="42" t="s">
        <v>81</v>
      </c>
      <c r="F34" s="43" t="s">
        <v>105</v>
      </c>
      <c r="G34" s="182"/>
      <c r="H34" s="185"/>
      <c r="I34" s="200"/>
      <c r="J34" s="46">
        <v>22.5</v>
      </c>
      <c r="K34" s="15" t="str">
        <f t="shared" si="0"/>
        <v>OK</v>
      </c>
      <c r="L34" s="153">
        <v>4.8</v>
      </c>
      <c r="M34" s="44">
        <f t="shared" si="1"/>
        <v>24</v>
      </c>
    </row>
    <row r="35" spans="1:13" ht="45">
      <c r="A35" s="33"/>
      <c r="B35" s="39">
        <v>939</v>
      </c>
      <c r="C35" s="45" t="s">
        <v>107</v>
      </c>
      <c r="D35" s="41">
        <v>20</v>
      </c>
      <c r="E35" s="42" t="s">
        <v>81</v>
      </c>
      <c r="F35" s="43" t="s">
        <v>104</v>
      </c>
      <c r="G35" s="182"/>
      <c r="H35" s="185"/>
      <c r="I35" s="200"/>
      <c r="J35" s="46">
        <v>30</v>
      </c>
      <c r="K35" s="15" t="str">
        <f t="shared" si="0"/>
        <v>OK</v>
      </c>
      <c r="L35" s="153">
        <v>7</v>
      </c>
      <c r="M35" s="44">
        <f t="shared" si="1"/>
        <v>140</v>
      </c>
    </row>
    <row r="36" spans="1:13" ht="45">
      <c r="A36" s="33"/>
      <c r="B36" s="39">
        <v>940</v>
      </c>
      <c r="C36" s="45" t="s">
        <v>108</v>
      </c>
      <c r="D36" s="41">
        <v>20</v>
      </c>
      <c r="E36" s="42" t="s">
        <v>81</v>
      </c>
      <c r="F36" s="43" t="s">
        <v>104</v>
      </c>
      <c r="G36" s="182"/>
      <c r="H36" s="185"/>
      <c r="I36" s="200"/>
      <c r="J36" s="46">
        <v>30</v>
      </c>
      <c r="K36" s="15" t="str">
        <f t="shared" si="0"/>
        <v>OK</v>
      </c>
      <c r="L36" s="153">
        <v>7</v>
      </c>
      <c r="M36" s="44">
        <f t="shared" si="1"/>
        <v>140</v>
      </c>
    </row>
    <row r="37" spans="1:13" ht="30">
      <c r="A37" s="33"/>
      <c r="B37" s="39">
        <v>941</v>
      </c>
      <c r="C37" s="40" t="s">
        <v>27</v>
      </c>
      <c r="D37" s="41">
        <v>2</v>
      </c>
      <c r="E37" s="42" t="s">
        <v>81</v>
      </c>
      <c r="F37" s="43" t="s">
        <v>109</v>
      </c>
      <c r="G37" s="182"/>
      <c r="H37" s="185"/>
      <c r="I37" s="200"/>
      <c r="J37" s="46">
        <v>22.5</v>
      </c>
      <c r="K37" s="15" t="str">
        <f t="shared" si="0"/>
        <v>OK</v>
      </c>
      <c r="L37" s="153">
        <v>4.9</v>
      </c>
      <c r="M37" s="44">
        <f t="shared" si="1"/>
        <v>9.8</v>
      </c>
    </row>
    <row r="38" spans="1:13" ht="75">
      <c r="A38" s="33"/>
      <c r="B38" s="39">
        <v>942</v>
      </c>
      <c r="C38" s="40" t="s">
        <v>28</v>
      </c>
      <c r="D38" s="41">
        <v>5</v>
      </c>
      <c r="E38" s="42" t="s">
        <v>80</v>
      </c>
      <c r="F38" s="43" t="s">
        <v>110</v>
      </c>
      <c r="G38" s="182"/>
      <c r="H38" s="185"/>
      <c r="I38" s="200"/>
      <c r="J38" s="46">
        <v>30</v>
      </c>
      <c r="K38" s="15" t="str">
        <f t="shared" si="0"/>
        <v>OK</v>
      </c>
      <c r="L38" s="153">
        <v>26.6</v>
      </c>
      <c r="M38" s="44">
        <f t="shared" si="1"/>
        <v>133</v>
      </c>
    </row>
    <row r="39" spans="1:13" ht="75">
      <c r="A39" s="33"/>
      <c r="B39" s="39">
        <v>943</v>
      </c>
      <c r="C39" s="40" t="s">
        <v>29</v>
      </c>
      <c r="D39" s="41">
        <v>5</v>
      </c>
      <c r="E39" s="42" t="s">
        <v>80</v>
      </c>
      <c r="F39" s="43" t="s">
        <v>110</v>
      </c>
      <c r="G39" s="182"/>
      <c r="H39" s="185"/>
      <c r="I39" s="200"/>
      <c r="J39" s="46">
        <v>45</v>
      </c>
      <c r="K39" s="15" t="str">
        <f t="shared" si="0"/>
        <v>OK</v>
      </c>
      <c r="L39" s="153">
        <v>18.4</v>
      </c>
      <c r="M39" s="44">
        <f t="shared" si="1"/>
        <v>92</v>
      </c>
    </row>
    <row r="40" spans="1:13" ht="60">
      <c r="A40" s="33"/>
      <c r="B40" s="39">
        <v>944</v>
      </c>
      <c r="C40" s="40" t="s">
        <v>30</v>
      </c>
      <c r="D40" s="41">
        <v>10</v>
      </c>
      <c r="E40" s="42" t="s">
        <v>81</v>
      </c>
      <c r="F40" s="43" t="s">
        <v>111</v>
      </c>
      <c r="G40" s="182"/>
      <c r="H40" s="185"/>
      <c r="I40" s="200"/>
      <c r="J40" s="46">
        <v>15</v>
      </c>
      <c r="K40" s="15" t="str">
        <f t="shared" si="0"/>
        <v>OK</v>
      </c>
      <c r="L40" s="153">
        <v>5.8</v>
      </c>
      <c r="M40" s="44">
        <f t="shared" si="1"/>
        <v>58</v>
      </c>
    </row>
    <row r="41" spans="1:13" ht="15">
      <c r="A41" s="33"/>
      <c r="B41" s="39">
        <v>945</v>
      </c>
      <c r="C41" s="45" t="s">
        <v>112</v>
      </c>
      <c r="D41" s="41">
        <v>250</v>
      </c>
      <c r="E41" s="42" t="s">
        <v>81</v>
      </c>
      <c r="F41" s="43" t="s">
        <v>113</v>
      </c>
      <c r="G41" s="182"/>
      <c r="H41" s="185"/>
      <c r="I41" s="200"/>
      <c r="J41" s="46">
        <v>3</v>
      </c>
      <c r="K41" s="15" t="str">
        <f t="shared" si="0"/>
        <v>OK</v>
      </c>
      <c r="L41" s="153">
        <v>1</v>
      </c>
      <c r="M41" s="44">
        <f t="shared" si="1"/>
        <v>250</v>
      </c>
    </row>
    <row r="42" spans="1:13" ht="25.5">
      <c r="A42" s="33"/>
      <c r="B42" s="39">
        <v>946</v>
      </c>
      <c r="C42" s="40" t="s">
        <v>31</v>
      </c>
      <c r="D42" s="41">
        <v>200</v>
      </c>
      <c r="E42" s="42" t="s">
        <v>81</v>
      </c>
      <c r="F42" s="9" t="s">
        <v>114</v>
      </c>
      <c r="G42" s="182"/>
      <c r="H42" s="185"/>
      <c r="I42" s="200"/>
      <c r="J42" s="46">
        <v>6</v>
      </c>
      <c r="K42" s="15" t="str">
        <f t="shared" si="0"/>
        <v>OK</v>
      </c>
      <c r="L42" s="153">
        <v>0.7</v>
      </c>
      <c r="M42" s="44">
        <f t="shared" si="1"/>
        <v>140</v>
      </c>
    </row>
    <row r="43" spans="1:13" ht="25.5">
      <c r="A43" s="33"/>
      <c r="B43" s="39">
        <v>947</v>
      </c>
      <c r="C43" s="40" t="s">
        <v>32</v>
      </c>
      <c r="D43" s="41">
        <v>200</v>
      </c>
      <c r="E43" s="42" t="s">
        <v>81</v>
      </c>
      <c r="F43" s="9" t="s">
        <v>115</v>
      </c>
      <c r="G43" s="182"/>
      <c r="H43" s="185"/>
      <c r="I43" s="200"/>
      <c r="J43" s="46">
        <v>7.5</v>
      </c>
      <c r="K43" s="15" t="str">
        <f t="shared" si="0"/>
        <v>OK</v>
      </c>
      <c r="L43" s="153">
        <v>7</v>
      </c>
      <c r="M43" s="44">
        <f t="shared" si="1"/>
        <v>1400</v>
      </c>
    </row>
    <row r="44" spans="1:13" ht="38.25">
      <c r="A44" s="33"/>
      <c r="B44" s="39">
        <v>948</v>
      </c>
      <c r="C44" s="40" t="s">
        <v>33</v>
      </c>
      <c r="D44" s="41">
        <v>5</v>
      </c>
      <c r="E44" s="42" t="s">
        <v>81</v>
      </c>
      <c r="F44" s="9" t="s">
        <v>116</v>
      </c>
      <c r="G44" s="182"/>
      <c r="H44" s="185"/>
      <c r="I44" s="200"/>
      <c r="J44" s="46">
        <v>30</v>
      </c>
      <c r="K44" s="15" t="str">
        <f t="shared" si="0"/>
        <v>OK</v>
      </c>
      <c r="L44" s="153">
        <v>15.3</v>
      </c>
      <c r="M44" s="44">
        <f t="shared" si="1"/>
        <v>76.5</v>
      </c>
    </row>
    <row r="45" spans="1:13" ht="76.5">
      <c r="A45" s="33"/>
      <c r="B45" s="39">
        <v>949</v>
      </c>
      <c r="C45" s="40" t="s">
        <v>34</v>
      </c>
      <c r="D45" s="41">
        <v>3</v>
      </c>
      <c r="E45" s="42" t="s">
        <v>81</v>
      </c>
      <c r="F45" s="9" t="s">
        <v>117</v>
      </c>
      <c r="G45" s="182"/>
      <c r="H45" s="185"/>
      <c r="I45" s="200"/>
      <c r="J45" s="46">
        <v>150</v>
      </c>
      <c r="K45" s="15" t="str">
        <f t="shared" si="0"/>
        <v>OK</v>
      </c>
      <c r="L45" s="153">
        <v>150</v>
      </c>
      <c r="M45" s="44">
        <f t="shared" si="1"/>
        <v>450</v>
      </c>
    </row>
    <row r="46" spans="1:13" ht="30">
      <c r="A46" s="33"/>
      <c r="B46" s="39">
        <v>950</v>
      </c>
      <c r="C46" s="45" t="s">
        <v>119</v>
      </c>
      <c r="D46" s="41">
        <v>5</v>
      </c>
      <c r="E46" s="42" t="s">
        <v>81</v>
      </c>
      <c r="F46" s="43" t="s">
        <v>118</v>
      </c>
      <c r="G46" s="182"/>
      <c r="H46" s="185"/>
      <c r="I46" s="200"/>
      <c r="J46" s="46">
        <v>60</v>
      </c>
      <c r="K46" s="15" t="str">
        <f t="shared" si="0"/>
        <v>OK</v>
      </c>
      <c r="L46" s="153">
        <v>29.2</v>
      </c>
      <c r="M46" s="44">
        <f t="shared" si="1"/>
        <v>146</v>
      </c>
    </row>
    <row r="47" spans="1:13" ht="30">
      <c r="A47" s="33"/>
      <c r="B47" s="39">
        <v>951</v>
      </c>
      <c r="C47" s="45" t="s">
        <v>120</v>
      </c>
      <c r="D47" s="41">
        <v>5</v>
      </c>
      <c r="E47" s="42" t="s">
        <v>81</v>
      </c>
      <c r="F47" s="43" t="s">
        <v>118</v>
      </c>
      <c r="G47" s="182"/>
      <c r="H47" s="185"/>
      <c r="I47" s="200"/>
      <c r="J47" s="46">
        <v>60</v>
      </c>
      <c r="K47" s="15" t="str">
        <f t="shared" si="0"/>
        <v>OK</v>
      </c>
      <c r="L47" s="153">
        <v>29.2</v>
      </c>
      <c r="M47" s="44">
        <f t="shared" si="1"/>
        <v>146</v>
      </c>
    </row>
    <row r="48" spans="1:13" ht="75">
      <c r="A48" s="33"/>
      <c r="B48" s="39">
        <v>952</v>
      </c>
      <c r="C48" s="40" t="s">
        <v>35</v>
      </c>
      <c r="D48" s="41">
        <v>1</v>
      </c>
      <c r="E48" s="42" t="s">
        <v>81</v>
      </c>
      <c r="F48" s="43" t="s">
        <v>121</v>
      </c>
      <c r="G48" s="182"/>
      <c r="H48" s="185"/>
      <c r="I48" s="200"/>
      <c r="J48" s="46">
        <v>150</v>
      </c>
      <c r="K48" s="15" t="str">
        <f t="shared" si="0"/>
        <v>OK</v>
      </c>
      <c r="L48" s="153">
        <v>139.3</v>
      </c>
      <c r="M48" s="44">
        <f t="shared" si="1"/>
        <v>139.3</v>
      </c>
    </row>
    <row r="49" spans="1:13" ht="30">
      <c r="A49" s="33"/>
      <c r="B49" s="39">
        <v>953</v>
      </c>
      <c r="C49" s="40" t="s">
        <v>36</v>
      </c>
      <c r="D49" s="41">
        <v>10</v>
      </c>
      <c r="E49" s="42" t="s">
        <v>80</v>
      </c>
      <c r="F49" s="50" t="s">
        <v>122</v>
      </c>
      <c r="G49" s="182"/>
      <c r="H49" s="185"/>
      <c r="I49" s="200"/>
      <c r="J49" s="46">
        <v>60</v>
      </c>
      <c r="K49" s="15" t="str">
        <f t="shared" si="0"/>
        <v>OK</v>
      </c>
      <c r="L49" s="153">
        <v>39.2</v>
      </c>
      <c r="M49" s="44">
        <f t="shared" si="1"/>
        <v>392</v>
      </c>
    </row>
    <row r="50" spans="1:13" ht="60">
      <c r="A50" s="33"/>
      <c r="B50" s="39">
        <v>954</v>
      </c>
      <c r="C50" s="45" t="s">
        <v>126</v>
      </c>
      <c r="D50" s="41">
        <v>10</v>
      </c>
      <c r="E50" s="42" t="s">
        <v>81</v>
      </c>
      <c r="F50" s="43" t="s">
        <v>123</v>
      </c>
      <c r="G50" s="182"/>
      <c r="H50" s="185"/>
      <c r="I50" s="200"/>
      <c r="J50" s="46">
        <v>15</v>
      </c>
      <c r="K50" s="15" t="str">
        <f t="shared" si="0"/>
        <v>OK</v>
      </c>
      <c r="L50" s="153">
        <v>8.7</v>
      </c>
      <c r="M50" s="44">
        <f t="shared" si="1"/>
        <v>87</v>
      </c>
    </row>
    <row r="51" spans="1:13" ht="60">
      <c r="A51" s="33"/>
      <c r="B51" s="39">
        <v>955</v>
      </c>
      <c r="C51" s="45" t="s">
        <v>124</v>
      </c>
      <c r="D51" s="41">
        <v>10</v>
      </c>
      <c r="E51" s="42" t="s">
        <v>81</v>
      </c>
      <c r="F51" s="43" t="s">
        <v>123</v>
      </c>
      <c r="G51" s="182"/>
      <c r="H51" s="185"/>
      <c r="I51" s="200"/>
      <c r="J51" s="46">
        <v>15</v>
      </c>
      <c r="K51" s="15" t="str">
        <f t="shared" si="0"/>
        <v>OK</v>
      </c>
      <c r="L51" s="153">
        <v>8.7</v>
      </c>
      <c r="M51" s="44">
        <f t="shared" si="1"/>
        <v>87</v>
      </c>
    </row>
    <row r="52" spans="1:13" ht="60">
      <c r="A52" s="33"/>
      <c r="B52" s="39">
        <v>956</v>
      </c>
      <c r="C52" s="45" t="s">
        <v>125</v>
      </c>
      <c r="D52" s="41">
        <v>10</v>
      </c>
      <c r="E52" s="42" t="s">
        <v>138</v>
      </c>
      <c r="F52" s="43" t="s">
        <v>123</v>
      </c>
      <c r="G52" s="182"/>
      <c r="H52" s="185"/>
      <c r="I52" s="200"/>
      <c r="J52" s="46">
        <v>52.5</v>
      </c>
      <c r="K52" s="15" t="str">
        <f t="shared" si="0"/>
        <v>OK</v>
      </c>
      <c r="L52" s="153">
        <v>34.6</v>
      </c>
      <c r="M52" s="44">
        <f t="shared" si="1"/>
        <v>346</v>
      </c>
    </row>
    <row r="53" spans="1:13" ht="90">
      <c r="A53" s="33"/>
      <c r="B53" s="39">
        <v>957</v>
      </c>
      <c r="C53" s="45" t="s">
        <v>129</v>
      </c>
      <c r="D53" s="41">
        <v>20</v>
      </c>
      <c r="E53" s="42" t="s">
        <v>81</v>
      </c>
      <c r="F53" s="43" t="s">
        <v>128</v>
      </c>
      <c r="G53" s="182"/>
      <c r="H53" s="185"/>
      <c r="I53" s="200"/>
      <c r="J53" s="46">
        <v>13.5</v>
      </c>
      <c r="K53" s="15" t="str">
        <f t="shared" si="0"/>
        <v>OK</v>
      </c>
      <c r="L53" s="153">
        <v>8</v>
      </c>
      <c r="M53" s="44">
        <f t="shared" si="1"/>
        <v>160</v>
      </c>
    </row>
    <row r="54" spans="1:13" ht="90">
      <c r="A54" s="33"/>
      <c r="B54" s="39">
        <v>958</v>
      </c>
      <c r="C54" s="45" t="s">
        <v>130</v>
      </c>
      <c r="D54" s="41">
        <v>20</v>
      </c>
      <c r="E54" s="42" t="s">
        <v>81</v>
      </c>
      <c r="F54" s="43" t="s">
        <v>128</v>
      </c>
      <c r="G54" s="182"/>
      <c r="H54" s="185"/>
      <c r="I54" s="200"/>
      <c r="J54" s="46">
        <v>13.5</v>
      </c>
      <c r="K54" s="15" t="str">
        <f t="shared" si="0"/>
        <v>OK</v>
      </c>
      <c r="L54" s="153">
        <v>8</v>
      </c>
      <c r="M54" s="44">
        <f t="shared" si="1"/>
        <v>160</v>
      </c>
    </row>
    <row r="55" spans="1:13" ht="30">
      <c r="A55" s="33"/>
      <c r="B55" s="39">
        <v>959</v>
      </c>
      <c r="C55" s="45" t="s">
        <v>132</v>
      </c>
      <c r="D55" s="41">
        <v>5</v>
      </c>
      <c r="E55" s="42" t="s">
        <v>81</v>
      </c>
      <c r="F55" s="43" t="s">
        <v>133</v>
      </c>
      <c r="G55" s="182"/>
      <c r="H55" s="185"/>
      <c r="I55" s="200"/>
      <c r="J55" s="46">
        <v>12</v>
      </c>
      <c r="K55" s="15" t="str">
        <f t="shared" si="0"/>
        <v>OK</v>
      </c>
      <c r="L55" s="153">
        <v>6.5</v>
      </c>
      <c r="M55" s="44">
        <f t="shared" si="1"/>
        <v>32.5</v>
      </c>
    </row>
    <row r="56" spans="1:13" ht="30">
      <c r="A56" s="33"/>
      <c r="B56" s="39">
        <v>960</v>
      </c>
      <c r="C56" s="45" t="s">
        <v>131</v>
      </c>
      <c r="D56" s="41">
        <v>5</v>
      </c>
      <c r="E56" s="42" t="s">
        <v>81</v>
      </c>
      <c r="F56" s="43" t="s">
        <v>133</v>
      </c>
      <c r="G56" s="182"/>
      <c r="H56" s="185"/>
      <c r="I56" s="200"/>
      <c r="J56" s="46">
        <v>12</v>
      </c>
      <c r="K56" s="15" t="str">
        <f t="shared" si="0"/>
        <v>OK</v>
      </c>
      <c r="L56" s="153">
        <v>6.5</v>
      </c>
      <c r="M56" s="44">
        <f t="shared" si="1"/>
        <v>32.5</v>
      </c>
    </row>
    <row r="57" spans="1:13" ht="90">
      <c r="A57" s="33"/>
      <c r="B57" s="39">
        <v>961</v>
      </c>
      <c r="C57" s="45" t="s">
        <v>134</v>
      </c>
      <c r="D57" s="41">
        <v>6</v>
      </c>
      <c r="E57" s="42" t="s">
        <v>81</v>
      </c>
      <c r="F57" s="43" t="s">
        <v>137</v>
      </c>
      <c r="G57" s="182"/>
      <c r="H57" s="185"/>
      <c r="I57" s="200"/>
      <c r="J57" s="46">
        <v>16.5</v>
      </c>
      <c r="K57" s="15" t="str">
        <f t="shared" si="0"/>
        <v>OK</v>
      </c>
      <c r="L57" s="153">
        <v>11.4</v>
      </c>
      <c r="M57" s="44">
        <f t="shared" si="1"/>
        <v>68.4</v>
      </c>
    </row>
    <row r="58" spans="1:13" ht="90">
      <c r="A58" s="33"/>
      <c r="B58" s="39">
        <v>962</v>
      </c>
      <c r="C58" s="45" t="s">
        <v>135</v>
      </c>
      <c r="D58" s="41">
        <v>5</v>
      </c>
      <c r="E58" s="42" t="s">
        <v>81</v>
      </c>
      <c r="F58" s="43" t="s">
        <v>137</v>
      </c>
      <c r="G58" s="182"/>
      <c r="H58" s="185"/>
      <c r="I58" s="200"/>
      <c r="J58" s="46">
        <v>16.5</v>
      </c>
      <c r="K58" s="15" t="str">
        <f t="shared" si="0"/>
        <v>OK</v>
      </c>
      <c r="L58" s="153">
        <v>11.4</v>
      </c>
      <c r="M58" s="44">
        <f t="shared" si="1"/>
        <v>57</v>
      </c>
    </row>
    <row r="59" spans="1:13" ht="90">
      <c r="A59" s="33"/>
      <c r="B59" s="39">
        <v>963</v>
      </c>
      <c r="C59" s="45" t="s">
        <v>136</v>
      </c>
      <c r="D59" s="41">
        <v>5</v>
      </c>
      <c r="E59" s="42" t="s">
        <v>81</v>
      </c>
      <c r="F59" s="43" t="s">
        <v>137</v>
      </c>
      <c r="G59" s="182"/>
      <c r="H59" s="185"/>
      <c r="I59" s="200"/>
      <c r="J59" s="46">
        <v>16.5</v>
      </c>
      <c r="K59" s="15" t="str">
        <f t="shared" si="0"/>
        <v>OK</v>
      </c>
      <c r="L59" s="153">
        <v>11.4</v>
      </c>
      <c r="M59" s="44">
        <f t="shared" si="1"/>
        <v>57</v>
      </c>
    </row>
    <row r="60" spans="1:13" ht="90">
      <c r="A60" s="33"/>
      <c r="B60" s="39">
        <v>964</v>
      </c>
      <c r="C60" s="45" t="s">
        <v>127</v>
      </c>
      <c r="D60" s="41">
        <v>2</v>
      </c>
      <c r="E60" s="42" t="s">
        <v>138</v>
      </c>
      <c r="F60" s="43" t="s">
        <v>137</v>
      </c>
      <c r="G60" s="182"/>
      <c r="H60" s="185"/>
      <c r="I60" s="200"/>
      <c r="J60" s="46">
        <v>60</v>
      </c>
      <c r="K60" s="15" t="str">
        <f t="shared" si="0"/>
        <v>OK</v>
      </c>
      <c r="L60" s="153">
        <v>44.6</v>
      </c>
      <c r="M60" s="44">
        <f t="shared" si="1"/>
        <v>89.2</v>
      </c>
    </row>
    <row r="61" spans="1:13" ht="75">
      <c r="A61" s="33"/>
      <c r="B61" s="39">
        <v>965</v>
      </c>
      <c r="C61" s="40" t="s">
        <v>37</v>
      </c>
      <c r="D61" s="41">
        <v>10</v>
      </c>
      <c r="E61" s="42" t="s">
        <v>81</v>
      </c>
      <c r="F61" s="43" t="s">
        <v>139</v>
      </c>
      <c r="G61" s="182"/>
      <c r="H61" s="185"/>
      <c r="I61" s="200"/>
      <c r="J61" s="46">
        <v>15</v>
      </c>
      <c r="K61" s="15" t="str">
        <f t="shared" si="0"/>
        <v>OK</v>
      </c>
      <c r="L61" s="153">
        <v>9.3</v>
      </c>
      <c r="M61" s="44">
        <f t="shared" si="1"/>
        <v>93</v>
      </c>
    </row>
    <row r="62" spans="1:13" ht="75">
      <c r="A62" s="33"/>
      <c r="B62" s="39">
        <v>966</v>
      </c>
      <c r="C62" s="45" t="s">
        <v>140</v>
      </c>
      <c r="D62" s="41">
        <v>10</v>
      </c>
      <c r="E62" s="42" t="s">
        <v>81</v>
      </c>
      <c r="F62" s="43" t="s">
        <v>142</v>
      </c>
      <c r="G62" s="182"/>
      <c r="H62" s="185"/>
      <c r="I62" s="200"/>
      <c r="J62" s="46">
        <v>52.5</v>
      </c>
      <c r="K62" s="15" t="str">
        <f t="shared" si="0"/>
        <v>OK</v>
      </c>
      <c r="L62" s="153">
        <v>46.9</v>
      </c>
      <c r="M62" s="44">
        <f t="shared" si="1"/>
        <v>469</v>
      </c>
    </row>
    <row r="63" spans="1:13" ht="75">
      <c r="A63" s="33"/>
      <c r="B63" s="39">
        <v>967</v>
      </c>
      <c r="C63" s="45" t="s">
        <v>141</v>
      </c>
      <c r="D63" s="41">
        <v>10</v>
      </c>
      <c r="E63" s="42" t="s">
        <v>81</v>
      </c>
      <c r="F63" s="43" t="s">
        <v>142</v>
      </c>
      <c r="G63" s="182"/>
      <c r="H63" s="185"/>
      <c r="I63" s="200"/>
      <c r="J63" s="46">
        <v>52.5</v>
      </c>
      <c r="K63" s="15" t="str">
        <f t="shared" si="0"/>
        <v>OK</v>
      </c>
      <c r="L63" s="153">
        <v>46.9</v>
      </c>
      <c r="M63" s="44">
        <f t="shared" si="1"/>
        <v>469</v>
      </c>
    </row>
    <row r="64" spans="1:13" ht="75">
      <c r="A64" s="33"/>
      <c r="B64" s="39">
        <v>968</v>
      </c>
      <c r="C64" s="40" t="s">
        <v>38</v>
      </c>
      <c r="D64" s="41">
        <v>20</v>
      </c>
      <c r="E64" s="42" t="s">
        <v>81</v>
      </c>
      <c r="F64" s="43" t="s">
        <v>143</v>
      </c>
      <c r="G64" s="182"/>
      <c r="H64" s="185"/>
      <c r="I64" s="200"/>
      <c r="J64" s="46">
        <v>45</v>
      </c>
      <c r="K64" s="15" t="str">
        <f t="shared" si="0"/>
        <v>OK</v>
      </c>
      <c r="L64" s="153">
        <v>23</v>
      </c>
      <c r="M64" s="44">
        <f t="shared" si="1"/>
        <v>460</v>
      </c>
    </row>
    <row r="65" spans="1:13" ht="75">
      <c r="A65" s="33"/>
      <c r="B65" s="39">
        <v>969</v>
      </c>
      <c r="C65" s="45" t="s">
        <v>144</v>
      </c>
      <c r="D65" s="41">
        <v>20</v>
      </c>
      <c r="E65" s="42" t="s">
        <v>81</v>
      </c>
      <c r="F65" s="43" t="s">
        <v>143</v>
      </c>
      <c r="G65" s="182"/>
      <c r="H65" s="185"/>
      <c r="I65" s="200"/>
      <c r="J65" s="46">
        <v>45</v>
      </c>
      <c r="K65" s="15" t="str">
        <f t="shared" si="0"/>
        <v>OK</v>
      </c>
      <c r="L65" s="153">
        <v>23</v>
      </c>
      <c r="M65" s="44">
        <f t="shared" si="1"/>
        <v>460</v>
      </c>
    </row>
    <row r="66" spans="1:13" ht="120">
      <c r="A66" s="33"/>
      <c r="B66" s="39">
        <v>970</v>
      </c>
      <c r="C66" s="45" t="s">
        <v>145</v>
      </c>
      <c r="D66" s="41">
        <v>30</v>
      </c>
      <c r="E66" s="42" t="s">
        <v>81</v>
      </c>
      <c r="F66" s="43" t="s">
        <v>147</v>
      </c>
      <c r="G66" s="182"/>
      <c r="H66" s="185"/>
      <c r="I66" s="200"/>
      <c r="J66" s="46">
        <v>45</v>
      </c>
      <c r="K66" s="15" t="str">
        <f t="shared" si="0"/>
        <v>OK</v>
      </c>
      <c r="L66" s="153">
        <v>31.6</v>
      </c>
      <c r="M66" s="44">
        <f t="shared" si="1"/>
        <v>948</v>
      </c>
    </row>
    <row r="67" spans="1:13" ht="120">
      <c r="A67" s="33"/>
      <c r="B67" s="39">
        <v>971</v>
      </c>
      <c r="C67" s="45" t="s">
        <v>146</v>
      </c>
      <c r="D67" s="41">
        <v>30</v>
      </c>
      <c r="E67" s="42" t="s">
        <v>81</v>
      </c>
      <c r="F67" s="43" t="s">
        <v>147</v>
      </c>
      <c r="G67" s="182"/>
      <c r="H67" s="185"/>
      <c r="I67" s="200"/>
      <c r="J67" s="46">
        <v>45</v>
      </c>
      <c r="K67" s="15" t="str">
        <f t="shared" si="0"/>
        <v>OK</v>
      </c>
      <c r="L67" s="153">
        <v>31.6</v>
      </c>
      <c r="M67" s="44">
        <f t="shared" si="1"/>
        <v>948</v>
      </c>
    </row>
    <row r="68" spans="1:13" ht="30">
      <c r="A68" s="33"/>
      <c r="B68" s="39">
        <v>972</v>
      </c>
      <c r="C68" s="45" t="s">
        <v>148</v>
      </c>
      <c r="D68" s="41">
        <v>15</v>
      </c>
      <c r="E68" s="42" t="s">
        <v>81</v>
      </c>
      <c r="F68" s="43" t="s">
        <v>149</v>
      </c>
      <c r="G68" s="182"/>
      <c r="H68" s="185"/>
      <c r="I68" s="200"/>
      <c r="J68" s="46">
        <v>52.5</v>
      </c>
      <c r="K68" s="15" t="str">
        <f t="shared" si="0"/>
        <v>OK</v>
      </c>
      <c r="L68" s="153">
        <v>27.2</v>
      </c>
      <c r="M68" s="44">
        <f t="shared" si="1"/>
        <v>408</v>
      </c>
    </row>
    <row r="69" spans="1:13" ht="120">
      <c r="A69" s="33"/>
      <c r="B69" s="39">
        <v>973</v>
      </c>
      <c r="C69" s="40" t="s">
        <v>39</v>
      </c>
      <c r="D69" s="41">
        <v>15</v>
      </c>
      <c r="E69" s="42" t="s">
        <v>81</v>
      </c>
      <c r="F69" s="43" t="s">
        <v>147</v>
      </c>
      <c r="G69" s="182"/>
      <c r="H69" s="185"/>
      <c r="I69" s="200"/>
      <c r="J69" s="46">
        <v>45</v>
      </c>
      <c r="K69" s="15" t="str">
        <f t="shared" si="0"/>
        <v>OK</v>
      </c>
      <c r="L69" s="153">
        <v>31.6</v>
      </c>
      <c r="M69" s="44">
        <f t="shared" si="1"/>
        <v>474</v>
      </c>
    </row>
    <row r="70" spans="1:13" ht="30">
      <c r="A70" s="33"/>
      <c r="B70" s="39">
        <v>974</v>
      </c>
      <c r="C70" s="45" t="s">
        <v>150</v>
      </c>
      <c r="D70" s="41">
        <v>15</v>
      </c>
      <c r="E70" s="42" t="s">
        <v>81</v>
      </c>
      <c r="F70" s="43" t="s">
        <v>151</v>
      </c>
      <c r="G70" s="182"/>
      <c r="H70" s="185"/>
      <c r="I70" s="200"/>
      <c r="J70" s="46">
        <v>37.5</v>
      </c>
      <c r="K70" s="15" t="str">
        <f aca="true" t="shared" si="2" ref="K70:K133">IF(L70&gt;J70,"NEVYHOVUJE","OK")</f>
        <v>OK</v>
      </c>
      <c r="L70" s="153">
        <v>31.6</v>
      </c>
      <c r="M70" s="44">
        <f aca="true" t="shared" si="3" ref="M70:M133">D70*L70</f>
        <v>474</v>
      </c>
    </row>
    <row r="71" spans="1:13" ht="63.75">
      <c r="A71" s="33"/>
      <c r="B71" s="39">
        <v>975</v>
      </c>
      <c r="C71" s="40" t="s">
        <v>40</v>
      </c>
      <c r="D71" s="41">
        <v>5</v>
      </c>
      <c r="E71" s="42" t="s">
        <v>81</v>
      </c>
      <c r="F71" s="9" t="s">
        <v>152</v>
      </c>
      <c r="G71" s="182"/>
      <c r="H71" s="185"/>
      <c r="I71" s="200"/>
      <c r="J71" s="46">
        <v>52.5</v>
      </c>
      <c r="K71" s="15" t="str">
        <f t="shared" si="2"/>
        <v>OK</v>
      </c>
      <c r="L71" s="153">
        <v>44.7</v>
      </c>
      <c r="M71" s="44">
        <f t="shared" si="3"/>
        <v>223.5</v>
      </c>
    </row>
    <row r="72" spans="1:13" ht="38.25">
      <c r="A72" s="33"/>
      <c r="B72" s="39">
        <v>976</v>
      </c>
      <c r="C72" s="40" t="s">
        <v>41</v>
      </c>
      <c r="D72" s="41">
        <v>5</v>
      </c>
      <c r="E72" s="42" t="s">
        <v>81</v>
      </c>
      <c r="F72" s="9" t="s">
        <v>153</v>
      </c>
      <c r="G72" s="182"/>
      <c r="H72" s="185"/>
      <c r="I72" s="200"/>
      <c r="J72" s="46">
        <v>30</v>
      </c>
      <c r="K72" s="15" t="str">
        <f t="shared" si="2"/>
        <v>OK</v>
      </c>
      <c r="L72" s="153">
        <v>6.1</v>
      </c>
      <c r="M72" s="44">
        <f t="shared" si="3"/>
        <v>30.5</v>
      </c>
    </row>
    <row r="73" spans="1:13" ht="63.75">
      <c r="A73" s="33"/>
      <c r="B73" s="39">
        <v>977</v>
      </c>
      <c r="C73" s="40" t="s">
        <v>42</v>
      </c>
      <c r="D73" s="41">
        <v>5</v>
      </c>
      <c r="E73" s="42" t="s">
        <v>81</v>
      </c>
      <c r="F73" s="9" t="s">
        <v>152</v>
      </c>
      <c r="G73" s="182"/>
      <c r="H73" s="185"/>
      <c r="I73" s="200"/>
      <c r="J73" s="46">
        <v>75</v>
      </c>
      <c r="K73" s="15" t="str">
        <f t="shared" si="2"/>
        <v>OK</v>
      </c>
      <c r="L73" s="153">
        <v>68.6</v>
      </c>
      <c r="M73" s="44">
        <f t="shared" si="3"/>
        <v>343</v>
      </c>
    </row>
    <row r="74" spans="1:13" ht="15">
      <c r="A74" s="33"/>
      <c r="B74" s="39">
        <v>978</v>
      </c>
      <c r="C74" s="45" t="s">
        <v>589</v>
      </c>
      <c r="D74" s="41">
        <v>10</v>
      </c>
      <c r="E74" s="42" t="s">
        <v>81</v>
      </c>
      <c r="F74" s="9" t="s">
        <v>154</v>
      </c>
      <c r="G74" s="182"/>
      <c r="H74" s="185"/>
      <c r="I74" s="200"/>
      <c r="J74" s="46">
        <v>7.5</v>
      </c>
      <c r="K74" s="15" t="str">
        <f t="shared" si="2"/>
        <v>OK</v>
      </c>
      <c r="L74" s="153">
        <v>5.9</v>
      </c>
      <c r="M74" s="44">
        <f t="shared" si="3"/>
        <v>59</v>
      </c>
    </row>
    <row r="75" spans="1:13" ht="30">
      <c r="A75" s="33"/>
      <c r="B75" s="39">
        <v>979</v>
      </c>
      <c r="C75" s="45" t="s">
        <v>156</v>
      </c>
      <c r="D75" s="41">
        <v>10</v>
      </c>
      <c r="E75" s="42" t="s">
        <v>81</v>
      </c>
      <c r="F75" s="43" t="s">
        <v>155</v>
      </c>
      <c r="G75" s="182"/>
      <c r="H75" s="185"/>
      <c r="I75" s="200"/>
      <c r="J75" s="46">
        <v>3</v>
      </c>
      <c r="K75" s="15" t="str">
        <f t="shared" si="2"/>
        <v>OK</v>
      </c>
      <c r="L75" s="153">
        <v>2.1</v>
      </c>
      <c r="M75" s="44">
        <f t="shared" si="3"/>
        <v>21</v>
      </c>
    </row>
    <row r="76" spans="1:13" ht="30">
      <c r="A76" s="33"/>
      <c r="B76" s="39">
        <v>980</v>
      </c>
      <c r="C76" s="45" t="s">
        <v>157</v>
      </c>
      <c r="D76" s="41">
        <v>10</v>
      </c>
      <c r="E76" s="42" t="s">
        <v>81</v>
      </c>
      <c r="F76" s="43" t="s">
        <v>155</v>
      </c>
      <c r="G76" s="182"/>
      <c r="H76" s="185"/>
      <c r="I76" s="200"/>
      <c r="J76" s="46">
        <v>3</v>
      </c>
      <c r="K76" s="15" t="str">
        <f t="shared" si="2"/>
        <v>OK</v>
      </c>
      <c r="L76" s="153">
        <v>2.1</v>
      </c>
      <c r="M76" s="44">
        <f t="shared" si="3"/>
        <v>21</v>
      </c>
    </row>
    <row r="77" spans="1:13" ht="30">
      <c r="A77" s="33"/>
      <c r="B77" s="39">
        <v>981</v>
      </c>
      <c r="C77" s="45" t="s">
        <v>158</v>
      </c>
      <c r="D77" s="41">
        <v>10</v>
      </c>
      <c r="E77" s="42" t="s">
        <v>81</v>
      </c>
      <c r="F77" s="43" t="s">
        <v>155</v>
      </c>
      <c r="G77" s="182"/>
      <c r="H77" s="185"/>
      <c r="I77" s="200"/>
      <c r="J77" s="46">
        <v>4.5</v>
      </c>
      <c r="K77" s="15" t="str">
        <f t="shared" si="2"/>
        <v>OK</v>
      </c>
      <c r="L77" s="153">
        <v>3</v>
      </c>
      <c r="M77" s="44">
        <f t="shared" si="3"/>
        <v>30</v>
      </c>
    </row>
    <row r="78" spans="1:13" ht="30">
      <c r="A78" s="33"/>
      <c r="B78" s="39">
        <v>982</v>
      </c>
      <c r="C78" s="45" t="s">
        <v>159</v>
      </c>
      <c r="D78" s="41">
        <v>10</v>
      </c>
      <c r="E78" s="42" t="s">
        <v>81</v>
      </c>
      <c r="F78" s="43" t="s">
        <v>155</v>
      </c>
      <c r="G78" s="182"/>
      <c r="H78" s="185"/>
      <c r="I78" s="200"/>
      <c r="J78" s="46">
        <v>4.5</v>
      </c>
      <c r="K78" s="15" t="str">
        <f t="shared" si="2"/>
        <v>OK</v>
      </c>
      <c r="L78" s="153">
        <v>3</v>
      </c>
      <c r="M78" s="44">
        <f t="shared" si="3"/>
        <v>30</v>
      </c>
    </row>
    <row r="79" spans="1:13" ht="30">
      <c r="A79" s="33"/>
      <c r="B79" s="39">
        <v>983</v>
      </c>
      <c r="C79" s="40" t="s">
        <v>44</v>
      </c>
      <c r="D79" s="41">
        <v>20</v>
      </c>
      <c r="E79" s="42" t="s">
        <v>81</v>
      </c>
      <c r="F79" s="43" t="s">
        <v>160</v>
      </c>
      <c r="G79" s="182"/>
      <c r="H79" s="185"/>
      <c r="I79" s="200"/>
      <c r="J79" s="46">
        <v>15</v>
      </c>
      <c r="K79" s="15" t="str">
        <f t="shared" si="2"/>
        <v>OK</v>
      </c>
      <c r="L79" s="153">
        <v>6.3</v>
      </c>
      <c r="M79" s="44">
        <f t="shared" si="3"/>
        <v>126</v>
      </c>
    </row>
    <row r="80" spans="1:13" ht="30">
      <c r="A80" s="33"/>
      <c r="B80" s="39">
        <v>984</v>
      </c>
      <c r="C80" s="40" t="s">
        <v>45</v>
      </c>
      <c r="D80" s="41">
        <v>20</v>
      </c>
      <c r="E80" s="42" t="s">
        <v>81</v>
      </c>
      <c r="F80" s="43" t="s">
        <v>45</v>
      </c>
      <c r="G80" s="182"/>
      <c r="H80" s="185"/>
      <c r="I80" s="200"/>
      <c r="J80" s="46">
        <v>30</v>
      </c>
      <c r="K80" s="15" t="str">
        <f t="shared" si="2"/>
        <v>OK</v>
      </c>
      <c r="L80" s="153">
        <v>22.3</v>
      </c>
      <c r="M80" s="44">
        <f t="shared" si="3"/>
        <v>446</v>
      </c>
    </row>
    <row r="81" spans="1:13" ht="60">
      <c r="A81" s="33"/>
      <c r="B81" s="39">
        <v>985</v>
      </c>
      <c r="C81" s="40" t="s">
        <v>46</v>
      </c>
      <c r="D81" s="41">
        <v>10</v>
      </c>
      <c r="E81" s="42" t="s">
        <v>81</v>
      </c>
      <c r="F81" s="43" t="s">
        <v>161</v>
      </c>
      <c r="G81" s="182"/>
      <c r="H81" s="185"/>
      <c r="I81" s="200"/>
      <c r="J81" s="46">
        <v>90</v>
      </c>
      <c r="K81" s="15" t="str">
        <f t="shared" si="2"/>
        <v>OK</v>
      </c>
      <c r="L81" s="153">
        <v>18.7</v>
      </c>
      <c r="M81" s="44">
        <f t="shared" si="3"/>
        <v>187</v>
      </c>
    </row>
    <row r="82" spans="1:13" ht="30">
      <c r="A82" s="33"/>
      <c r="B82" s="39">
        <v>986</v>
      </c>
      <c r="C82" s="40" t="s">
        <v>47</v>
      </c>
      <c r="D82" s="41">
        <v>5</v>
      </c>
      <c r="E82" s="42" t="s">
        <v>81</v>
      </c>
      <c r="F82" s="43" t="s">
        <v>162</v>
      </c>
      <c r="G82" s="182"/>
      <c r="H82" s="185"/>
      <c r="I82" s="200"/>
      <c r="J82" s="46">
        <v>105</v>
      </c>
      <c r="K82" s="15" t="str">
        <f t="shared" si="2"/>
        <v>OK</v>
      </c>
      <c r="L82" s="153">
        <v>100.8</v>
      </c>
      <c r="M82" s="44">
        <f t="shared" si="3"/>
        <v>504</v>
      </c>
    </row>
    <row r="83" spans="1:13" ht="30">
      <c r="A83" s="33"/>
      <c r="B83" s="39">
        <v>987</v>
      </c>
      <c r="C83" s="40" t="s">
        <v>48</v>
      </c>
      <c r="D83" s="41">
        <v>10</v>
      </c>
      <c r="E83" s="42" t="s">
        <v>80</v>
      </c>
      <c r="F83" s="43" t="s">
        <v>163</v>
      </c>
      <c r="G83" s="182"/>
      <c r="H83" s="185"/>
      <c r="I83" s="200"/>
      <c r="J83" s="46">
        <v>75</v>
      </c>
      <c r="K83" s="15" t="str">
        <f t="shared" si="2"/>
        <v>OK</v>
      </c>
      <c r="L83" s="153">
        <v>71.4</v>
      </c>
      <c r="M83" s="44">
        <f t="shared" si="3"/>
        <v>714</v>
      </c>
    </row>
    <row r="84" spans="1:13" ht="51">
      <c r="A84" s="33"/>
      <c r="B84" s="39">
        <v>988</v>
      </c>
      <c r="C84" s="40" t="s">
        <v>49</v>
      </c>
      <c r="D84" s="41">
        <v>2</v>
      </c>
      <c r="E84" s="42" t="s">
        <v>80</v>
      </c>
      <c r="F84" s="9" t="s">
        <v>164</v>
      </c>
      <c r="G84" s="182"/>
      <c r="H84" s="185"/>
      <c r="I84" s="200"/>
      <c r="J84" s="46">
        <v>225</v>
      </c>
      <c r="K84" s="15" t="str">
        <f t="shared" si="2"/>
        <v>OK</v>
      </c>
      <c r="L84" s="153">
        <v>114.8</v>
      </c>
      <c r="M84" s="44">
        <f t="shared" si="3"/>
        <v>229.6</v>
      </c>
    </row>
    <row r="85" spans="1:13" ht="51">
      <c r="A85" s="33"/>
      <c r="B85" s="39">
        <v>989</v>
      </c>
      <c r="C85" s="40" t="s">
        <v>50</v>
      </c>
      <c r="D85" s="41">
        <v>2</v>
      </c>
      <c r="E85" s="42" t="s">
        <v>80</v>
      </c>
      <c r="F85" s="9" t="s">
        <v>164</v>
      </c>
      <c r="G85" s="182"/>
      <c r="H85" s="185"/>
      <c r="I85" s="200"/>
      <c r="J85" s="46">
        <v>150</v>
      </c>
      <c r="K85" s="15" t="str">
        <f t="shared" si="2"/>
        <v>OK</v>
      </c>
      <c r="L85" s="153">
        <v>57.4</v>
      </c>
      <c r="M85" s="44">
        <f t="shared" si="3"/>
        <v>114.8</v>
      </c>
    </row>
    <row r="86" spans="1:13" ht="51">
      <c r="A86" s="33"/>
      <c r="B86" s="39">
        <v>990</v>
      </c>
      <c r="C86" s="40" t="s">
        <v>51</v>
      </c>
      <c r="D86" s="41">
        <v>2</v>
      </c>
      <c r="E86" s="42" t="s">
        <v>80</v>
      </c>
      <c r="F86" s="9" t="s">
        <v>164</v>
      </c>
      <c r="G86" s="182"/>
      <c r="H86" s="185"/>
      <c r="I86" s="200"/>
      <c r="J86" s="46">
        <v>150</v>
      </c>
      <c r="K86" s="15" t="str">
        <f t="shared" si="2"/>
        <v>OK</v>
      </c>
      <c r="L86" s="153">
        <v>57.4</v>
      </c>
      <c r="M86" s="44">
        <f t="shared" si="3"/>
        <v>114.8</v>
      </c>
    </row>
    <row r="87" spans="1:13" ht="51">
      <c r="A87" s="33"/>
      <c r="B87" s="39">
        <v>991</v>
      </c>
      <c r="C87" s="40" t="s">
        <v>52</v>
      </c>
      <c r="D87" s="41">
        <v>2</v>
      </c>
      <c r="E87" s="42" t="s">
        <v>80</v>
      </c>
      <c r="F87" s="9" t="s">
        <v>164</v>
      </c>
      <c r="G87" s="182"/>
      <c r="H87" s="185"/>
      <c r="I87" s="200"/>
      <c r="J87" s="46">
        <v>225</v>
      </c>
      <c r="K87" s="15" t="str">
        <f t="shared" si="2"/>
        <v>OK</v>
      </c>
      <c r="L87" s="153">
        <v>114.8</v>
      </c>
      <c r="M87" s="44">
        <f t="shared" si="3"/>
        <v>229.6</v>
      </c>
    </row>
    <row r="88" spans="1:13" ht="51">
      <c r="A88" s="33"/>
      <c r="B88" s="39">
        <v>992</v>
      </c>
      <c r="C88" s="40" t="s">
        <v>53</v>
      </c>
      <c r="D88" s="41">
        <v>2</v>
      </c>
      <c r="E88" s="42" t="s">
        <v>80</v>
      </c>
      <c r="F88" s="9" t="s">
        <v>164</v>
      </c>
      <c r="G88" s="182"/>
      <c r="H88" s="185"/>
      <c r="I88" s="200"/>
      <c r="J88" s="46">
        <v>225</v>
      </c>
      <c r="K88" s="15" t="str">
        <f t="shared" si="2"/>
        <v>OK</v>
      </c>
      <c r="L88" s="153">
        <v>168</v>
      </c>
      <c r="M88" s="44">
        <f t="shared" si="3"/>
        <v>336</v>
      </c>
    </row>
    <row r="89" spans="1:13" ht="51">
      <c r="A89" s="33"/>
      <c r="B89" s="39">
        <v>993</v>
      </c>
      <c r="C89" s="40" t="s">
        <v>54</v>
      </c>
      <c r="D89" s="41">
        <v>2</v>
      </c>
      <c r="E89" s="42" t="s">
        <v>80</v>
      </c>
      <c r="F89" s="9" t="s">
        <v>164</v>
      </c>
      <c r="G89" s="182"/>
      <c r="H89" s="185"/>
      <c r="I89" s="200"/>
      <c r="J89" s="46">
        <v>150</v>
      </c>
      <c r="K89" s="15" t="str">
        <f t="shared" si="2"/>
        <v>OK</v>
      </c>
      <c r="L89" s="153">
        <v>84</v>
      </c>
      <c r="M89" s="44">
        <f t="shared" si="3"/>
        <v>168</v>
      </c>
    </row>
    <row r="90" spans="1:13" ht="51">
      <c r="A90" s="33"/>
      <c r="B90" s="39">
        <v>994</v>
      </c>
      <c r="C90" s="40" t="s">
        <v>55</v>
      </c>
      <c r="D90" s="41">
        <v>2</v>
      </c>
      <c r="E90" s="42" t="s">
        <v>80</v>
      </c>
      <c r="F90" s="9" t="s">
        <v>164</v>
      </c>
      <c r="G90" s="182"/>
      <c r="H90" s="185"/>
      <c r="I90" s="200"/>
      <c r="J90" s="46">
        <v>150</v>
      </c>
      <c r="K90" s="15" t="str">
        <f t="shared" si="2"/>
        <v>OK</v>
      </c>
      <c r="L90" s="153">
        <v>57.4</v>
      </c>
      <c r="M90" s="44">
        <f t="shared" si="3"/>
        <v>114.8</v>
      </c>
    </row>
    <row r="91" spans="1:13" ht="51">
      <c r="A91" s="33"/>
      <c r="B91" s="39">
        <v>995</v>
      </c>
      <c r="C91" s="40" t="s">
        <v>56</v>
      </c>
      <c r="D91" s="41">
        <v>2</v>
      </c>
      <c r="E91" s="42" t="s">
        <v>80</v>
      </c>
      <c r="F91" s="9" t="s">
        <v>164</v>
      </c>
      <c r="G91" s="182"/>
      <c r="H91" s="185"/>
      <c r="I91" s="200"/>
      <c r="J91" s="46">
        <v>150</v>
      </c>
      <c r="K91" s="15" t="str">
        <f t="shared" si="2"/>
        <v>OK</v>
      </c>
      <c r="L91" s="153">
        <v>148.4</v>
      </c>
      <c r="M91" s="44">
        <f t="shared" si="3"/>
        <v>296.8</v>
      </c>
    </row>
    <row r="92" spans="1:13" ht="51">
      <c r="A92" s="33"/>
      <c r="B92" s="39">
        <v>996</v>
      </c>
      <c r="C92" s="40" t="s">
        <v>57</v>
      </c>
      <c r="D92" s="41">
        <v>2</v>
      </c>
      <c r="E92" s="42" t="s">
        <v>80</v>
      </c>
      <c r="F92" s="9" t="s">
        <v>164</v>
      </c>
      <c r="G92" s="182"/>
      <c r="H92" s="185"/>
      <c r="I92" s="200"/>
      <c r="J92" s="46">
        <v>150</v>
      </c>
      <c r="K92" s="15" t="str">
        <f t="shared" si="2"/>
        <v>OK</v>
      </c>
      <c r="L92" s="153">
        <v>57.4</v>
      </c>
      <c r="M92" s="44">
        <f t="shared" si="3"/>
        <v>114.8</v>
      </c>
    </row>
    <row r="93" spans="1:13" ht="51">
      <c r="A93" s="33"/>
      <c r="B93" s="39">
        <v>997</v>
      </c>
      <c r="C93" s="40" t="s">
        <v>58</v>
      </c>
      <c r="D93" s="41">
        <v>2</v>
      </c>
      <c r="E93" s="42" t="s">
        <v>80</v>
      </c>
      <c r="F93" s="9" t="s">
        <v>164</v>
      </c>
      <c r="G93" s="182"/>
      <c r="H93" s="185"/>
      <c r="I93" s="200"/>
      <c r="J93" s="46">
        <v>225</v>
      </c>
      <c r="K93" s="15" t="str">
        <f t="shared" si="2"/>
        <v>OK</v>
      </c>
      <c r="L93" s="153">
        <v>225</v>
      </c>
      <c r="M93" s="44">
        <f t="shared" si="3"/>
        <v>450</v>
      </c>
    </row>
    <row r="94" spans="1:13" ht="51">
      <c r="A94" s="33"/>
      <c r="B94" s="39">
        <v>998</v>
      </c>
      <c r="C94" s="40" t="s">
        <v>59</v>
      </c>
      <c r="D94" s="41">
        <v>2</v>
      </c>
      <c r="E94" s="42" t="s">
        <v>80</v>
      </c>
      <c r="F94" s="9" t="s">
        <v>164</v>
      </c>
      <c r="G94" s="182"/>
      <c r="H94" s="185"/>
      <c r="I94" s="200"/>
      <c r="J94" s="46">
        <v>225</v>
      </c>
      <c r="K94" s="15" t="str">
        <f t="shared" si="2"/>
        <v>OK</v>
      </c>
      <c r="L94" s="153">
        <v>114.8</v>
      </c>
      <c r="M94" s="44">
        <f t="shared" si="3"/>
        <v>229.6</v>
      </c>
    </row>
    <row r="95" spans="1:13" ht="51">
      <c r="A95" s="33"/>
      <c r="B95" s="39">
        <v>999</v>
      </c>
      <c r="C95" s="40" t="s">
        <v>60</v>
      </c>
      <c r="D95" s="41">
        <v>2</v>
      </c>
      <c r="E95" s="42" t="s">
        <v>80</v>
      </c>
      <c r="F95" s="9" t="s">
        <v>164</v>
      </c>
      <c r="G95" s="182"/>
      <c r="H95" s="185"/>
      <c r="I95" s="200"/>
      <c r="J95" s="46">
        <v>150</v>
      </c>
      <c r="K95" s="15" t="str">
        <f t="shared" si="2"/>
        <v>OK</v>
      </c>
      <c r="L95" s="153">
        <v>57.4</v>
      </c>
      <c r="M95" s="44">
        <f t="shared" si="3"/>
        <v>114.8</v>
      </c>
    </row>
    <row r="96" spans="1:13" ht="51">
      <c r="A96" s="33"/>
      <c r="B96" s="39">
        <v>1000</v>
      </c>
      <c r="C96" s="40" t="s">
        <v>61</v>
      </c>
      <c r="D96" s="41">
        <v>2</v>
      </c>
      <c r="E96" s="42" t="s">
        <v>80</v>
      </c>
      <c r="F96" s="9" t="s">
        <v>164</v>
      </c>
      <c r="G96" s="182"/>
      <c r="H96" s="185"/>
      <c r="I96" s="200"/>
      <c r="J96" s="46">
        <v>150</v>
      </c>
      <c r="K96" s="15" t="str">
        <f t="shared" si="2"/>
        <v>OK</v>
      </c>
      <c r="L96" s="153">
        <v>57.4</v>
      </c>
      <c r="M96" s="44">
        <f t="shared" si="3"/>
        <v>114.8</v>
      </c>
    </row>
    <row r="97" spans="1:13" ht="51">
      <c r="A97" s="33"/>
      <c r="B97" s="39">
        <v>1001</v>
      </c>
      <c r="C97" s="40" t="s">
        <v>62</v>
      </c>
      <c r="D97" s="41">
        <v>2</v>
      </c>
      <c r="E97" s="42" t="s">
        <v>80</v>
      </c>
      <c r="F97" s="9" t="s">
        <v>164</v>
      </c>
      <c r="G97" s="182"/>
      <c r="H97" s="185"/>
      <c r="I97" s="200"/>
      <c r="J97" s="46">
        <v>225</v>
      </c>
      <c r="K97" s="15" t="str">
        <f t="shared" si="2"/>
        <v>OK</v>
      </c>
      <c r="L97" s="153">
        <v>225</v>
      </c>
      <c r="M97" s="44">
        <f t="shared" si="3"/>
        <v>450</v>
      </c>
    </row>
    <row r="98" spans="1:13" ht="38.25">
      <c r="A98" s="33"/>
      <c r="B98" s="39">
        <v>1002</v>
      </c>
      <c r="C98" s="40" t="s">
        <v>63</v>
      </c>
      <c r="D98" s="41">
        <v>15</v>
      </c>
      <c r="E98" s="42" t="s">
        <v>81</v>
      </c>
      <c r="F98" s="9" t="s">
        <v>165</v>
      </c>
      <c r="G98" s="182"/>
      <c r="H98" s="185"/>
      <c r="I98" s="200"/>
      <c r="J98" s="46">
        <v>82.5</v>
      </c>
      <c r="K98" s="15" t="str">
        <f t="shared" si="2"/>
        <v>OK</v>
      </c>
      <c r="L98" s="153">
        <v>68.3</v>
      </c>
      <c r="M98" s="44">
        <f t="shared" si="3"/>
        <v>1024.5</v>
      </c>
    </row>
    <row r="99" spans="1:13" ht="38.25">
      <c r="A99" s="33"/>
      <c r="B99" s="39">
        <v>1003</v>
      </c>
      <c r="C99" s="40" t="s">
        <v>64</v>
      </c>
      <c r="D99" s="41">
        <v>15</v>
      </c>
      <c r="E99" s="42" t="s">
        <v>81</v>
      </c>
      <c r="F99" s="9" t="s">
        <v>165</v>
      </c>
      <c r="G99" s="182"/>
      <c r="H99" s="185"/>
      <c r="I99" s="200"/>
      <c r="J99" s="46">
        <v>82.5</v>
      </c>
      <c r="K99" s="15" t="str">
        <f t="shared" si="2"/>
        <v>OK</v>
      </c>
      <c r="L99" s="153">
        <v>10.9</v>
      </c>
      <c r="M99" s="44">
        <f t="shared" si="3"/>
        <v>163.5</v>
      </c>
    </row>
    <row r="100" spans="1:13" ht="90">
      <c r="A100" s="33"/>
      <c r="B100" s="39">
        <v>1004</v>
      </c>
      <c r="C100" s="40" t="s">
        <v>65</v>
      </c>
      <c r="D100" s="41">
        <v>1</v>
      </c>
      <c r="E100" s="42" t="s">
        <v>81</v>
      </c>
      <c r="F100" s="43" t="s">
        <v>166</v>
      </c>
      <c r="G100" s="182"/>
      <c r="H100" s="185"/>
      <c r="I100" s="200"/>
      <c r="J100" s="46">
        <v>525</v>
      </c>
      <c r="K100" s="15" t="str">
        <f t="shared" si="2"/>
        <v>OK</v>
      </c>
      <c r="L100" s="153">
        <v>58.3</v>
      </c>
      <c r="M100" s="44">
        <f t="shared" si="3"/>
        <v>58.3</v>
      </c>
    </row>
    <row r="101" spans="1:13" ht="135">
      <c r="A101" s="33"/>
      <c r="B101" s="39">
        <v>1005</v>
      </c>
      <c r="C101" s="40" t="s">
        <v>66</v>
      </c>
      <c r="D101" s="41">
        <v>1</v>
      </c>
      <c r="E101" s="42" t="s">
        <v>81</v>
      </c>
      <c r="F101" s="43" t="s">
        <v>167</v>
      </c>
      <c r="G101" s="182"/>
      <c r="H101" s="185"/>
      <c r="I101" s="200"/>
      <c r="J101" s="46">
        <v>600</v>
      </c>
      <c r="K101" s="15" t="str">
        <f t="shared" si="2"/>
        <v>OK</v>
      </c>
      <c r="L101" s="153">
        <v>599</v>
      </c>
      <c r="M101" s="44">
        <f t="shared" si="3"/>
        <v>599</v>
      </c>
    </row>
    <row r="102" spans="1:13" ht="38.25">
      <c r="A102" s="33"/>
      <c r="B102" s="39">
        <v>1006</v>
      </c>
      <c r="C102" s="45" t="s">
        <v>168</v>
      </c>
      <c r="D102" s="41">
        <v>50</v>
      </c>
      <c r="E102" s="42" t="s">
        <v>80</v>
      </c>
      <c r="F102" s="9" t="s">
        <v>169</v>
      </c>
      <c r="G102" s="182"/>
      <c r="H102" s="185"/>
      <c r="I102" s="200"/>
      <c r="J102" s="46">
        <v>7.5</v>
      </c>
      <c r="K102" s="15" t="str">
        <f t="shared" si="2"/>
        <v>OK</v>
      </c>
      <c r="L102" s="153">
        <v>2</v>
      </c>
      <c r="M102" s="44">
        <f t="shared" si="3"/>
        <v>100</v>
      </c>
    </row>
    <row r="103" spans="1:13" ht="15">
      <c r="A103" s="33"/>
      <c r="B103" s="39">
        <v>1007</v>
      </c>
      <c r="C103" s="40" t="s">
        <v>67</v>
      </c>
      <c r="D103" s="41">
        <v>50</v>
      </c>
      <c r="E103" s="42" t="s">
        <v>80</v>
      </c>
      <c r="F103" s="9" t="s">
        <v>170</v>
      </c>
      <c r="G103" s="182"/>
      <c r="H103" s="185"/>
      <c r="I103" s="200"/>
      <c r="J103" s="46">
        <v>7.5</v>
      </c>
      <c r="K103" s="15" t="str">
        <f t="shared" si="2"/>
        <v>OK</v>
      </c>
      <c r="L103" s="153">
        <v>5.5</v>
      </c>
      <c r="M103" s="44">
        <f t="shared" si="3"/>
        <v>275</v>
      </c>
    </row>
    <row r="104" spans="1:13" ht="25.5">
      <c r="A104" s="33"/>
      <c r="B104" s="39">
        <v>1008</v>
      </c>
      <c r="C104" s="40" t="s">
        <v>68</v>
      </c>
      <c r="D104" s="41">
        <v>30</v>
      </c>
      <c r="E104" s="42" t="s">
        <v>80</v>
      </c>
      <c r="F104" s="9" t="s">
        <v>171</v>
      </c>
      <c r="G104" s="182"/>
      <c r="H104" s="185"/>
      <c r="I104" s="200"/>
      <c r="J104" s="46">
        <v>12</v>
      </c>
      <c r="K104" s="15" t="str">
        <f t="shared" si="2"/>
        <v>OK</v>
      </c>
      <c r="L104" s="153">
        <v>6.7</v>
      </c>
      <c r="M104" s="44">
        <f t="shared" si="3"/>
        <v>201</v>
      </c>
    </row>
    <row r="105" spans="1:13" ht="15">
      <c r="A105" s="33"/>
      <c r="B105" s="39">
        <v>1009</v>
      </c>
      <c r="C105" s="40" t="s">
        <v>69</v>
      </c>
      <c r="D105" s="41">
        <v>30</v>
      </c>
      <c r="E105" s="42" t="s">
        <v>80</v>
      </c>
      <c r="F105" s="9" t="s">
        <v>170</v>
      </c>
      <c r="G105" s="182"/>
      <c r="H105" s="185"/>
      <c r="I105" s="200"/>
      <c r="J105" s="46">
        <v>15</v>
      </c>
      <c r="K105" s="15" t="str">
        <f t="shared" si="2"/>
        <v>OK</v>
      </c>
      <c r="L105" s="153">
        <v>10.9</v>
      </c>
      <c r="M105" s="44">
        <f t="shared" si="3"/>
        <v>327</v>
      </c>
    </row>
    <row r="106" spans="1:13" ht="15">
      <c r="A106" s="33"/>
      <c r="B106" s="39">
        <v>1010</v>
      </c>
      <c r="C106" s="40" t="s">
        <v>70</v>
      </c>
      <c r="D106" s="41">
        <v>30</v>
      </c>
      <c r="E106" s="42" t="s">
        <v>80</v>
      </c>
      <c r="F106" s="9" t="s">
        <v>170</v>
      </c>
      <c r="G106" s="182"/>
      <c r="H106" s="185"/>
      <c r="I106" s="200"/>
      <c r="J106" s="46">
        <v>22.5</v>
      </c>
      <c r="K106" s="15" t="str">
        <f t="shared" si="2"/>
        <v>OK</v>
      </c>
      <c r="L106" s="153">
        <v>11</v>
      </c>
      <c r="M106" s="44">
        <f t="shared" si="3"/>
        <v>330</v>
      </c>
    </row>
    <row r="107" spans="1:13" ht="15">
      <c r="A107" s="33"/>
      <c r="B107" s="39">
        <v>1011</v>
      </c>
      <c r="C107" s="40" t="s">
        <v>71</v>
      </c>
      <c r="D107" s="41">
        <v>2</v>
      </c>
      <c r="E107" s="42" t="s">
        <v>80</v>
      </c>
      <c r="F107" s="9" t="s">
        <v>172</v>
      </c>
      <c r="G107" s="182"/>
      <c r="H107" s="185"/>
      <c r="I107" s="200"/>
      <c r="J107" s="46">
        <v>27</v>
      </c>
      <c r="K107" s="15" t="str">
        <f t="shared" si="2"/>
        <v>OK</v>
      </c>
      <c r="L107" s="153">
        <v>7.1</v>
      </c>
      <c r="M107" s="44">
        <f t="shared" si="3"/>
        <v>14.2</v>
      </c>
    </row>
    <row r="108" spans="1:13" ht="30">
      <c r="A108" s="33"/>
      <c r="B108" s="39">
        <v>1012</v>
      </c>
      <c r="C108" s="40" t="s">
        <v>72</v>
      </c>
      <c r="D108" s="41">
        <v>5</v>
      </c>
      <c r="E108" s="42" t="s">
        <v>80</v>
      </c>
      <c r="F108" s="9" t="s">
        <v>173</v>
      </c>
      <c r="G108" s="182"/>
      <c r="H108" s="185"/>
      <c r="I108" s="200"/>
      <c r="J108" s="46">
        <v>22.5</v>
      </c>
      <c r="K108" s="15" t="str">
        <f t="shared" si="2"/>
        <v>OK</v>
      </c>
      <c r="L108" s="153">
        <v>16.6</v>
      </c>
      <c r="M108" s="44">
        <f t="shared" si="3"/>
        <v>83</v>
      </c>
    </row>
    <row r="109" spans="1:13" ht="30">
      <c r="A109" s="33"/>
      <c r="B109" s="39">
        <v>1013</v>
      </c>
      <c r="C109" s="40" t="s">
        <v>73</v>
      </c>
      <c r="D109" s="41">
        <v>100</v>
      </c>
      <c r="E109" s="42" t="s">
        <v>81</v>
      </c>
      <c r="F109" s="43" t="s">
        <v>174</v>
      </c>
      <c r="G109" s="182"/>
      <c r="H109" s="185"/>
      <c r="I109" s="200"/>
      <c r="J109" s="46">
        <v>4.5</v>
      </c>
      <c r="K109" s="15" t="str">
        <f t="shared" si="2"/>
        <v>OK</v>
      </c>
      <c r="L109" s="153">
        <v>3.7</v>
      </c>
      <c r="M109" s="44">
        <f t="shared" si="3"/>
        <v>370</v>
      </c>
    </row>
    <row r="110" spans="1:13" ht="15">
      <c r="A110" s="33"/>
      <c r="B110" s="39">
        <v>1014</v>
      </c>
      <c r="C110" s="40" t="s">
        <v>74</v>
      </c>
      <c r="D110" s="41">
        <v>10</v>
      </c>
      <c r="E110" s="42" t="s">
        <v>80</v>
      </c>
      <c r="F110" s="43" t="s">
        <v>175</v>
      </c>
      <c r="G110" s="182"/>
      <c r="H110" s="185"/>
      <c r="I110" s="200"/>
      <c r="J110" s="46">
        <v>6</v>
      </c>
      <c r="K110" s="15" t="str">
        <f t="shared" si="2"/>
        <v>OK</v>
      </c>
      <c r="L110" s="153">
        <v>2.5</v>
      </c>
      <c r="M110" s="44">
        <f t="shared" si="3"/>
        <v>25</v>
      </c>
    </row>
    <row r="111" spans="1:13" ht="105">
      <c r="A111" s="33"/>
      <c r="B111" s="39">
        <v>1015</v>
      </c>
      <c r="C111" s="40" t="s">
        <v>75</v>
      </c>
      <c r="D111" s="41">
        <v>5</v>
      </c>
      <c r="E111" s="42" t="s">
        <v>81</v>
      </c>
      <c r="F111" s="43" t="s">
        <v>176</v>
      </c>
      <c r="G111" s="182"/>
      <c r="H111" s="185"/>
      <c r="I111" s="200"/>
      <c r="J111" s="46">
        <v>15</v>
      </c>
      <c r="K111" s="15" t="str">
        <f t="shared" si="2"/>
        <v>OK</v>
      </c>
      <c r="L111" s="153">
        <v>3.2</v>
      </c>
      <c r="M111" s="44">
        <f t="shared" si="3"/>
        <v>16</v>
      </c>
    </row>
    <row r="112" spans="1:13" ht="30">
      <c r="A112" s="33"/>
      <c r="B112" s="39">
        <v>1016</v>
      </c>
      <c r="C112" s="40" t="s">
        <v>76</v>
      </c>
      <c r="D112" s="41">
        <v>2</v>
      </c>
      <c r="E112" s="42" t="s">
        <v>80</v>
      </c>
      <c r="F112" s="43" t="s">
        <v>177</v>
      </c>
      <c r="G112" s="182"/>
      <c r="H112" s="185"/>
      <c r="I112" s="200"/>
      <c r="J112" s="46">
        <v>45</v>
      </c>
      <c r="K112" s="15" t="str">
        <f t="shared" si="2"/>
        <v>OK</v>
      </c>
      <c r="L112" s="153">
        <v>44.9</v>
      </c>
      <c r="M112" s="44">
        <f t="shared" si="3"/>
        <v>89.8</v>
      </c>
    </row>
    <row r="113" spans="1:13" ht="30">
      <c r="A113" s="33"/>
      <c r="B113" s="39">
        <v>1017</v>
      </c>
      <c r="C113" s="40" t="s">
        <v>76</v>
      </c>
      <c r="D113" s="41">
        <v>2</v>
      </c>
      <c r="E113" s="42" t="s">
        <v>80</v>
      </c>
      <c r="F113" s="43" t="s">
        <v>178</v>
      </c>
      <c r="G113" s="182"/>
      <c r="H113" s="185"/>
      <c r="I113" s="200"/>
      <c r="J113" s="46">
        <v>45</v>
      </c>
      <c r="K113" s="15" t="str">
        <f t="shared" si="2"/>
        <v>OK</v>
      </c>
      <c r="L113" s="153">
        <v>44.9</v>
      </c>
      <c r="M113" s="44">
        <f t="shared" si="3"/>
        <v>89.8</v>
      </c>
    </row>
    <row r="114" spans="1:13" ht="90">
      <c r="A114" s="33"/>
      <c r="B114" s="39">
        <v>1018</v>
      </c>
      <c r="C114" s="45" t="s">
        <v>179</v>
      </c>
      <c r="D114" s="41">
        <v>10</v>
      </c>
      <c r="E114" s="42" t="s">
        <v>80</v>
      </c>
      <c r="F114" s="43" t="s">
        <v>180</v>
      </c>
      <c r="G114" s="182"/>
      <c r="H114" s="185"/>
      <c r="I114" s="200"/>
      <c r="J114" s="46">
        <v>75</v>
      </c>
      <c r="K114" s="15" t="str">
        <f t="shared" si="2"/>
        <v>OK</v>
      </c>
      <c r="L114" s="153">
        <v>75</v>
      </c>
      <c r="M114" s="44">
        <f t="shared" si="3"/>
        <v>750</v>
      </c>
    </row>
    <row r="115" spans="1:13" ht="90">
      <c r="A115" s="33"/>
      <c r="B115" s="39">
        <v>1019</v>
      </c>
      <c r="C115" s="45" t="s">
        <v>182</v>
      </c>
      <c r="D115" s="41">
        <v>10</v>
      </c>
      <c r="E115" s="42" t="s">
        <v>80</v>
      </c>
      <c r="F115" s="43" t="s">
        <v>181</v>
      </c>
      <c r="G115" s="182"/>
      <c r="H115" s="185"/>
      <c r="I115" s="200"/>
      <c r="J115" s="46">
        <v>157.5</v>
      </c>
      <c r="K115" s="15" t="str">
        <f t="shared" si="2"/>
        <v>OK</v>
      </c>
      <c r="L115" s="153">
        <v>133.4</v>
      </c>
      <c r="M115" s="44">
        <f t="shared" si="3"/>
        <v>1334</v>
      </c>
    </row>
    <row r="116" spans="1:13" ht="60">
      <c r="A116" s="33"/>
      <c r="B116" s="39">
        <v>1020</v>
      </c>
      <c r="C116" s="45" t="s">
        <v>183</v>
      </c>
      <c r="D116" s="41">
        <v>5</v>
      </c>
      <c r="E116" s="42" t="s">
        <v>138</v>
      </c>
      <c r="F116" s="43" t="s">
        <v>185</v>
      </c>
      <c r="G116" s="182"/>
      <c r="H116" s="185"/>
      <c r="I116" s="200"/>
      <c r="J116" s="46">
        <v>60</v>
      </c>
      <c r="K116" s="15" t="str">
        <f t="shared" si="2"/>
        <v>OK</v>
      </c>
      <c r="L116" s="153">
        <v>45.4</v>
      </c>
      <c r="M116" s="44">
        <f t="shared" si="3"/>
        <v>227</v>
      </c>
    </row>
    <row r="117" spans="1:13" ht="60.75" thickBot="1">
      <c r="A117" s="33"/>
      <c r="B117" s="51">
        <v>1021</v>
      </c>
      <c r="C117" s="52" t="s">
        <v>184</v>
      </c>
      <c r="D117" s="53">
        <v>10</v>
      </c>
      <c r="E117" s="54" t="s">
        <v>138</v>
      </c>
      <c r="F117" s="55" t="s">
        <v>185</v>
      </c>
      <c r="G117" s="183"/>
      <c r="H117" s="186"/>
      <c r="I117" s="201"/>
      <c r="J117" s="56">
        <v>45</v>
      </c>
      <c r="K117" s="17" t="str">
        <f t="shared" si="2"/>
        <v>OK</v>
      </c>
      <c r="L117" s="154">
        <v>34</v>
      </c>
      <c r="M117" s="57">
        <f t="shared" si="3"/>
        <v>340</v>
      </c>
    </row>
    <row r="118" spans="1:13" ht="51.75" thickTop="1">
      <c r="A118" s="33"/>
      <c r="B118" s="58">
        <v>1022</v>
      </c>
      <c r="C118" s="59" t="s">
        <v>187</v>
      </c>
      <c r="D118" s="60">
        <v>10</v>
      </c>
      <c r="E118" s="61" t="s">
        <v>81</v>
      </c>
      <c r="F118" s="10" t="s">
        <v>199</v>
      </c>
      <c r="G118" s="189" t="s">
        <v>590</v>
      </c>
      <c r="H118" s="184" t="s">
        <v>621</v>
      </c>
      <c r="I118" s="194" t="s">
        <v>214</v>
      </c>
      <c r="J118" s="62">
        <v>45</v>
      </c>
      <c r="K118" s="16" t="str">
        <f t="shared" si="2"/>
        <v>OK</v>
      </c>
      <c r="L118" s="155">
        <v>28.7</v>
      </c>
      <c r="M118" s="63">
        <f t="shared" si="3"/>
        <v>287</v>
      </c>
    </row>
    <row r="119" spans="1:13" ht="51">
      <c r="A119" s="33"/>
      <c r="B119" s="39">
        <v>1023</v>
      </c>
      <c r="C119" s="40" t="s">
        <v>188</v>
      </c>
      <c r="D119" s="41">
        <v>10</v>
      </c>
      <c r="E119" s="64" t="s">
        <v>196</v>
      </c>
      <c r="F119" s="9" t="s">
        <v>199</v>
      </c>
      <c r="G119" s="190"/>
      <c r="H119" s="192"/>
      <c r="I119" s="195"/>
      <c r="J119" s="65">
        <v>30</v>
      </c>
      <c r="K119" s="15" t="str">
        <f t="shared" si="2"/>
        <v>OK</v>
      </c>
      <c r="L119" s="153">
        <v>15.8</v>
      </c>
      <c r="M119" s="44">
        <f t="shared" si="3"/>
        <v>158</v>
      </c>
    </row>
    <row r="120" spans="1:13" ht="15">
      <c r="A120" s="33"/>
      <c r="B120" s="39">
        <v>1024</v>
      </c>
      <c r="C120" s="45" t="s">
        <v>200</v>
      </c>
      <c r="D120" s="41">
        <v>5</v>
      </c>
      <c r="E120" s="64" t="s">
        <v>81</v>
      </c>
      <c r="F120" s="43" t="s">
        <v>202</v>
      </c>
      <c r="G120" s="190"/>
      <c r="H120" s="192"/>
      <c r="I120" s="195"/>
      <c r="J120" s="65">
        <v>15</v>
      </c>
      <c r="K120" s="15" t="str">
        <f t="shared" si="2"/>
        <v>OK</v>
      </c>
      <c r="L120" s="153">
        <v>11.1</v>
      </c>
      <c r="M120" s="44">
        <f t="shared" si="3"/>
        <v>55.5</v>
      </c>
    </row>
    <row r="121" spans="1:13" ht="30">
      <c r="A121" s="33"/>
      <c r="B121" s="39">
        <v>1025</v>
      </c>
      <c r="C121" s="40" t="s">
        <v>189</v>
      </c>
      <c r="D121" s="41">
        <v>2</v>
      </c>
      <c r="E121" s="64" t="s">
        <v>81</v>
      </c>
      <c r="F121" s="43" t="s">
        <v>201</v>
      </c>
      <c r="G121" s="190"/>
      <c r="H121" s="192"/>
      <c r="I121" s="195"/>
      <c r="J121" s="65">
        <v>210</v>
      </c>
      <c r="K121" s="15" t="str">
        <f t="shared" si="2"/>
        <v>OK</v>
      </c>
      <c r="L121" s="153">
        <v>59.3</v>
      </c>
      <c r="M121" s="44">
        <f t="shared" si="3"/>
        <v>118.6</v>
      </c>
    </row>
    <row r="122" spans="1:13" ht="105">
      <c r="A122" s="33"/>
      <c r="B122" s="39">
        <v>1026</v>
      </c>
      <c r="C122" s="40" t="s">
        <v>190</v>
      </c>
      <c r="D122" s="41">
        <v>1</v>
      </c>
      <c r="E122" s="64" t="s">
        <v>197</v>
      </c>
      <c r="F122" s="43" t="s">
        <v>203</v>
      </c>
      <c r="G122" s="190"/>
      <c r="H122" s="192"/>
      <c r="I122" s="195"/>
      <c r="J122" s="65">
        <v>75</v>
      </c>
      <c r="K122" s="15" t="str">
        <f t="shared" si="2"/>
        <v>OK</v>
      </c>
      <c r="L122" s="153">
        <v>42</v>
      </c>
      <c r="M122" s="44">
        <f t="shared" si="3"/>
        <v>42</v>
      </c>
    </row>
    <row r="123" spans="1:13" ht="45">
      <c r="A123" s="33"/>
      <c r="B123" s="39">
        <v>1027</v>
      </c>
      <c r="C123" s="45" t="s">
        <v>204</v>
      </c>
      <c r="D123" s="41">
        <v>2</v>
      </c>
      <c r="E123" s="64" t="s">
        <v>197</v>
      </c>
      <c r="F123" s="43" t="s">
        <v>85</v>
      </c>
      <c r="G123" s="190"/>
      <c r="H123" s="192"/>
      <c r="I123" s="195"/>
      <c r="J123" s="65">
        <v>15</v>
      </c>
      <c r="K123" s="15" t="str">
        <f t="shared" si="2"/>
        <v>OK</v>
      </c>
      <c r="L123" s="153">
        <v>5.3</v>
      </c>
      <c r="M123" s="44">
        <f t="shared" si="3"/>
        <v>10.6</v>
      </c>
    </row>
    <row r="124" spans="1:13" ht="45">
      <c r="A124" s="33"/>
      <c r="B124" s="39">
        <v>1028</v>
      </c>
      <c r="C124" s="45" t="s">
        <v>205</v>
      </c>
      <c r="D124" s="41">
        <v>4</v>
      </c>
      <c r="E124" s="64" t="s">
        <v>197</v>
      </c>
      <c r="F124" s="43" t="s">
        <v>85</v>
      </c>
      <c r="G124" s="190"/>
      <c r="H124" s="192"/>
      <c r="I124" s="195"/>
      <c r="J124" s="65">
        <v>15</v>
      </c>
      <c r="K124" s="15" t="str">
        <f t="shared" si="2"/>
        <v>OK</v>
      </c>
      <c r="L124" s="153">
        <v>4.8</v>
      </c>
      <c r="M124" s="44">
        <f t="shared" si="3"/>
        <v>19.2</v>
      </c>
    </row>
    <row r="125" spans="1:13" ht="38.25">
      <c r="A125" s="33"/>
      <c r="B125" s="39">
        <v>1029</v>
      </c>
      <c r="C125" s="40" t="s">
        <v>191</v>
      </c>
      <c r="D125" s="41">
        <v>3</v>
      </c>
      <c r="E125" s="64" t="s">
        <v>198</v>
      </c>
      <c r="F125" s="9" t="s">
        <v>206</v>
      </c>
      <c r="G125" s="190"/>
      <c r="H125" s="192"/>
      <c r="I125" s="195"/>
      <c r="J125" s="65">
        <v>75</v>
      </c>
      <c r="K125" s="15" t="str">
        <f t="shared" si="2"/>
        <v>OK</v>
      </c>
      <c r="L125" s="153">
        <v>50.8</v>
      </c>
      <c r="M125" s="44">
        <f t="shared" si="3"/>
        <v>152.39999999999998</v>
      </c>
    </row>
    <row r="126" spans="1:13" ht="25.5">
      <c r="A126" s="33"/>
      <c r="B126" s="39">
        <v>1030</v>
      </c>
      <c r="C126" s="40" t="s">
        <v>14</v>
      </c>
      <c r="D126" s="41">
        <v>2</v>
      </c>
      <c r="E126" s="64" t="s">
        <v>197</v>
      </c>
      <c r="F126" s="9" t="s">
        <v>89</v>
      </c>
      <c r="G126" s="190"/>
      <c r="H126" s="192"/>
      <c r="I126" s="195"/>
      <c r="J126" s="65">
        <v>22.5</v>
      </c>
      <c r="K126" s="15" t="str">
        <f t="shared" si="2"/>
        <v>OK</v>
      </c>
      <c r="L126" s="153">
        <v>22.5</v>
      </c>
      <c r="M126" s="44">
        <f t="shared" si="3"/>
        <v>45</v>
      </c>
    </row>
    <row r="127" spans="1:13" ht="63.75">
      <c r="A127" s="33"/>
      <c r="B127" s="39">
        <v>1031</v>
      </c>
      <c r="C127" s="40" t="s">
        <v>192</v>
      </c>
      <c r="D127" s="41">
        <v>2</v>
      </c>
      <c r="E127" s="64" t="s">
        <v>197</v>
      </c>
      <c r="F127" s="9" t="s">
        <v>207</v>
      </c>
      <c r="G127" s="190"/>
      <c r="H127" s="192"/>
      <c r="I127" s="195"/>
      <c r="J127" s="65">
        <v>30</v>
      </c>
      <c r="K127" s="15" t="str">
        <f t="shared" si="2"/>
        <v>OK</v>
      </c>
      <c r="L127" s="153">
        <v>5.3</v>
      </c>
      <c r="M127" s="44">
        <f t="shared" si="3"/>
        <v>10.6</v>
      </c>
    </row>
    <row r="128" spans="1:13" ht="38.25">
      <c r="A128" s="33"/>
      <c r="B128" s="39">
        <v>1032</v>
      </c>
      <c r="C128" s="40" t="s">
        <v>19</v>
      </c>
      <c r="D128" s="41">
        <v>5</v>
      </c>
      <c r="E128" s="64" t="s">
        <v>197</v>
      </c>
      <c r="F128" s="9" t="s">
        <v>94</v>
      </c>
      <c r="G128" s="190"/>
      <c r="H128" s="192"/>
      <c r="I128" s="195"/>
      <c r="J128" s="65">
        <v>30</v>
      </c>
      <c r="K128" s="15" t="str">
        <f t="shared" si="2"/>
        <v>OK</v>
      </c>
      <c r="L128" s="153">
        <v>30</v>
      </c>
      <c r="M128" s="44">
        <f t="shared" si="3"/>
        <v>150</v>
      </c>
    </row>
    <row r="129" spans="1:13" ht="30">
      <c r="A129" s="33"/>
      <c r="B129" s="39">
        <v>1033</v>
      </c>
      <c r="C129" s="49" t="s">
        <v>193</v>
      </c>
      <c r="D129" s="41">
        <v>5</v>
      </c>
      <c r="E129" s="64" t="s">
        <v>81</v>
      </c>
      <c r="F129" s="43" t="s">
        <v>208</v>
      </c>
      <c r="G129" s="190"/>
      <c r="H129" s="192"/>
      <c r="I129" s="195"/>
      <c r="J129" s="65">
        <v>37.5</v>
      </c>
      <c r="K129" s="15" t="str">
        <f t="shared" si="2"/>
        <v>OK</v>
      </c>
      <c r="L129" s="153">
        <v>2.6</v>
      </c>
      <c r="M129" s="44">
        <f t="shared" si="3"/>
        <v>13</v>
      </c>
    </row>
    <row r="130" spans="1:13" ht="75">
      <c r="A130" s="33"/>
      <c r="B130" s="39">
        <v>1034</v>
      </c>
      <c r="C130" s="40" t="s">
        <v>194</v>
      </c>
      <c r="D130" s="41">
        <v>1</v>
      </c>
      <c r="E130" s="64" t="s">
        <v>198</v>
      </c>
      <c r="F130" s="43" t="s">
        <v>110</v>
      </c>
      <c r="G130" s="190"/>
      <c r="H130" s="192"/>
      <c r="I130" s="195"/>
      <c r="J130" s="65">
        <v>90</v>
      </c>
      <c r="K130" s="15" t="str">
        <f t="shared" si="2"/>
        <v>OK</v>
      </c>
      <c r="L130" s="153">
        <v>90</v>
      </c>
      <c r="M130" s="44">
        <f t="shared" si="3"/>
        <v>90</v>
      </c>
    </row>
    <row r="131" spans="1:13" ht="15">
      <c r="A131" s="33"/>
      <c r="B131" s="39">
        <v>1035</v>
      </c>
      <c r="C131" s="40" t="s">
        <v>43</v>
      </c>
      <c r="D131" s="41">
        <v>3</v>
      </c>
      <c r="E131" s="64" t="s">
        <v>81</v>
      </c>
      <c r="F131" s="9" t="s">
        <v>154</v>
      </c>
      <c r="G131" s="190"/>
      <c r="H131" s="192"/>
      <c r="I131" s="195"/>
      <c r="J131" s="65">
        <v>15</v>
      </c>
      <c r="K131" s="15" t="str">
        <f t="shared" si="2"/>
        <v>OK</v>
      </c>
      <c r="L131" s="153">
        <v>5.9</v>
      </c>
      <c r="M131" s="44">
        <f t="shared" si="3"/>
        <v>17.700000000000003</v>
      </c>
    </row>
    <row r="132" spans="1:13" ht="25.5">
      <c r="A132" s="33"/>
      <c r="B132" s="39">
        <v>1036</v>
      </c>
      <c r="C132" s="45" t="s">
        <v>211</v>
      </c>
      <c r="D132" s="41">
        <v>10</v>
      </c>
      <c r="E132" s="64" t="s">
        <v>197</v>
      </c>
      <c r="F132" s="163" t="s">
        <v>212</v>
      </c>
      <c r="G132" s="190"/>
      <c r="H132" s="192"/>
      <c r="I132" s="195"/>
      <c r="J132" s="65">
        <v>7.5</v>
      </c>
      <c r="K132" s="15" t="str">
        <f t="shared" si="2"/>
        <v>OK</v>
      </c>
      <c r="L132" s="153">
        <v>4.3</v>
      </c>
      <c r="M132" s="44">
        <f t="shared" si="3"/>
        <v>43</v>
      </c>
    </row>
    <row r="133" spans="1:13" ht="89.25">
      <c r="A133" s="33"/>
      <c r="B133" s="39">
        <v>1037</v>
      </c>
      <c r="C133" s="40" t="s">
        <v>195</v>
      </c>
      <c r="D133" s="41">
        <v>2</v>
      </c>
      <c r="E133" s="64" t="s">
        <v>198</v>
      </c>
      <c r="F133" s="9" t="s">
        <v>209</v>
      </c>
      <c r="G133" s="190"/>
      <c r="H133" s="192"/>
      <c r="I133" s="195"/>
      <c r="J133" s="65">
        <v>60</v>
      </c>
      <c r="K133" s="15" t="str">
        <f t="shared" si="2"/>
        <v>OK</v>
      </c>
      <c r="L133" s="153">
        <v>27.3</v>
      </c>
      <c r="M133" s="44">
        <f t="shared" si="3"/>
        <v>54.6</v>
      </c>
    </row>
    <row r="134" spans="1:13" ht="51.75" thickBot="1">
      <c r="A134" s="33"/>
      <c r="B134" s="51">
        <v>1038</v>
      </c>
      <c r="C134" s="52" t="s">
        <v>213</v>
      </c>
      <c r="D134" s="53">
        <v>3</v>
      </c>
      <c r="E134" s="66" t="s">
        <v>198</v>
      </c>
      <c r="F134" s="11" t="s">
        <v>210</v>
      </c>
      <c r="G134" s="191"/>
      <c r="H134" s="193"/>
      <c r="I134" s="196"/>
      <c r="J134" s="67">
        <v>75</v>
      </c>
      <c r="K134" s="17" t="str">
        <f aca="true" t="shared" si="4" ref="K134:K197">IF(L134&gt;J134,"NEVYHOVUJE","OK")</f>
        <v>OK</v>
      </c>
      <c r="L134" s="154">
        <v>74.9</v>
      </c>
      <c r="M134" s="57">
        <f aca="true" t="shared" si="5" ref="M134:M197">D134*L134</f>
        <v>224.70000000000002</v>
      </c>
    </row>
    <row r="135" spans="1:13" ht="15.75" thickTop="1">
      <c r="A135" s="33"/>
      <c r="B135" s="58">
        <v>1039</v>
      </c>
      <c r="C135" s="68" t="s">
        <v>222</v>
      </c>
      <c r="D135" s="69">
        <v>100</v>
      </c>
      <c r="E135" s="70" t="s">
        <v>81</v>
      </c>
      <c r="F135" s="71" t="s">
        <v>223</v>
      </c>
      <c r="G135" s="181" t="s">
        <v>590</v>
      </c>
      <c r="H135" s="184" t="s">
        <v>622</v>
      </c>
      <c r="I135" s="202" t="s">
        <v>221</v>
      </c>
      <c r="J135" s="62">
        <v>0.75</v>
      </c>
      <c r="K135" s="16" t="str">
        <f t="shared" si="4"/>
        <v>OK</v>
      </c>
      <c r="L135" s="155">
        <v>0.5</v>
      </c>
      <c r="M135" s="63">
        <f t="shared" si="5"/>
        <v>50</v>
      </c>
    </row>
    <row r="136" spans="1:13" ht="15">
      <c r="A136" s="33"/>
      <c r="B136" s="39">
        <v>1040</v>
      </c>
      <c r="C136" s="72" t="s">
        <v>224</v>
      </c>
      <c r="D136" s="73">
        <v>15</v>
      </c>
      <c r="E136" s="42" t="s">
        <v>80</v>
      </c>
      <c r="F136" s="43" t="s">
        <v>170</v>
      </c>
      <c r="G136" s="182"/>
      <c r="H136" s="185"/>
      <c r="I136" s="203"/>
      <c r="J136" s="65">
        <v>7.5</v>
      </c>
      <c r="K136" s="15" t="str">
        <f t="shared" si="4"/>
        <v>OK</v>
      </c>
      <c r="L136" s="153">
        <v>6.7</v>
      </c>
      <c r="M136" s="44">
        <f t="shared" si="5"/>
        <v>100.5</v>
      </c>
    </row>
    <row r="137" spans="1:13" ht="30">
      <c r="A137" s="33"/>
      <c r="B137" s="39">
        <v>1041</v>
      </c>
      <c r="C137" s="72" t="s">
        <v>11</v>
      </c>
      <c r="D137" s="73">
        <v>3</v>
      </c>
      <c r="E137" s="42" t="s">
        <v>80</v>
      </c>
      <c r="F137" s="43" t="s">
        <v>11</v>
      </c>
      <c r="G137" s="182"/>
      <c r="H137" s="185"/>
      <c r="I137" s="203"/>
      <c r="J137" s="65">
        <v>90</v>
      </c>
      <c r="K137" s="15" t="str">
        <f t="shared" si="4"/>
        <v>OK</v>
      </c>
      <c r="L137" s="153">
        <v>48.6</v>
      </c>
      <c r="M137" s="44">
        <f t="shared" si="5"/>
        <v>145.8</v>
      </c>
    </row>
    <row r="138" spans="1:13" ht="45">
      <c r="A138" s="33"/>
      <c r="B138" s="39">
        <v>1042</v>
      </c>
      <c r="C138" s="72" t="s">
        <v>225</v>
      </c>
      <c r="D138" s="73">
        <v>10</v>
      </c>
      <c r="E138" s="42" t="s">
        <v>80</v>
      </c>
      <c r="F138" s="43" t="s">
        <v>169</v>
      </c>
      <c r="G138" s="182"/>
      <c r="H138" s="185"/>
      <c r="I138" s="203"/>
      <c r="J138" s="65">
        <v>7.5</v>
      </c>
      <c r="K138" s="15" t="str">
        <f t="shared" si="4"/>
        <v>OK</v>
      </c>
      <c r="L138" s="153">
        <v>2</v>
      </c>
      <c r="M138" s="44">
        <f t="shared" si="5"/>
        <v>20</v>
      </c>
    </row>
    <row r="139" spans="1:13" ht="25.5">
      <c r="A139" s="33"/>
      <c r="B139" s="39">
        <v>1043</v>
      </c>
      <c r="C139" s="72" t="s">
        <v>227</v>
      </c>
      <c r="D139" s="73">
        <v>50</v>
      </c>
      <c r="E139" s="42" t="s">
        <v>81</v>
      </c>
      <c r="F139" s="12" t="s">
        <v>226</v>
      </c>
      <c r="G139" s="182"/>
      <c r="H139" s="185"/>
      <c r="I139" s="203"/>
      <c r="J139" s="65">
        <v>4.5</v>
      </c>
      <c r="K139" s="15" t="str">
        <f t="shared" si="4"/>
        <v>OK</v>
      </c>
      <c r="L139" s="153">
        <v>2.1</v>
      </c>
      <c r="M139" s="44">
        <f t="shared" si="5"/>
        <v>105</v>
      </c>
    </row>
    <row r="140" spans="1:13" ht="45">
      <c r="A140" s="33"/>
      <c r="B140" s="39">
        <v>1044</v>
      </c>
      <c r="C140" s="72" t="s">
        <v>215</v>
      </c>
      <c r="D140" s="73">
        <v>5</v>
      </c>
      <c r="E140" s="42" t="s">
        <v>81</v>
      </c>
      <c r="F140" s="43" t="s">
        <v>116</v>
      </c>
      <c r="G140" s="182"/>
      <c r="H140" s="185"/>
      <c r="I140" s="203"/>
      <c r="J140" s="65">
        <v>30</v>
      </c>
      <c r="K140" s="15" t="str">
        <f t="shared" si="4"/>
        <v>OK</v>
      </c>
      <c r="L140" s="153">
        <v>15.3</v>
      </c>
      <c r="M140" s="44">
        <f t="shared" si="5"/>
        <v>76.5</v>
      </c>
    </row>
    <row r="141" spans="1:13" ht="30">
      <c r="A141" s="33"/>
      <c r="B141" s="39">
        <v>1045</v>
      </c>
      <c r="C141" s="72" t="s">
        <v>228</v>
      </c>
      <c r="D141" s="73">
        <v>50</v>
      </c>
      <c r="E141" s="42" t="s">
        <v>81</v>
      </c>
      <c r="F141" s="43" t="s">
        <v>229</v>
      </c>
      <c r="G141" s="182"/>
      <c r="H141" s="185"/>
      <c r="I141" s="203"/>
      <c r="J141" s="65">
        <v>6</v>
      </c>
      <c r="K141" s="15" t="str">
        <f t="shared" si="4"/>
        <v>OK</v>
      </c>
      <c r="L141" s="153">
        <v>4</v>
      </c>
      <c r="M141" s="44">
        <f t="shared" si="5"/>
        <v>200</v>
      </c>
    </row>
    <row r="142" spans="1:13" ht="30">
      <c r="A142" s="33"/>
      <c r="B142" s="39">
        <v>1046</v>
      </c>
      <c r="C142" s="72" t="s">
        <v>230</v>
      </c>
      <c r="D142" s="73">
        <v>20</v>
      </c>
      <c r="E142" s="42" t="s">
        <v>81</v>
      </c>
      <c r="F142" s="43" t="s">
        <v>212</v>
      </c>
      <c r="G142" s="182"/>
      <c r="H142" s="185"/>
      <c r="I142" s="203"/>
      <c r="J142" s="65">
        <v>7.5</v>
      </c>
      <c r="K142" s="15" t="str">
        <f t="shared" si="4"/>
        <v>OK</v>
      </c>
      <c r="L142" s="153">
        <v>4.3</v>
      </c>
      <c r="M142" s="44">
        <f t="shared" si="5"/>
        <v>86</v>
      </c>
    </row>
    <row r="143" spans="1:13" ht="75">
      <c r="A143" s="33"/>
      <c r="B143" s="39">
        <v>1047</v>
      </c>
      <c r="C143" s="72" t="s">
        <v>231</v>
      </c>
      <c r="D143" s="73">
        <v>5</v>
      </c>
      <c r="E143" s="42" t="s">
        <v>81</v>
      </c>
      <c r="F143" s="43" t="s">
        <v>95</v>
      </c>
      <c r="G143" s="182"/>
      <c r="H143" s="185"/>
      <c r="I143" s="203"/>
      <c r="J143" s="65">
        <v>30</v>
      </c>
      <c r="K143" s="15" t="str">
        <f t="shared" si="4"/>
        <v>OK</v>
      </c>
      <c r="L143" s="153">
        <v>20.2</v>
      </c>
      <c r="M143" s="44">
        <f t="shared" si="5"/>
        <v>101</v>
      </c>
    </row>
    <row r="144" spans="1:13" ht="195">
      <c r="A144" s="33"/>
      <c r="B144" s="39">
        <v>1048</v>
      </c>
      <c r="C144" s="72" t="s">
        <v>234</v>
      </c>
      <c r="D144" s="73">
        <v>5</v>
      </c>
      <c r="E144" s="42"/>
      <c r="F144" s="43" t="s">
        <v>232</v>
      </c>
      <c r="G144" s="182"/>
      <c r="H144" s="185"/>
      <c r="I144" s="203"/>
      <c r="J144" s="65">
        <v>45</v>
      </c>
      <c r="K144" s="15" t="str">
        <f t="shared" si="4"/>
        <v>OK</v>
      </c>
      <c r="L144" s="153">
        <v>14.8</v>
      </c>
      <c r="M144" s="44">
        <f t="shared" si="5"/>
        <v>74</v>
      </c>
    </row>
    <row r="145" spans="1:13" ht="30">
      <c r="A145" s="33"/>
      <c r="B145" s="39">
        <v>1049</v>
      </c>
      <c r="C145" s="72" t="s">
        <v>233</v>
      </c>
      <c r="D145" s="73">
        <v>3</v>
      </c>
      <c r="E145" s="42" t="s">
        <v>81</v>
      </c>
      <c r="F145" s="43" t="s">
        <v>101</v>
      </c>
      <c r="G145" s="182"/>
      <c r="H145" s="185"/>
      <c r="I145" s="203"/>
      <c r="J145" s="65">
        <v>22.5</v>
      </c>
      <c r="K145" s="15" t="str">
        <f t="shared" si="4"/>
        <v>OK</v>
      </c>
      <c r="L145" s="153">
        <v>15.4</v>
      </c>
      <c r="M145" s="44">
        <f t="shared" si="5"/>
        <v>46.2</v>
      </c>
    </row>
    <row r="146" spans="1:13" ht="30">
      <c r="A146" s="33"/>
      <c r="B146" s="39">
        <v>1050</v>
      </c>
      <c r="C146" s="72" t="s">
        <v>236</v>
      </c>
      <c r="D146" s="73">
        <v>4</v>
      </c>
      <c r="E146" s="42" t="s">
        <v>81</v>
      </c>
      <c r="F146" s="50" t="s">
        <v>235</v>
      </c>
      <c r="G146" s="182"/>
      <c r="H146" s="185"/>
      <c r="I146" s="203"/>
      <c r="J146" s="65">
        <v>15</v>
      </c>
      <c r="K146" s="15" t="str">
        <f t="shared" si="4"/>
        <v>OK</v>
      </c>
      <c r="L146" s="153">
        <v>13.7</v>
      </c>
      <c r="M146" s="44">
        <f t="shared" si="5"/>
        <v>54.8</v>
      </c>
    </row>
    <row r="147" spans="1:13" ht="45">
      <c r="A147" s="33"/>
      <c r="B147" s="39">
        <v>1051</v>
      </c>
      <c r="C147" s="72" t="s">
        <v>239</v>
      </c>
      <c r="D147" s="73">
        <v>2</v>
      </c>
      <c r="E147" s="42" t="s">
        <v>80</v>
      </c>
      <c r="F147" s="50" t="s">
        <v>238</v>
      </c>
      <c r="G147" s="182"/>
      <c r="H147" s="185"/>
      <c r="I147" s="203"/>
      <c r="J147" s="65">
        <v>7.5</v>
      </c>
      <c r="K147" s="15" t="str">
        <f t="shared" si="4"/>
        <v>OK</v>
      </c>
      <c r="L147" s="153">
        <v>7.5</v>
      </c>
      <c r="M147" s="44">
        <f t="shared" si="5"/>
        <v>15</v>
      </c>
    </row>
    <row r="148" spans="1:13" ht="45">
      <c r="A148" s="33"/>
      <c r="B148" s="39">
        <v>1052</v>
      </c>
      <c r="C148" s="72" t="s">
        <v>216</v>
      </c>
      <c r="D148" s="73">
        <v>1</v>
      </c>
      <c r="E148" s="42" t="s">
        <v>80</v>
      </c>
      <c r="F148" s="50" t="s">
        <v>237</v>
      </c>
      <c r="G148" s="182"/>
      <c r="H148" s="185"/>
      <c r="I148" s="203"/>
      <c r="J148" s="65">
        <v>30</v>
      </c>
      <c r="K148" s="15" t="str">
        <f t="shared" si="4"/>
        <v>OK</v>
      </c>
      <c r="L148" s="153">
        <v>12.1</v>
      </c>
      <c r="M148" s="44">
        <f t="shared" si="5"/>
        <v>12.1</v>
      </c>
    </row>
    <row r="149" spans="1:13" ht="60">
      <c r="A149" s="33"/>
      <c r="B149" s="39">
        <v>1053</v>
      </c>
      <c r="C149" s="72" t="s">
        <v>217</v>
      </c>
      <c r="D149" s="73">
        <v>5</v>
      </c>
      <c r="E149" s="42" t="s">
        <v>81</v>
      </c>
      <c r="F149" s="50" t="s">
        <v>240</v>
      </c>
      <c r="G149" s="182"/>
      <c r="H149" s="185"/>
      <c r="I149" s="203"/>
      <c r="J149" s="65">
        <v>7.5</v>
      </c>
      <c r="K149" s="15" t="str">
        <f t="shared" si="4"/>
        <v>OK</v>
      </c>
      <c r="L149" s="153">
        <v>4.9</v>
      </c>
      <c r="M149" s="44">
        <f t="shared" si="5"/>
        <v>24.5</v>
      </c>
    </row>
    <row r="150" spans="1:13" ht="75">
      <c r="A150" s="33"/>
      <c r="B150" s="39">
        <v>1054</v>
      </c>
      <c r="C150" s="72" t="s">
        <v>218</v>
      </c>
      <c r="D150" s="73">
        <v>5</v>
      </c>
      <c r="E150" s="42" t="s">
        <v>81</v>
      </c>
      <c r="F150" s="50" t="s">
        <v>241</v>
      </c>
      <c r="G150" s="182"/>
      <c r="H150" s="185"/>
      <c r="I150" s="203"/>
      <c r="J150" s="65">
        <v>7.5</v>
      </c>
      <c r="K150" s="15" t="str">
        <f t="shared" si="4"/>
        <v>OK</v>
      </c>
      <c r="L150" s="153">
        <v>0.5</v>
      </c>
      <c r="M150" s="44">
        <f t="shared" si="5"/>
        <v>2.5</v>
      </c>
    </row>
    <row r="151" spans="1:13" ht="30">
      <c r="A151" s="33"/>
      <c r="B151" s="39">
        <v>1055</v>
      </c>
      <c r="C151" s="72" t="s">
        <v>243</v>
      </c>
      <c r="D151" s="73">
        <v>100</v>
      </c>
      <c r="E151" s="42" t="s">
        <v>81</v>
      </c>
      <c r="F151" s="43" t="s">
        <v>242</v>
      </c>
      <c r="G151" s="182"/>
      <c r="H151" s="185"/>
      <c r="I151" s="203"/>
      <c r="J151" s="65">
        <v>3</v>
      </c>
      <c r="K151" s="15" t="str">
        <f t="shared" si="4"/>
        <v>OK</v>
      </c>
      <c r="L151" s="153">
        <v>1.4</v>
      </c>
      <c r="M151" s="44">
        <f t="shared" si="5"/>
        <v>140</v>
      </c>
    </row>
    <row r="152" spans="1:13" ht="15">
      <c r="A152" s="33"/>
      <c r="B152" s="39">
        <v>1056</v>
      </c>
      <c r="C152" s="45" t="s">
        <v>244</v>
      </c>
      <c r="D152" s="73">
        <v>100</v>
      </c>
      <c r="E152" s="42" t="s">
        <v>81</v>
      </c>
      <c r="F152" s="43" t="s">
        <v>242</v>
      </c>
      <c r="G152" s="182"/>
      <c r="H152" s="185"/>
      <c r="I152" s="203"/>
      <c r="J152" s="65">
        <v>4.5</v>
      </c>
      <c r="K152" s="15" t="str">
        <f t="shared" si="4"/>
        <v>OK</v>
      </c>
      <c r="L152" s="153">
        <v>2.7</v>
      </c>
      <c r="M152" s="44">
        <f t="shared" si="5"/>
        <v>270</v>
      </c>
    </row>
    <row r="153" spans="1:13" ht="15">
      <c r="A153" s="33"/>
      <c r="B153" s="39">
        <v>1057</v>
      </c>
      <c r="C153" s="72" t="s">
        <v>219</v>
      </c>
      <c r="D153" s="73">
        <v>100</v>
      </c>
      <c r="E153" s="42" t="s">
        <v>81</v>
      </c>
      <c r="F153" s="43" t="s">
        <v>113</v>
      </c>
      <c r="G153" s="182"/>
      <c r="H153" s="185"/>
      <c r="I153" s="203"/>
      <c r="J153" s="65">
        <v>3</v>
      </c>
      <c r="K153" s="15" t="str">
        <f t="shared" si="4"/>
        <v>OK</v>
      </c>
      <c r="L153" s="153">
        <v>1</v>
      </c>
      <c r="M153" s="44">
        <f t="shared" si="5"/>
        <v>100</v>
      </c>
    </row>
    <row r="154" spans="1:13" ht="30">
      <c r="A154" s="33"/>
      <c r="B154" s="39">
        <v>1058</v>
      </c>
      <c r="C154" s="72" t="s">
        <v>246</v>
      </c>
      <c r="D154" s="73">
        <v>20</v>
      </c>
      <c r="E154" s="42" t="s">
        <v>81</v>
      </c>
      <c r="F154" s="43" t="s">
        <v>245</v>
      </c>
      <c r="G154" s="182"/>
      <c r="H154" s="185"/>
      <c r="I154" s="203"/>
      <c r="J154" s="65">
        <v>6</v>
      </c>
      <c r="K154" s="15" t="str">
        <f t="shared" si="4"/>
        <v>OK</v>
      </c>
      <c r="L154" s="153">
        <v>5</v>
      </c>
      <c r="M154" s="44">
        <f t="shared" si="5"/>
        <v>100</v>
      </c>
    </row>
    <row r="155" spans="1:13" ht="15">
      <c r="A155" s="33"/>
      <c r="B155" s="39">
        <v>1059</v>
      </c>
      <c r="C155" s="72" t="s">
        <v>220</v>
      </c>
      <c r="D155" s="73">
        <v>24</v>
      </c>
      <c r="E155" s="42" t="s">
        <v>81</v>
      </c>
      <c r="F155" s="43" t="s">
        <v>220</v>
      </c>
      <c r="G155" s="182"/>
      <c r="H155" s="185"/>
      <c r="I155" s="203"/>
      <c r="J155" s="65">
        <v>3</v>
      </c>
      <c r="K155" s="15" t="str">
        <f t="shared" si="4"/>
        <v>OK</v>
      </c>
      <c r="L155" s="153">
        <v>2.5</v>
      </c>
      <c r="M155" s="44">
        <f t="shared" si="5"/>
        <v>60</v>
      </c>
    </row>
    <row r="156" spans="1:13" ht="90">
      <c r="A156" s="33"/>
      <c r="B156" s="39">
        <v>1060</v>
      </c>
      <c r="C156" s="72" t="s">
        <v>247</v>
      </c>
      <c r="D156" s="73">
        <v>1</v>
      </c>
      <c r="E156" s="42" t="s">
        <v>80</v>
      </c>
      <c r="F156" s="43" t="s">
        <v>249</v>
      </c>
      <c r="G156" s="182"/>
      <c r="H156" s="185"/>
      <c r="I156" s="203"/>
      <c r="J156" s="65">
        <v>180</v>
      </c>
      <c r="K156" s="15" t="str">
        <f t="shared" si="4"/>
        <v>OK</v>
      </c>
      <c r="L156" s="153">
        <v>144.9</v>
      </c>
      <c r="M156" s="44">
        <f t="shared" si="5"/>
        <v>144.9</v>
      </c>
    </row>
    <row r="157" spans="1:13" ht="90.75" thickBot="1">
      <c r="A157" s="33"/>
      <c r="B157" s="51">
        <v>1061</v>
      </c>
      <c r="C157" s="74" t="s">
        <v>248</v>
      </c>
      <c r="D157" s="75">
        <v>25</v>
      </c>
      <c r="E157" s="54" t="s">
        <v>80</v>
      </c>
      <c r="F157" s="55" t="s">
        <v>249</v>
      </c>
      <c r="G157" s="183"/>
      <c r="H157" s="186"/>
      <c r="I157" s="204"/>
      <c r="J157" s="67">
        <v>90</v>
      </c>
      <c r="K157" s="17" t="str">
        <f t="shared" si="4"/>
        <v>OK</v>
      </c>
      <c r="L157" s="154">
        <v>64.1</v>
      </c>
      <c r="M157" s="57">
        <f t="shared" si="5"/>
        <v>1602.4999999999998</v>
      </c>
    </row>
    <row r="158" spans="1:13" ht="259.15" customHeight="1" thickBot="1" thickTop="1">
      <c r="A158" s="33"/>
      <c r="B158" s="164">
        <v>1062</v>
      </c>
      <c r="C158" s="164" t="s">
        <v>665</v>
      </c>
      <c r="D158" s="164">
        <v>1</v>
      </c>
      <c r="E158" s="164" t="s">
        <v>81</v>
      </c>
      <c r="F158" s="165" t="s">
        <v>666</v>
      </c>
      <c r="G158" s="79" t="s">
        <v>590</v>
      </c>
      <c r="H158" s="80" t="s">
        <v>633</v>
      </c>
      <c r="I158" s="81" t="s">
        <v>186</v>
      </c>
      <c r="J158" s="82">
        <v>9000</v>
      </c>
      <c r="K158" s="18" t="str">
        <f t="shared" si="4"/>
        <v>OK</v>
      </c>
      <c r="L158" s="154">
        <v>5122.3</v>
      </c>
      <c r="M158" s="57">
        <f t="shared" si="5"/>
        <v>5122.3</v>
      </c>
    </row>
    <row r="159" spans="1:13" ht="120.75" thickTop="1">
      <c r="A159" s="33"/>
      <c r="B159" s="58">
        <v>1063</v>
      </c>
      <c r="C159" s="68" t="s">
        <v>253</v>
      </c>
      <c r="D159" s="69">
        <v>180</v>
      </c>
      <c r="E159" s="70" t="s">
        <v>81</v>
      </c>
      <c r="F159" s="71" t="s">
        <v>250</v>
      </c>
      <c r="G159" s="181" t="s">
        <v>590</v>
      </c>
      <c r="H159" s="184" t="s">
        <v>251</v>
      </c>
      <c r="I159" s="205" t="s">
        <v>252</v>
      </c>
      <c r="J159" s="83">
        <v>540</v>
      </c>
      <c r="K159" s="16" t="str">
        <f t="shared" si="4"/>
        <v>OK</v>
      </c>
      <c r="L159" s="155">
        <v>3</v>
      </c>
      <c r="M159" s="63">
        <f t="shared" si="5"/>
        <v>540</v>
      </c>
    </row>
    <row r="160" spans="1:13" ht="45">
      <c r="A160" s="33"/>
      <c r="B160" s="39">
        <v>1064</v>
      </c>
      <c r="C160" s="72" t="s">
        <v>257</v>
      </c>
      <c r="D160" s="73">
        <v>2</v>
      </c>
      <c r="E160" s="42" t="s">
        <v>80</v>
      </c>
      <c r="F160" s="43" t="s">
        <v>258</v>
      </c>
      <c r="G160" s="182"/>
      <c r="H160" s="185"/>
      <c r="I160" s="200"/>
      <c r="J160" s="46">
        <v>75</v>
      </c>
      <c r="K160" s="15" t="str">
        <f t="shared" si="4"/>
        <v>OK</v>
      </c>
      <c r="L160" s="153">
        <v>42.3</v>
      </c>
      <c r="M160" s="44">
        <f t="shared" si="5"/>
        <v>84.6</v>
      </c>
    </row>
    <row r="161" spans="1:13" ht="45">
      <c r="A161" s="33"/>
      <c r="B161" s="39">
        <v>1065</v>
      </c>
      <c r="C161" s="72" t="s">
        <v>259</v>
      </c>
      <c r="D161" s="73">
        <v>1</v>
      </c>
      <c r="E161" s="42" t="s">
        <v>80</v>
      </c>
      <c r="F161" s="43" t="s">
        <v>261</v>
      </c>
      <c r="G161" s="182"/>
      <c r="H161" s="185"/>
      <c r="I161" s="200"/>
      <c r="J161" s="46">
        <v>270</v>
      </c>
      <c r="K161" s="15" t="str">
        <f t="shared" si="4"/>
        <v>OK</v>
      </c>
      <c r="L161" s="153">
        <v>216.9</v>
      </c>
      <c r="M161" s="44">
        <f t="shared" si="5"/>
        <v>216.9</v>
      </c>
    </row>
    <row r="162" spans="1:13" ht="45">
      <c r="A162" s="33"/>
      <c r="B162" s="39">
        <v>1066</v>
      </c>
      <c r="C162" s="72" t="s">
        <v>260</v>
      </c>
      <c r="D162" s="73">
        <v>1</v>
      </c>
      <c r="E162" s="42" t="s">
        <v>80</v>
      </c>
      <c r="F162" s="43" t="s">
        <v>262</v>
      </c>
      <c r="G162" s="182"/>
      <c r="H162" s="185"/>
      <c r="I162" s="200"/>
      <c r="J162" s="46">
        <v>120</v>
      </c>
      <c r="K162" s="15" t="str">
        <f t="shared" si="4"/>
        <v>OK</v>
      </c>
      <c r="L162" s="153">
        <v>119</v>
      </c>
      <c r="M162" s="44">
        <f t="shared" si="5"/>
        <v>119</v>
      </c>
    </row>
    <row r="163" spans="1:13" ht="45">
      <c r="A163" s="33"/>
      <c r="B163" s="39">
        <v>1067</v>
      </c>
      <c r="C163" s="72" t="s">
        <v>263</v>
      </c>
      <c r="D163" s="73">
        <v>10</v>
      </c>
      <c r="E163" s="42" t="s">
        <v>138</v>
      </c>
      <c r="F163" s="43" t="s">
        <v>264</v>
      </c>
      <c r="G163" s="182"/>
      <c r="H163" s="185"/>
      <c r="I163" s="200"/>
      <c r="J163" s="46">
        <v>22.5</v>
      </c>
      <c r="K163" s="15" t="str">
        <f t="shared" si="4"/>
        <v>OK</v>
      </c>
      <c r="L163" s="153">
        <v>22.5</v>
      </c>
      <c r="M163" s="44">
        <f t="shared" si="5"/>
        <v>225</v>
      </c>
    </row>
    <row r="164" spans="1:13" ht="150">
      <c r="A164" s="33"/>
      <c r="B164" s="39">
        <v>1068</v>
      </c>
      <c r="C164" s="72" t="s">
        <v>265</v>
      </c>
      <c r="D164" s="73">
        <v>10</v>
      </c>
      <c r="E164" s="42" t="s">
        <v>138</v>
      </c>
      <c r="F164" s="43" t="s">
        <v>266</v>
      </c>
      <c r="G164" s="182"/>
      <c r="H164" s="185"/>
      <c r="I164" s="200"/>
      <c r="J164" s="46">
        <v>30</v>
      </c>
      <c r="K164" s="15" t="str">
        <f t="shared" si="4"/>
        <v>OK</v>
      </c>
      <c r="L164" s="153">
        <v>15.9</v>
      </c>
      <c r="M164" s="44">
        <f t="shared" si="5"/>
        <v>159</v>
      </c>
    </row>
    <row r="165" spans="1:13" ht="45">
      <c r="A165" s="33"/>
      <c r="B165" s="39">
        <v>1069</v>
      </c>
      <c r="C165" s="72" t="s">
        <v>267</v>
      </c>
      <c r="D165" s="73">
        <v>20</v>
      </c>
      <c r="E165" s="42" t="s">
        <v>81</v>
      </c>
      <c r="F165" s="43" t="s">
        <v>268</v>
      </c>
      <c r="G165" s="182"/>
      <c r="H165" s="185"/>
      <c r="I165" s="200"/>
      <c r="J165" s="46">
        <v>7.5</v>
      </c>
      <c r="K165" s="15" t="str">
        <f t="shared" si="4"/>
        <v>OK</v>
      </c>
      <c r="L165" s="153">
        <v>0.9</v>
      </c>
      <c r="M165" s="44">
        <f t="shared" si="5"/>
        <v>18</v>
      </c>
    </row>
    <row r="166" spans="1:13" ht="105">
      <c r="A166" s="33"/>
      <c r="B166" s="39">
        <v>1070</v>
      </c>
      <c r="C166" s="72" t="s">
        <v>269</v>
      </c>
      <c r="D166" s="73">
        <v>10</v>
      </c>
      <c r="E166" s="42" t="s">
        <v>138</v>
      </c>
      <c r="F166" s="43" t="s">
        <v>270</v>
      </c>
      <c r="G166" s="182"/>
      <c r="H166" s="185"/>
      <c r="I166" s="200"/>
      <c r="J166" s="46">
        <v>15</v>
      </c>
      <c r="K166" s="15" t="str">
        <f t="shared" si="4"/>
        <v>OK</v>
      </c>
      <c r="L166" s="153">
        <v>4.7</v>
      </c>
      <c r="M166" s="44">
        <f t="shared" si="5"/>
        <v>47</v>
      </c>
    </row>
    <row r="167" spans="1:13" ht="75">
      <c r="A167" s="33"/>
      <c r="B167" s="39">
        <v>1071</v>
      </c>
      <c r="C167" s="72" t="s">
        <v>255</v>
      </c>
      <c r="D167" s="73">
        <v>10</v>
      </c>
      <c r="E167" s="42" t="s">
        <v>81</v>
      </c>
      <c r="F167" s="43" t="s">
        <v>271</v>
      </c>
      <c r="G167" s="182"/>
      <c r="H167" s="185"/>
      <c r="I167" s="200"/>
      <c r="J167" s="46">
        <v>21</v>
      </c>
      <c r="K167" s="15" t="str">
        <f t="shared" si="4"/>
        <v>OK</v>
      </c>
      <c r="L167" s="153">
        <v>9.6</v>
      </c>
      <c r="M167" s="44">
        <f t="shared" si="5"/>
        <v>96</v>
      </c>
    </row>
    <row r="168" spans="1:13" ht="15">
      <c r="A168" s="33"/>
      <c r="B168" s="39">
        <v>1072</v>
      </c>
      <c r="C168" s="72" t="s">
        <v>273</v>
      </c>
      <c r="D168" s="73">
        <v>1</v>
      </c>
      <c r="E168" s="42" t="s">
        <v>81</v>
      </c>
      <c r="F168" s="84" t="s">
        <v>272</v>
      </c>
      <c r="G168" s="182"/>
      <c r="H168" s="185"/>
      <c r="I168" s="200"/>
      <c r="J168" s="46">
        <v>90</v>
      </c>
      <c r="K168" s="15" t="str">
        <f t="shared" si="4"/>
        <v>OK</v>
      </c>
      <c r="L168" s="153">
        <v>59.3</v>
      </c>
      <c r="M168" s="44">
        <f t="shared" si="5"/>
        <v>59.3</v>
      </c>
    </row>
    <row r="169" spans="1:13" ht="15">
      <c r="A169" s="33"/>
      <c r="B169" s="39">
        <v>1073</v>
      </c>
      <c r="C169" s="72" t="s">
        <v>254</v>
      </c>
      <c r="D169" s="73">
        <v>20</v>
      </c>
      <c r="E169" s="42" t="s">
        <v>81</v>
      </c>
      <c r="F169" s="43" t="s">
        <v>256</v>
      </c>
      <c r="G169" s="182"/>
      <c r="H169" s="185"/>
      <c r="I169" s="200"/>
      <c r="J169" s="46">
        <v>7.5</v>
      </c>
      <c r="K169" s="15" t="str">
        <f t="shared" si="4"/>
        <v>OK</v>
      </c>
      <c r="L169" s="153">
        <v>1.5</v>
      </c>
      <c r="M169" s="44">
        <f t="shared" si="5"/>
        <v>30</v>
      </c>
    </row>
    <row r="170" spans="1:13" ht="15">
      <c r="A170" s="33"/>
      <c r="B170" s="39">
        <v>1074</v>
      </c>
      <c r="C170" s="72" t="s">
        <v>274</v>
      </c>
      <c r="D170" s="73">
        <v>20</v>
      </c>
      <c r="E170" s="42" t="s">
        <v>81</v>
      </c>
      <c r="F170" s="43" t="s">
        <v>202</v>
      </c>
      <c r="G170" s="182"/>
      <c r="H170" s="185"/>
      <c r="I170" s="200"/>
      <c r="J170" s="46">
        <v>7.5</v>
      </c>
      <c r="K170" s="15" t="str">
        <f t="shared" si="4"/>
        <v>OK</v>
      </c>
      <c r="L170" s="153">
        <v>7.5</v>
      </c>
      <c r="M170" s="44">
        <f t="shared" si="5"/>
        <v>150</v>
      </c>
    </row>
    <row r="171" spans="1:13" ht="195">
      <c r="A171" s="33"/>
      <c r="B171" s="39">
        <v>1075</v>
      </c>
      <c r="C171" s="72" t="s">
        <v>426</v>
      </c>
      <c r="D171" s="73">
        <v>1</v>
      </c>
      <c r="E171" s="42" t="s">
        <v>80</v>
      </c>
      <c r="F171" s="43" t="s">
        <v>427</v>
      </c>
      <c r="G171" s="182"/>
      <c r="H171" s="185"/>
      <c r="I171" s="200"/>
      <c r="J171" s="46">
        <v>90</v>
      </c>
      <c r="K171" s="15" t="str">
        <f t="shared" si="4"/>
        <v>OK</v>
      </c>
      <c r="L171" s="153">
        <v>42.6</v>
      </c>
      <c r="M171" s="44">
        <f t="shared" si="5"/>
        <v>42.6</v>
      </c>
    </row>
    <row r="172" spans="1:13" ht="195">
      <c r="A172" s="33"/>
      <c r="B172" s="39">
        <v>1076</v>
      </c>
      <c r="C172" s="72" t="s">
        <v>423</v>
      </c>
      <c r="D172" s="73">
        <v>1</v>
      </c>
      <c r="E172" s="42" t="s">
        <v>80</v>
      </c>
      <c r="F172" s="43" t="s">
        <v>422</v>
      </c>
      <c r="G172" s="182"/>
      <c r="H172" s="185"/>
      <c r="I172" s="200"/>
      <c r="J172" s="46">
        <v>90</v>
      </c>
      <c r="K172" s="15" t="str">
        <f t="shared" si="4"/>
        <v>OK</v>
      </c>
      <c r="L172" s="153">
        <v>42.6</v>
      </c>
      <c r="M172" s="44">
        <f t="shared" si="5"/>
        <v>42.6</v>
      </c>
    </row>
    <row r="173" spans="1:13" ht="195">
      <c r="A173" s="33"/>
      <c r="B173" s="39">
        <v>1077</v>
      </c>
      <c r="C173" s="72" t="s">
        <v>424</v>
      </c>
      <c r="D173" s="73">
        <v>1</v>
      </c>
      <c r="E173" s="42" t="s">
        <v>80</v>
      </c>
      <c r="F173" s="43" t="s">
        <v>425</v>
      </c>
      <c r="G173" s="182"/>
      <c r="H173" s="185"/>
      <c r="I173" s="200"/>
      <c r="J173" s="46">
        <v>90</v>
      </c>
      <c r="K173" s="15" t="str">
        <f t="shared" si="4"/>
        <v>OK</v>
      </c>
      <c r="L173" s="153">
        <v>42.6</v>
      </c>
      <c r="M173" s="44">
        <f t="shared" si="5"/>
        <v>42.6</v>
      </c>
    </row>
    <row r="174" spans="1:13" ht="15">
      <c r="A174" s="33"/>
      <c r="B174" s="39">
        <v>1078</v>
      </c>
      <c r="C174" s="72" t="s">
        <v>275</v>
      </c>
      <c r="D174" s="73">
        <v>8</v>
      </c>
      <c r="E174" s="42" t="s">
        <v>81</v>
      </c>
      <c r="F174" s="43" t="s">
        <v>275</v>
      </c>
      <c r="G174" s="182"/>
      <c r="H174" s="185"/>
      <c r="I174" s="200"/>
      <c r="J174" s="46">
        <v>45</v>
      </c>
      <c r="K174" s="15" t="str">
        <f t="shared" si="4"/>
        <v>OK</v>
      </c>
      <c r="L174" s="153">
        <v>13.2</v>
      </c>
      <c r="M174" s="44">
        <f t="shared" si="5"/>
        <v>105.6</v>
      </c>
    </row>
    <row r="175" spans="1:13" ht="30">
      <c r="A175" s="33"/>
      <c r="B175" s="39">
        <v>1079</v>
      </c>
      <c r="C175" s="85" t="s">
        <v>430</v>
      </c>
      <c r="D175" s="73">
        <v>5</v>
      </c>
      <c r="E175" s="42" t="s">
        <v>81</v>
      </c>
      <c r="F175" s="50" t="s">
        <v>428</v>
      </c>
      <c r="G175" s="182"/>
      <c r="H175" s="185"/>
      <c r="I175" s="200"/>
      <c r="J175" s="46">
        <v>18</v>
      </c>
      <c r="K175" s="15" t="str">
        <f t="shared" si="4"/>
        <v>OK</v>
      </c>
      <c r="L175" s="153">
        <v>6.2</v>
      </c>
      <c r="M175" s="44">
        <f t="shared" si="5"/>
        <v>31</v>
      </c>
    </row>
    <row r="176" spans="1:13" ht="15.75" thickBot="1">
      <c r="A176" s="33"/>
      <c r="B176" s="51">
        <v>1080</v>
      </c>
      <c r="C176" s="86" t="s">
        <v>431</v>
      </c>
      <c r="D176" s="75">
        <v>5</v>
      </c>
      <c r="E176" s="54" t="s">
        <v>81</v>
      </c>
      <c r="F176" s="87" t="s">
        <v>429</v>
      </c>
      <c r="G176" s="183"/>
      <c r="H176" s="186"/>
      <c r="I176" s="201"/>
      <c r="J176" s="56">
        <v>18</v>
      </c>
      <c r="K176" s="17" t="str">
        <f t="shared" si="4"/>
        <v>OK</v>
      </c>
      <c r="L176" s="154">
        <v>6.2</v>
      </c>
      <c r="M176" s="57">
        <f t="shared" si="5"/>
        <v>31</v>
      </c>
    </row>
    <row r="177" spans="1:13" ht="30.75" thickTop="1">
      <c r="A177" s="33"/>
      <c r="B177" s="58">
        <v>1081</v>
      </c>
      <c r="C177" s="68" t="s">
        <v>276</v>
      </c>
      <c r="D177" s="69">
        <v>30</v>
      </c>
      <c r="E177" s="70" t="s">
        <v>81</v>
      </c>
      <c r="F177" s="71" t="s">
        <v>277</v>
      </c>
      <c r="G177" s="181" t="s">
        <v>590</v>
      </c>
      <c r="H177" s="184" t="s">
        <v>634</v>
      </c>
      <c r="I177" s="194" t="s">
        <v>288</v>
      </c>
      <c r="J177" s="62">
        <v>6</v>
      </c>
      <c r="K177" s="16" t="str">
        <f t="shared" si="4"/>
        <v>OK</v>
      </c>
      <c r="L177" s="155">
        <v>2.2</v>
      </c>
      <c r="M177" s="63">
        <f t="shared" si="5"/>
        <v>66</v>
      </c>
    </row>
    <row r="178" spans="1:13" ht="30">
      <c r="A178" s="33"/>
      <c r="B178" s="39">
        <v>1082</v>
      </c>
      <c r="C178" s="72" t="s">
        <v>278</v>
      </c>
      <c r="D178" s="73">
        <v>10</v>
      </c>
      <c r="E178" s="42" t="s">
        <v>80</v>
      </c>
      <c r="F178" s="43" t="s">
        <v>279</v>
      </c>
      <c r="G178" s="182"/>
      <c r="H178" s="185"/>
      <c r="I178" s="195"/>
      <c r="J178" s="65">
        <v>75</v>
      </c>
      <c r="K178" s="15" t="str">
        <f t="shared" si="4"/>
        <v>OK</v>
      </c>
      <c r="L178" s="153">
        <v>29.4</v>
      </c>
      <c r="M178" s="44">
        <f t="shared" si="5"/>
        <v>294</v>
      </c>
    </row>
    <row r="179" spans="1:13" ht="30">
      <c r="A179" s="33"/>
      <c r="B179" s="39">
        <v>1083</v>
      </c>
      <c r="C179" s="72" t="s">
        <v>280</v>
      </c>
      <c r="D179" s="73">
        <v>500</v>
      </c>
      <c r="E179" s="42" t="s">
        <v>81</v>
      </c>
      <c r="F179" s="43" t="s">
        <v>289</v>
      </c>
      <c r="G179" s="182"/>
      <c r="H179" s="185"/>
      <c r="I179" s="195"/>
      <c r="J179" s="65">
        <v>6</v>
      </c>
      <c r="K179" s="15" t="str">
        <f t="shared" si="4"/>
        <v>OK</v>
      </c>
      <c r="L179" s="153">
        <v>3.2</v>
      </c>
      <c r="M179" s="44">
        <f t="shared" si="5"/>
        <v>1600</v>
      </c>
    </row>
    <row r="180" spans="1:13" ht="30">
      <c r="A180" s="33"/>
      <c r="B180" s="39">
        <v>1084</v>
      </c>
      <c r="C180" s="72" t="s">
        <v>281</v>
      </c>
      <c r="D180" s="73">
        <v>20</v>
      </c>
      <c r="E180" s="42" t="s">
        <v>81</v>
      </c>
      <c r="F180" s="43" t="s">
        <v>282</v>
      </c>
      <c r="G180" s="182"/>
      <c r="H180" s="185"/>
      <c r="I180" s="195"/>
      <c r="J180" s="65">
        <v>37.5</v>
      </c>
      <c r="K180" s="15" t="str">
        <f t="shared" si="4"/>
        <v>OK</v>
      </c>
      <c r="L180" s="153">
        <v>27.6</v>
      </c>
      <c r="M180" s="44">
        <f t="shared" si="5"/>
        <v>552</v>
      </c>
    </row>
    <row r="181" spans="1:13" ht="45">
      <c r="A181" s="33"/>
      <c r="B181" s="176">
        <v>1085</v>
      </c>
      <c r="C181" s="177" t="s">
        <v>283</v>
      </c>
      <c r="D181" s="73">
        <v>2</v>
      </c>
      <c r="E181" s="42" t="s">
        <v>80</v>
      </c>
      <c r="F181" s="43" t="s">
        <v>284</v>
      </c>
      <c r="G181" s="182"/>
      <c r="H181" s="185"/>
      <c r="I181" s="195"/>
      <c r="J181" s="178">
        <v>300</v>
      </c>
      <c r="K181" s="15" t="str">
        <f t="shared" si="4"/>
        <v>OK</v>
      </c>
      <c r="L181" s="153">
        <v>296.8</v>
      </c>
      <c r="M181" s="44">
        <f t="shared" si="5"/>
        <v>593.6</v>
      </c>
    </row>
    <row r="182" spans="1:13" ht="15">
      <c r="A182" s="33"/>
      <c r="B182" s="39">
        <v>1086</v>
      </c>
      <c r="C182" s="72" t="s">
        <v>285</v>
      </c>
      <c r="D182" s="73">
        <v>3</v>
      </c>
      <c r="E182" s="42" t="s">
        <v>81</v>
      </c>
      <c r="F182" s="43" t="s">
        <v>286</v>
      </c>
      <c r="G182" s="182"/>
      <c r="H182" s="185"/>
      <c r="I182" s="195"/>
      <c r="J182" s="65">
        <v>45</v>
      </c>
      <c r="K182" s="15" t="str">
        <f t="shared" si="4"/>
        <v>OK</v>
      </c>
      <c r="L182" s="153">
        <v>0.7</v>
      </c>
      <c r="M182" s="44">
        <f t="shared" si="5"/>
        <v>2.0999999999999996</v>
      </c>
    </row>
    <row r="183" spans="1:13" ht="45.75" thickBot="1">
      <c r="A183" s="33"/>
      <c r="B183" s="51">
        <v>1087</v>
      </c>
      <c r="C183" s="74" t="s">
        <v>290</v>
      </c>
      <c r="D183" s="75">
        <v>4</v>
      </c>
      <c r="E183" s="54" t="s">
        <v>138</v>
      </c>
      <c r="F183" s="55" t="s">
        <v>287</v>
      </c>
      <c r="G183" s="183"/>
      <c r="H183" s="186"/>
      <c r="I183" s="196"/>
      <c r="J183" s="67">
        <v>195</v>
      </c>
      <c r="K183" s="17" t="str">
        <f t="shared" si="4"/>
        <v>OK</v>
      </c>
      <c r="L183" s="154">
        <v>34</v>
      </c>
      <c r="M183" s="57">
        <f t="shared" si="5"/>
        <v>136</v>
      </c>
    </row>
    <row r="184" spans="1:13" ht="90.75" thickTop="1">
      <c r="A184" s="33"/>
      <c r="B184" s="58">
        <v>1088</v>
      </c>
      <c r="C184" s="68" t="s">
        <v>295</v>
      </c>
      <c r="D184" s="69">
        <v>25</v>
      </c>
      <c r="E184" s="70" t="s">
        <v>198</v>
      </c>
      <c r="F184" s="71" t="s">
        <v>249</v>
      </c>
      <c r="G184" s="181" t="s">
        <v>590</v>
      </c>
      <c r="H184" s="184" t="s">
        <v>623</v>
      </c>
      <c r="I184" s="194" t="s">
        <v>186</v>
      </c>
      <c r="J184" s="62">
        <v>105</v>
      </c>
      <c r="K184" s="16" t="str">
        <f t="shared" si="4"/>
        <v>OK</v>
      </c>
      <c r="L184" s="155">
        <v>64.1</v>
      </c>
      <c r="M184" s="63">
        <f t="shared" si="5"/>
        <v>1602.4999999999998</v>
      </c>
    </row>
    <row r="185" spans="1:13" ht="120">
      <c r="A185" s="33"/>
      <c r="B185" s="39">
        <v>1089</v>
      </c>
      <c r="C185" s="72" t="s">
        <v>291</v>
      </c>
      <c r="D185" s="73">
        <v>10</v>
      </c>
      <c r="E185" s="42" t="s">
        <v>81</v>
      </c>
      <c r="F185" s="43" t="s">
        <v>374</v>
      </c>
      <c r="G185" s="182"/>
      <c r="H185" s="185"/>
      <c r="I185" s="195"/>
      <c r="J185" s="65">
        <v>60</v>
      </c>
      <c r="K185" s="15" t="str">
        <f t="shared" si="4"/>
        <v>OK</v>
      </c>
      <c r="L185" s="153">
        <v>34</v>
      </c>
      <c r="M185" s="44">
        <f t="shared" si="5"/>
        <v>340</v>
      </c>
    </row>
    <row r="186" spans="1:13" ht="30">
      <c r="A186" s="33"/>
      <c r="B186" s="39">
        <v>1090</v>
      </c>
      <c r="C186" s="72" t="s">
        <v>292</v>
      </c>
      <c r="D186" s="73">
        <v>3</v>
      </c>
      <c r="E186" s="42" t="s">
        <v>81</v>
      </c>
      <c r="F186" s="43" t="s">
        <v>296</v>
      </c>
      <c r="G186" s="182"/>
      <c r="H186" s="185"/>
      <c r="I186" s="195"/>
      <c r="J186" s="65">
        <v>15</v>
      </c>
      <c r="K186" s="15" t="str">
        <f t="shared" si="4"/>
        <v>OK</v>
      </c>
      <c r="L186" s="153">
        <v>12.7</v>
      </c>
      <c r="M186" s="44">
        <f t="shared" si="5"/>
        <v>38.099999999999994</v>
      </c>
    </row>
    <row r="187" spans="1:13" ht="30">
      <c r="A187" s="33"/>
      <c r="B187" s="39">
        <v>1091</v>
      </c>
      <c r="C187" s="72" t="s">
        <v>11</v>
      </c>
      <c r="D187" s="73">
        <v>1</v>
      </c>
      <c r="E187" s="42" t="s">
        <v>198</v>
      </c>
      <c r="F187" s="43" t="s">
        <v>11</v>
      </c>
      <c r="G187" s="182"/>
      <c r="H187" s="185"/>
      <c r="I187" s="195"/>
      <c r="J187" s="65">
        <v>90</v>
      </c>
      <c r="K187" s="15" t="str">
        <f t="shared" si="4"/>
        <v>OK</v>
      </c>
      <c r="L187" s="153">
        <v>48.6</v>
      </c>
      <c r="M187" s="44">
        <f t="shared" si="5"/>
        <v>48.6</v>
      </c>
    </row>
    <row r="188" spans="1:13" ht="15">
      <c r="A188" s="33"/>
      <c r="B188" s="39">
        <v>1092</v>
      </c>
      <c r="C188" s="72" t="s">
        <v>293</v>
      </c>
      <c r="D188" s="73">
        <v>3</v>
      </c>
      <c r="E188" s="42" t="s">
        <v>81</v>
      </c>
      <c r="F188" s="43" t="s">
        <v>294</v>
      </c>
      <c r="G188" s="182"/>
      <c r="H188" s="185"/>
      <c r="I188" s="195"/>
      <c r="J188" s="65">
        <v>12</v>
      </c>
      <c r="K188" s="15" t="str">
        <f t="shared" si="4"/>
        <v>OK</v>
      </c>
      <c r="L188" s="153">
        <v>2.7</v>
      </c>
      <c r="M188" s="44">
        <f t="shared" si="5"/>
        <v>8.100000000000001</v>
      </c>
    </row>
    <row r="189" spans="1:13" ht="30.75" thickBot="1">
      <c r="A189" s="33"/>
      <c r="B189" s="51">
        <v>1093</v>
      </c>
      <c r="C189" s="74" t="s">
        <v>299</v>
      </c>
      <c r="D189" s="75">
        <v>5</v>
      </c>
      <c r="E189" s="54" t="s">
        <v>198</v>
      </c>
      <c r="F189" s="55" t="s">
        <v>298</v>
      </c>
      <c r="G189" s="183"/>
      <c r="H189" s="186"/>
      <c r="I189" s="196"/>
      <c r="J189" s="67">
        <v>60</v>
      </c>
      <c r="K189" s="17" t="str">
        <f t="shared" si="4"/>
        <v>OK</v>
      </c>
      <c r="L189" s="154">
        <v>40.5</v>
      </c>
      <c r="M189" s="57">
        <f t="shared" si="5"/>
        <v>202.5</v>
      </c>
    </row>
    <row r="190" spans="1:13" ht="45.75" thickTop="1">
      <c r="A190" s="33"/>
      <c r="B190" s="58">
        <v>1094</v>
      </c>
      <c r="C190" s="88" t="s">
        <v>303</v>
      </c>
      <c r="D190" s="89">
        <v>10</v>
      </c>
      <c r="E190" s="70" t="s">
        <v>80</v>
      </c>
      <c r="F190" s="71" t="s">
        <v>302</v>
      </c>
      <c r="G190" s="181" t="s">
        <v>590</v>
      </c>
      <c r="H190" s="184" t="s">
        <v>635</v>
      </c>
      <c r="I190" s="194" t="s">
        <v>310</v>
      </c>
      <c r="J190" s="62">
        <v>30</v>
      </c>
      <c r="K190" s="16" t="str">
        <f t="shared" si="4"/>
        <v>OK</v>
      </c>
      <c r="L190" s="155">
        <v>29.7</v>
      </c>
      <c r="M190" s="63">
        <f t="shared" si="5"/>
        <v>297</v>
      </c>
    </row>
    <row r="191" spans="1:13" ht="45">
      <c r="A191" s="33"/>
      <c r="B191" s="39">
        <v>1095</v>
      </c>
      <c r="C191" s="90" t="s">
        <v>263</v>
      </c>
      <c r="D191" s="91">
        <v>8</v>
      </c>
      <c r="E191" s="42" t="s">
        <v>80</v>
      </c>
      <c r="F191" s="43" t="s">
        <v>264</v>
      </c>
      <c r="G191" s="182"/>
      <c r="H191" s="185"/>
      <c r="I191" s="195"/>
      <c r="J191" s="65">
        <v>37.5</v>
      </c>
      <c r="K191" s="15" t="str">
        <f t="shared" si="4"/>
        <v>OK</v>
      </c>
      <c r="L191" s="153">
        <v>28.9</v>
      </c>
      <c r="M191" s="44">
        <f t="shared" si="5"/>
        <v>231.2</v>
      </c>
    </row>
    <row r="192" spans="1:13" ht="15">
      <c r="A192" s="33"/>
      <c r="B192" s="39">
        <v>1096</v>
      </c>
      <c r="C192" s="90" t="s">
        <v>304</v>
      </c>
      <c r="D192" s="91">
        <v>20</v>
      </c>
      <c r="E192" s="42" t="s">
        <v>81</v>
      </c>
      <c r="F192" s="43" t="s">
        <v>304</v>
      </c>
      <c r="G192" s="182"/>
      <c r="H192" s="185"/>
      <c r="I192" s="195"/>
      <c r="J192" s="65">
        <v>15</v>
      </c>
      <c r="K192" s="15" t="str">
        <f t="shared" si="4"/>
        <v>OK</v>
      </c>
      <c r="L192" s="153">
        <v>0.7</v>
      </c>
      <c r="M192" s="44">
        <f t="shared" si="5"/>
        <v>14</v>
      </c>
    </row>
    <row r="193" spans="1:13" ht="30">
      <c r="A193" s="33"/>
      <c r="B193" s="39">
        <v>1097</v>
      </c>
      <c r="C193" s="90" t="s">
        <v>306</v>
      </c>
      <c r="D193" s="91">
        <v>10</v>
      </c>
      <c r="E193" s="42" t="s">
        <v>81</v>
      </c>
      <c r="F193" s="43" t="s">
        <v>305</v>
      </c>
      <c r="G193" s="182"/>
      <c r="H193" s="185"/>
      <c r="I193" s="195"/>
      <c r="J193" s="65">
        <v>12</v>
      </c>
      <c r="K193" s="15" t="str">
        <f t="shared" si="4"/>
        <v>OK</v>
      </c>
      <c r="L193" s="153">
        <v>2.7</v>
      </c>
      <c r="M193" s="44">
        <f t="shared" si="5"/>
        <v>27</v>
      </c>
    </row>
    <row r="194" spans="1:13" ht="30">
      <c r="A194" s="33"/>
      <c r="B194" s="39">
        <v>1098</v>
      </c>
      <c r="C194" s="90" t="s">
        <v>300</v>
      </c>
      <c r="D194" s="91">
        <v>5</v>
      </c>
      <c r="E194" s="42" t="s">
        <v>80</v>
      </c>
      <c r="F194" s="43" t="s">
        <v>307</v>
      </c>
      <c r="G194" s="182"/>
      <c r="H194" s="185"/>
      <c r="I194" s="195"/>
      <c r="J194" s="65">
        <v>202.5</v>
      </c>
      <c r="K194" s="15" t="str">
        <f t="shared" si="4"/>
        <v>OK</v>
      </c>
      <c r="L194" s="153">
        <v>125.9</v>
      </c>
      <c r="M194" s="44">
        <f t="shared" si="5"/>
        <v>629.5</v>
      </c>
    </row>
    <row r="195" spans="1:13" ht="90">
      <c r="A195" s="33"/>
      <c r="B195" s="166">
        <v>1099</v>
      </c>
      <c r="C195" s="172" t="s">
        <v>670</v>
      </c>
      <c r="D195" s="91">
        <v>25</v>
      </c>
      <c r="E195" s="42" t="s">
        <v>80</v>
      </c>
      <c r="F195" s="43" t="s">
        <v>309</v>
      </c>
      <c r="G195" s="182"/>
      <c r="H195" s="185"/>
      <c r="I195" s="195"/>
      <c r="J195" s="65">
        <v>135</v>
      </c>
      <c r="K195" s="15" t="str">
        <f t="shared" si="4"/>
        <v>OK</v>
      </c>
      <c r="L195" s="153">
        <v>65.1</v>
      </c>
      <c r="M195" s="44">
        <f t="shared" si="5"/>
        <v>1627.4999999999998</v>
      </c>
    </row>
    <row r="196" spans="1:13" ht="30">
      <c r="A196" s="33"/>
      <c r="B196" s="39">
        <v>1100</v>
      </c>
      <c r="C196" s="92" t="s">
        <v>301</v>
      </c>
      <c r="D196" s="91">
        <v>4</v>
      </c>
      <c r="E196" s="42" t="s">
        <v>81</v>
      </c>
      <c r="F196" s="43" t="s">
        <v>301</v>
      </c>
      <c r="G196" s="182"/>
      <c r="H196" s="185"/>
      <c r="I196" s="195"/>
      <c r="J196" s="65">
        <v>60</v>
      </c>
      <c r="K196" s="15" t="str">
        <f t="shared" si="4"/>
        <v>OK</v>
      </c>
      <c r="L196" s="153">
        <v>59</v>
      </c>
      <c r="M196" s="44">
        <f t="shared" si="5"/>
        <v>236</v>
      </c>
    </row>
    <row r="197" spans="1:13" ht="30">
      <c r="A197" s="33"/>
      <c r="B197" s="39">
        <v>1101</v>
      </c>
      <c r="C197" s="90" t="s">
        <v>432</v>
      </c>
      <c r="D197" s="91">
        <v>20</v>
      </c>
      <c r="E197" s="42" t="s">
        <v>81</v>
      </c>
      <c r="F197" s="43" t="s">
        <v>435</v>
      </c>
      <c r="G197" s="182"/>
      <c r="H197" s="185"/>
      <c r="I197" s="195"/>
      <c r="J197" s="65">
        <v>7.5</v>
      </c>
      <c r="K197" s="15" t="str">
        <f t="shared" si="4"/>
        <v>OK</v>
      </c>
      <c r="L197" s="153">
        <v>5.6</v>
      </c>
      <c r="M197" s="44">
        <f t="shared" si="5"/>
        <v>112</v>
      </c>
    </row>
    <row r="198" spans="1:13" ht="30">
      <c r="A198" s="33"/>
      <c r="B198" s="39">
        <v>1102</v>
      </c>
      <c r="C198" s="90" t="s">
        <v>433</v>
      </c>
      <c r="D198" s="91">
        <v>20</v>
      </c>
      <c r="E198" s="42" t="s">
        <v>81</v>
      </c>
      <c r="F198" s="43" t="s">
        <v>436</v>
      </c>
      <c r="G198" s="182"/>
      <c r="H198" s="185"/>
      <c r="I198" s="195"/>
      <c r="J198" s="65">
        <v>4.5</v>
      </c>
      <c r="K198" s="15" t="str">
        <f aca="true" t="shared" si="6" ref="K198:K261">IF(L198&gt;J198,"NEVYHOVUJE","OK")</f>
        <v>OK</v>
      </c>
      <c r="L198" s="153">
        <v>4.5</v>
      </c>
      <c r="M198" s="44">
        <f aca="true" t="shared" si="7" ref="M198:M261">D198*L198</f>
        <v>90</v>
      </c>
    </row>
    <row r="199" spans="1:13" ht="30.75" thickBot="1">
      <c r="A199" s="33"/>
      <c r="B199" s="51">
        <v>1103</v>
      </c>
      <c r="C199" s="93" t="s">
        <v>434</v>
      </c>
      <c r="D199" s="94">
        <v>20</v>
      </c>
      <c r="E199" s="54" t="s">
        <v>81</v>
      </c>
      <c r="F199" s="55" t="s">
        <v>437</v>
      </c>
      <c r="G199" s="183"/>
      <c r="H199" s="186"/>
      <c r="I199" s="196"/>
      <c r="J199" s="67">
        <v>3</v>
      </c>
      <c r="K199" s="17" t="str">
        <f t="shared" si="6"/>
        <v>OK</v>
      </c>
      <c r="L199" s="154">
        <v>3</v>
      </c>
      <c r="M199" s="57">
        <f t="shared" si="7"/>
        <v>60</v>
      </c>
    </row>
    <row r="200" spans="1:13" ht="15.75" thickTop="1">
      <c r="A200" s="33"/>
      <c r="B200" s="58">
        <v>1104</v>
      </c>
      <c r="C200" s="59" t="s">
        <v>311</v>
      </c>
      <c r="D200" s="60">
        <v>15</v>
      </c>
      <c r="E200" s="95" t="s">
        <v>81</v>
      </c>
      <c r="F200" s="71" t="s">
        <v>202</v>
      </c>
      <c r="G200" s="181" t="s">
        <v>590</v>
      </c>
      <c r="H200" s="184" t="s">
        <v>636</v>
      </c>
      <c r="I200" s="194" t="s">
        <v>412</v>
      </c>
      <c r="J200" s="62">
        <v>7.5</v>
      </c>
      <c r="K200" s="16" t="str">
        <f t="shared" si="6"/>
        <v>OK</v>
      </c>
      <c r="L200" s="155">
        <v>5.7</v>
      </c>
      <c r="M200" s="63">
        <f t="shared" si="7"/>
        <v>85.5</v>
      </c>
    </row>
    <row r="201" spans="1:13" ht="15">
      <c r="A201" s="33"/>
      <c r="B201" s="39">
        <v>1105</v>
      </c>
      <c r="C201" s="40" t="s">
        <v>312</v>
      </c>
      <c r="D201" s="41">
        <v>15</v>
      </c>
      <c r="E201" s="96" t="s">
        <v>81</v>
      </c>
      <c r="F201" s="43" t="s">
        <v>202</v>
      </c>
      <c r="G201" s="182"/>
      <c r="H201" s="185"/>
      <c r="I201" s="195"/>
      <c r="J201" s="65">
        <v>7.5</v>
      </c>
      <c r="K201" s="15" t="str">
        <f t="shared" si="6"/>
        <v>OK</v>
      </c>
      <c r="L201" s="153">
        <v>7.4</v>
      </c>
      <c r="M201" s="44">
        <f t="shared" si="7"/>
        <v>111</v>
      </c>
    </row>
    <row r="202" spans="1:13" ht="90">
      <c r="A202" s="33"/>
      <c r="B202" s="39">
        <v>1106</v>
      </c>
      <c r="C202" s="40" t="s">
        <v>9</v>
      </c>
      <c r="D202" s="41">
        <v>1</v>
      </c>
      <c r="E202" s="96" t="s">
        <v>197</v>
      </c>
      <c r="F202" s="43" t="s">
        <v>352</v>
      </c>
      <c r="G202" s="182"/>
      <c r="H202" s="185"/>
      <c r="I202" s="195"/>
      <c r="J202" s="65">
        <v>450</v>
      </c>
      <c r="K202" s="15" t="str">
        <f t="shared" si="6"/>
        <v>OK</v>
      </c>
      <c r="L202" s="153">
        <v>139.6</v>
      </c>
      <c r="M202" s="44">
        <f t="shared" si="7"/>
        <v>139.6</v>
      </c>
    </row>
    <row r="203" spans="1:13" ht="45">
      <c r="A203" s="33"/>
      <c r="B203" s="39">
        <v>1107</v>
      </c>
      <c r="C203" s="40" t="s">
        <v>313</v>
      </c>
      <c r="D203" s="41">
        <v>1</v>
      </c>
      <c r="E203" s="96" t="s">
        <v>197</v>
      </c>
      <c r="F203" s="43" t="s">
        <v>353</v>
      </c>
      <c r="G203" s="182"/>
      <c r="H203" s="185"/>
      <c r="I203" s="195"/>
      <c r="J203" s="65">
        <v>45</v>
      </c>
      <c r="K203" s="15" t="str">
        <f t="shared" si="6"/>
        <v>OK</v>
      </c>
      <c r="L203" s="153">
        <v>31.4</v>
      </c>
      <c r="M203" s="44">
        <f t="shared" si="7"/>
        <v>31.4</v>
      </c>
    </row>
    <row r="204" spans="1:13" ht="30">
      <c r="A204" s="33"/>
      <c r="B204" s="39">
        <v>1108</v>
      </c>
      <c r="C204" s="40" t="s">
        <v>314</v>
      </c>
      <c r="D204" s="41">
        <v>50</v>
      </c>
      <c r="E204" s="96" t="s">
        <v>198</v>
      </c>
      <c r="F204" s="43" t="s">
        <v>354</v>
      </c>
      <c r="G204" s="182"/>
      <c r="H204" s="185"/>
      <c r="I204" s="195"/>
      <c r="J204" s="65">
        <v>12</v>
      </c>
      <c r="K204" s="15" t="str">
        <f t="shared" si="6"/>
        <v>OK</v>
      </c>
      <c r="L204" s="153">
        <v>10.5</v>
      </c>
      <c r="M204" s="44">
        <f t="shared" si="7"/>
        <v>525</v>
      </c>
    </row>
    <row r="205" spans="1:13" ht="30">
      <c r="A205" s="33"/>
      <c r="B205" s="39">
        <v>1109</v>
      </c>
      <c r="C205" s="45" t="s">
        <v>11</v>
      </c>
      <c r="D205" s="41">
        <v>8</v>
      </c>
      <c r="E205" s="96" t="s">
        <v>198</v>
      </c>
      <c r="F205" s="43" t="s">
        <v>11</v>
      </c>
      <c r="G205" s="182"/>
      <c r="H205" s="185"/>
      <c r="I205" s="195"/>
      <c r="J205" s="65">
        <v>90</v>
      </c>
      <c r="K205" s="15" t="str">
        <f t="shared" si="6"/>
        <v>OK</v>
      </c>
      <c r="L205" s="153">
        <v>48.6</v>
      </c>
      <c r="M205" s="44">
        <f t="shared" si="7"/>
        <v>388.8</v>
      </c>
    </row>
    <row r="206" spans="1:13" ht="45">
      <c r="A206" s="33"/>
      <c r="B206" s="39">
        <v>1110</v>
      </c>
      <c r="C206" s="45" t="s">
        <v>204</v>
      </c>
      <c r="D206" s="41">
        <v>5</v>
      </c>
      <c r="E206" s="96" t="s">
        <v>197</v>
      </c>
      <c r="F206" s="43" t="s">
        <v>355</v>
      </c>
      <c r="G206" s="182"/>
      <c r="H206" s="185"/>
      <c r="I206" s="195"/>
      <c r="J206" s="65">
        <v>15</v>
      </c>
      <c r="K206" s="15" t="str">
        <f t="shared" si="6"/>
        <v>OK</v>
      </c>
      <c r="L206" s="153">
        <v>5.3</v>
      </c>
      <c r="M206" s="44">
        <f t="shared" si="7"/>
        <v>26.5</v>
      </c>
    </row>
    <row r="207" spans="1:13" ht="45">
      <c r="A207" s="33"/>
      <c r="B207" s="39">
        <v>1111</v>
      </c>
      <c r="C207" s="45" t="s">
        <v>205</v>
      </c>
      <c r="D207" s="41">
        <v>20</v>
      </c>
      <c r="E207" s="96" t="s">
        <v>197</v>
      </c>
      <c r="F207" s="43" t="s">
        <v>355</v>
      </c>
      <c r="G207" s="182"/>
      <c r="H207" s="185"/>
      <c r="I207" s="195"/>
      <c r="J207" s="65">
        <v>15</v>
      </c>
      <c r="K207" s="15" t="str">
        <f t="shared" si="6"/>
        <v>OK</v>
      </c>
      <c r="L207" s="153">
        <v>4.8</v>
      </c>
      <c r="M207" s="44">
        <f t="shared" si="7"/>
        <v>96</v>
      </c>
    </row>
    <row r="208" spans="1:13" ht="45">
      <c r="A208" s="33"/>
      <c r="B208" s="39">
        <v>1112</v>
      </c>
      <c r="C208" s="40" t="s">
        <v>316</v>
      </c>
      <c r="D208" s="41">
        <v>1</v>
      </c>
      <c r="E208" s="96" t="s">
        <v>198</v>
      </c>
      <c r="F208" s="43" t="s">
        <v>356</v>
      </c>
      <c r="G208" s="182"/>
      <c r="H208" s="185"/>
      <c r="I208" s="195"/>
      <c r="J208" s="65">
        <v>90</v>
      </c>
      <c r="K208" s="15" t="str">
        <f t="shared" si="6"/>
        <v>OK</v>
      </c>
      <c r="L208" s="153">
        <v>90</v>
      </c>
      <c r="M208" s="44">
        <f t="shared" si="7"/>
        <v>90</v>
      </c>
    </row>
    <row r="209" spans="1:13" ht="75">
      <c r="A209" s="33"/>
      <c r="B209" s="39">
        <v>1113</v>
      </c>
      <c r="C209" s="40" t="s">
        <v>317</v>
      </c>
      <c r="D209" s="41">
        <v>5</v>
      </c>
      <c r="E209" s="96" t="s">
        <v>197</v>
      </c>
      <c r="F209" s="43" t="s">
        <v>357</v>
      </c>
      <c r="G209" s="182"/>
      <c r="H209" s="185"/>
      <c r="I209" s="195"/>
      <c r="J209" s="65">
        <v>105</v>
      </c>
      <c r="K209" s="15" t="str">
        <f t="shared" si="6"/>
        <v>OK</v>
      </c>
      <c r="L209" s="153">
        <v>67</v>
      </c>
      <c r="M209" s="44">
        <f t="shared" si="7"/>
        <v>335</v>
      </c>
    </row>
    <row r="210" spans="1:13" ht="89.25">
      <c r="A210" s="33"/>
      <c r="B210" s="39">
        <v>1114</v>
      </c>
      <c r="C210" s="40" t="s">
        <v>318</v>
      </c>
      <c r="D210" s="41">
        <v>3</v>
      </c>
      <c r="E210" s="96" t="s">
        <v>197</v>
      </c>
      <c r="F210" s="9" t="s">
        <v>358</v>
      </c>
      <c r="G210" s="182"/>
      <c r="H210" s="185"/>
      <c r="I210" s="195"/>
      <c r="J210" s="65">
        <v>45</v>
      </c>
      <c r="K210" s="15" t="str">
        <f t="shared" si="6"/>
        <v>OK</v>
      </c>
      <c r="L210" s="153">
        <v>8.3</v>
      </c>
      <c r="M210" s="44">
        <f t="shared" si="7"/>
        <v>24.900000000000002</v>
      </c>
    </row>
    <row r="211" spans="1:13" ht="25.5">
      <c r="A211" s="33"/>
      <c r="B211" s="39">
        <v>1115</v>
      </c>
      <c r="C211" s="40" t="s">
        <v>14</v>
      </c>
      <c r="D211" s="41">
        <v>5</v>
      </c>
      <c r="E211" s="96" t="s">
        <v>197</v>
      </c>
      <c r="F211" s="9" t="s">
        <v>89</v>
      </c>
      <c r="G211" s="182"/>
      <c r="H211" s="185"/>
      <c r="I211" s="195"/>
      <c r="J211" s="65">
        <v>27</v>
      </c>
      <c r="K211" s="15" t="str">
        <f t="shared" si="6"/>
        <v>OK</v>
      </c>
      <c r="L211" s="153">
        <v>27</v>
      </c>
      <c r="M211" s="44">
        <f t="shared" si="7"/>
        <v>135</v>
      </c>
    </row>
    <row r="212" spans="1:13" ht="25.5">
      <c r="A212" s="33"/>
      <c r="B212" s="39">
        <v>1116</v>
      </c>
      <c r="C212" s="40" t="s">
        <v>319</v>
      </c>
      <c r="D212" s="41">
        <v>30</v>
      </c>
      <c r="E212" s="96" t="s">
        <v>197</v>
      </c>
      <c r="F212" s="9" t="s">
        <v>89</v>
      </c>
      <c r="G212" s="182"/>
      <c r="H212" s="185"/>
      <c r="I212" s="195"/>
      <c r="J212" s="65">
        <v>22.5</v>
      </c>
      <c r="K212" s="15" t="str">
        <f t="shared" si="6"/>
        <v>OK</v>
      </c>
      <c r="L212" s="153">
        <v>11.4</v>
      </c>
      <c r="M212" s="44">
        <f t="shared" si="7"/>
        <v>342</v>
      </c>
    </row>
    <row r="213" spans="1:13" ht="76.5">
      <c r="A213" s="33"/>
      <c r="B213" s="39">
        <v>1117</v>
      </c>
      <c r="C213" s="45" t="s">
        <v>365</v>
      </c>
      <c r="D213" s="41">
        <v>20</v>
      </c>
      <c r="E213" s="96" t="s">
        <v>197</v>
      </c>
      <c r="F213" s="9" t="s">
        <v>366</v>
      </c>
      <c r="G213" s="182"/>
      <c r="H213" s="185"/>
      <c r="I213" s="195"/>
      <c r="J213" s="65">
        <v>15</v>
      </c>
      <c r="K213" s="15" t="str">
        <f t="shared" si="6"/>
        <v>OK</v>
      </c>
      <c r="L213" s="153">
        <v>5</v>
      </c>
      <c r="M213" s="44">
        <f t="shared" si="7"/>
        <v>100</v>
      </c>
    </row>
    <row r="214" spans="1:13" ht="25.5">
      <c r="A214" s="33"/>
      <c r="B214" s="39">
        <v>1118</v>
      </c>
      <c r="C214" s="40" t="s">
        <v>320</v>
      </c>
      <c r="D214" s="41">
        <v>1</v>
      </c>
      <c r="E214" s="96" t="s">
        <v>81</v>
      </c>
      <c r="F214" s="9" t="s">
        <v>359</v>
      </c>
      <c r="G214" s="182"/>
      <c r="H214" s="185"/>
      <c r="I214" s="195"/>
      <c r="J214" s="65">
        <v>75</v>
      </c>
      <c r="K214" s="15" t="str">
        <f t="shared" si="6"/>
        <v>OK</v>
      </c>
      <c r="L214" s="153">
        <v>23.1</v>
      </c>
      <c r="M214" s="44">
        <f t="shared" si="7"/>
        <v>23.1</v>
      </c>
    </row>
    <row r="215" spans="1:13" ht="15">
      <c r="A215" s="33"/>
      <c r="B215" s="39">
        <v>1119</v>
      </c>
      <c r="C215" s="40" t="s">
        <v>321</v>
      </c>
      <c r="D215" s="41">
        <v>10</v>
      </c>
      <c r="E215" s="96" t="s">
        <v>197</v>
      </c>
      <c r="F215" s="9" t="s">
        <v>92</v>
      </c>
      <c r="G215" s="182"/>
      <c r="H215" s="185"/>
      <c r="I215" s="195"/>
      <c r="J215" s="65">
        <v>12</v>
      </c>
      <c r="K215" s="15" t="str">
        <f t="shared" si="6"/>
        <v>OK</v>
      </c>
      <c r="L215" s="153">
        <v>5.8</v>
      </c>
      <c r="M215" s="44">
        <f t="shared" si="7"/>
        <v>58</v>
      </c>
    </row>
    <row r="216" spans="1:13" ht="30">
      <c r="A216" s="33"/>
      <c r="B216" s="39">
        <v>1120</v>
      </c>
      <c r="C216" s="40" t="s">
        <v>17</v>
      </c>
      <c r="D216" s="41">
        <v>10</v>
      </c>
      <c r="E216" s="96" t="s">
        <v>197</v>
      </c>
      <c r="F216" s="9" t="s">
        <v>92</v>
      </c>
      <c r="G216" s="182"/>
      <c r="H216" s="185"/>
      <c r="I216" s="195"/>
      <c r="J216" s="65">
        <v>15</v>
      </c>
      <c r="K216" s="15" t="str">
        <f t="shared" si="6"/>
        <v>OK</v>
      </c>
      <c r="L216" s="153">
        <v>15</v>
      </c>
      <c r="M216" s="44">
        <f t="shared" si="7"/>
        <v>150</v>
      </c>
    </row>
    <row r="217" spans="1:13" ht="30">
      <c r="A217" s="33"/>
      <c r="B217" s="39">
        <v>1121</v>
      </c>
      <c r="C217" s="40" t="s">
        <v>322</v>
      </c>
      <c r="D217" s="41">
        <v>15</v>
      </c>
      <c r="E217" s="96" t="s">
        <v>197</v>
      </c>
      <c r="F217" s="163" t="s">
        <v>92</v>
      </c>
      <c r="G217" s="182"/>
      <c r="H217" s="185"/>
      <c r="I217" s="195"/>
      <c r="J217" s="65">
        <v>22.5</v>
      </c>
      <c r="K217" s="15" t="str">
        <f t="shared" si="6"/>
        <v>OK</v>
      </c>
      <c r="L217" s="153">
        <v>22.1</v>
      </c>
      <c r="M217" s="44">
        <f t="shared" si="7"/>
        <v>331.5</v>
      </c>
    </row>
    <row r="218" spans="1:13" ht="15">
      <c r="A218" s="33"/>
      <c r="B218" s="39">
        <v>1122</v>
      </c>
      <c r="C218" s="40" t="s">
        <v>323</v>
      </c>
      <c r="D218" s="41">
        <v>4</v>
      </c>
      <c r="E218" s="96" t="s">
        <v>197</v>
      </c>
      <c r="F218" s="9" t="s">
        <v>360</v>
      </c>
      <c r="G218" s="182"/>
      <c r="H218" s="185"/>
      <c r="I218" s="195"/>
      <c r="J218" s="65">
        <v>37.5</v>
      </c>
      <c r="K218" s="15" t="str">
        <f t="shared" si="6"/>
        <v>OK</v>
      </c>
      <c r="L218" s="153">
        <v>37.5</v>
      </c>
      <c r="M218" s="44">
        <f t="shared" si="7"/>
        <v>150</v>
      </c>
    </row>
    <row r="219" spans="1:13" ht="38.25">
      <c r="A219" s="33"/>
      <c r="B219" s="39">
        <v>1123</v>
      </c>
      <c r="C219" s="40" t="s">
        <v>19</v>
      </c>
      <c r="D219" s="41">
        <v>6</v>
      </c>
      <c r="E219" s="96" t="s">
        <v>197</v>
      </c>
      <c r="F219" s="9" t="s">
        <v>94</v>
      </c>
      <c r="G219" s="182"/>
      <c r="H219" s="185"/>
      <c r="I219" s="195"/>
      <c r="J219" s="65">
        <v>30</v>
      </c>
      <c r="K219" s="15" t="str">
        <f t="shared" si="6"/>
        <v>OK</v>
      </c>
      <c r="L219" s="153">
        <v>30</v>
      </c>
      <c r="M219" s="44">
        <f t="shared" si="7"/>
        <v>180</v>
      </c>
    </row>
    <row r="220" spans="1:13" ht="51">
      <c r="A220" s="33"/>
      <c r="B220" s="39">
        <v>1124</v>
      </c>
      <c r="C220" s="40" t="s">
        <v>20</v>
      </c>
      <c r="D220" s="41">
        <v>4</v>
      </c>
      <c r="E220" s="96" t="s">
        <v>197</v>
      </c>
      <c r="F220" s="9" t="s">
        <v>95</v>
      </c>
      <c r="G220" s="182"/>
      <c r="H220" s="185"/>
      <c r="I220" s="195"/>
      <c r="J220" s="65">
        <v>27</v>
      </c>
      <c r="K220" s="15" t="str">
        <f t="shared" si="6"/>
        <v>OK</v>
      </c>
      <c r="L220" s="153">
        <v>20.2</v>
      </c>
      <c r="M220" s="44">
        <f t="shared" si="7"/>
        <v>80.8</v>
      </c>
    </row>
    <row r="221" spans="1:13" ht="51">
      <c r="A221" s="33"/>
      <c r="B221" s="39">
        <v>1125</v>
      </c>
      <c r="C221" s="40" t="s">
        <v>324</v>
      </c>
      <c r="D221" s="41">
        <v>4</v>
      </c>
      <c r="E221" s="96" t="s">
        <v>197</v>
      </c>
      <c r="F221" s="9" t="s">
        <v>95</v>
      </c>
      <c r="G221" s="182"/>
      <c r="H221" s="185"/>
      <c r="I221" s="195"/>
      <c r="J221" s="65">
        <v>57</v>
      </c>
      <c r="K221" s="15" t="str">
        <f t="shared" si="6"/>
        <v>OK</v>
      </c>
      <c r="L221" s="153">
        <v>19.1</v>
      </c>
      <c r="M221" s="44">
        <f t="shared" si="7"/>
        <v>76.4</v>
      </c>
    </row>
    <row r="222" spans="1:13" ht="63.75">
      <c r="A222" s="33"/>
      <c r="B222" s="39">
        <v>1126</v>
      </c>
      <c r="C222" s="40" t="s">
        <v>325</v>
      </c>
      <c r="D222" s="41">
        <v>2</v>
      </c>
      <c r="E222" s="96" t="s">
        <v>197</v>
      </c>
      <c r="F222" s="9" t="s">
        <v>361</v>
      </c>
      <c r="G222" s="182"/>
      <c r="H222" s="185"/>
      <c r="I222" s="195"/>
      <c r="J222" s="65">
        <v>75</v>
      </c>
      <c r="K222" s="15" t="str">
        <f t="shared" si="6"/>
        <v>OK</v>
      </c>
      <c r="L222" s="153">
        <v>44.1</v>
      </c>
      <c r="M222" s="44">
        <f t="shared" si="7"/>
        <v>88.2</v>
      </c>
    </row>
    <row r="223" spans="1:13" ht="38.25">
      <c r="A223" s="33"/>
      <c r="B223" s="39">
        <v>1127</v>
      </c>
      <c r="C223" s="40" t="s">
        <v>326</v>
      </c>
      <c r="D223" s="41">
        <v>2</v>
      </c>
      <c r="E223" s="96" t="s">
        <v>197</v>
      </c>
      <c r="F223" s="9" t="s">
        <v>362</v>
      </c>
      <c r="G223" s="182"/>
      <c r="H223" s="185"/>
      <c r="I223" s="195"/>
      <c r="J223" s="65">
        <v>60</v>
      </c>
      <c r="K223" s="15" t="str">
        <f t="shared" si="6"/>
        <v>OK</v>
      </c>
      <c r="L223" s="153">
        <v>39</v>
      </c>
      <c r="M223" s="44">
        <f t="shared" si="7"/>
        <v>78</v>
      </c>
    </row>
    <row r="224" spans="1:13" ht="30">
      <c r="A224" s="33"/>
      <c r="B224" s="39">
        <v>1128</v>
      </c>
      <c r="C224" s="45" t="s">
        <v>327</v>
      </c>
      <c r="D224" s="41">
        <v>5</v>
      </c>
      <c r="E224" s="96" t="s">
        <v>197</v>
      </c>
      <c r="F224" s="43" t="s">
        <v>413</v>
      </c>
      <c r="G224" s="182"/>
      <c r="H224" s="185"/>
      <c r="I224" s="195"/>
      <c r="J224" s="65">
        <v>4.5</v>
      </c>
      <c r="K224" s="15" t="str">
        <f t="shared" si="6"/>
        <v>OK</v>
      </c>
      <c r="L224" s="153">
        <v>2.7</v>
      </c>
      <c r="M224" s="44">
        <f t="shared" si="7"/>
        <v>13.5</v>
      </c>
    </row>
    <row r="225" spans="1:13" ht="30">
      <c r="A225" s="33"/>
      <c r="B225" s="39">
        <v>1129</v>
      </c>
      <c r="C225" s="40" t="s">
        <v>327</v>
      </c>
      <c r="D225" s="41">
        <v>5</v>
      </c>
      <c r="E225" s="96" t="s">
        <v>197</v>
      </c>
      <c r="F225" s="43" t="s">
        <v>414</v>
      </c>
      <c r="G225" s="182"/>
      <c r="H225" s="185"/>
      <c r="I225" s="195"/>
      <c r="J225" s="65">
        <v>4.5</v>
      </c>
      <c r="K225" s="15" t="str">
        <f t="shared" si="6"/>
        <v>OK</v>
      </c>
      <c r="L225" s="153">
        <v>2.7</v>
      </c>
      <c r="M225" s="44">
        <f t="shared" si="7"/>
        <v>13.5</v>
      </c>
    </row>
    <row r="226" spans="1:13" ht="30">
      <c r="A226" s="33"/>
      <c r="B226" s="39">
        <v>1130</v>
      </c>
      <c r="C226" s="40" t="s">
        <v>327</v>
      </c>
      <c r="D226" s="41">
        <v>5</v>
      </c>
      <c r="E226" s="96" t="s">
        <v>197</v>
      </c>
      <c r="F226" s="43" t="s">
        <v>415</v>
      </c>
      <c r="G226" s="182"/>
      <c r="H226" s="185"/>
      <c r="I226" s="195"/>
      <c r="J226" s="65">
        <v>4.5</v>
      </c>
      <c r="K226" s="15" t="str">
        <f t="shared" si="6"/>
        <v>OK</v>
      </c>
      <c r="L226" s="153">
        <v>2.7</v>
      </c>
      <c r="M226" s="44">
        <f t="shared" si="7"/>
        <v>13.5</v>
      </c>
    </row>
    <row r="227" spans="1:13" ht="30">
      <c r="A227" s="33"/>
      <c r="B227" s="39">
        <v>1131</v>
      </c>
      <c r="C227" s="40" t="s">
        <v>327</v>
      </c>
      <c r="D227" s="41">
        <v>5</v>
      </c>
      <c r="E227" s="96" t="s">
        <v>197</v>
      </c>
      <c r="F227" s="43" t="s">
        <v>416</v>
      </c>
      <c r="G227" s="182"/>
      <c r="H227" s="185"/>
      <c r="I227" s="195"/>
      <c r="J227" s="65">
        <v>4.5</v>
      </c>
      <c r="K227" s="15" t="str">
        <f t="shared" si="6"/>
        <v>OK</v>
      </c>
      <c r="L227" s="153">
        <v>2.7</v>
      </c>
      <c r="M227" s="44">
        <f t="shared" si="7"/>
        <v>13.5</v>
      </c>
    </row>
    <row r="228" spans="1:13" ht="30">
      <c r="A228" s="33"/>
      <c r="B228" s="39">
        <v>1132</v>
      </c>
      <c r="C228" s="40" t="s">
        <v>327</v>
      </c>
      <c r="D228" s="41">
        <v>5</v>
      </c>
      <c r="E228" s="96" t="s">
        <v>197</v>
      </c>
      <c r="F228" s="43" t="s">
        <v>417</v>
      </c>
      <c r="G228" s="182"/>
      <c r="H228" s="185"/>
      <c r="I228" s="195"/>
      <c r="J228" s="65">
        <v>4.5</v>
      </c>
      <c r="K228" s="15" t="str">
        <f t="shared" si="6"/>
        <v>OK</v>
      </c>
      <c r="L228" s="153">
        <v>2.7</v>
      </c>
      <c r="M228" s="44">
        <f t="shared" si="7"/>
        <v>13.5</v>
      </c>
    </row>
    <row r="229" spans="1:13" ht="30">
      <c r="A229" s="33"/>
      <c r="B229" s="39">
        <v>1133</v>
      </c>
      <c r="C229" s="45" t="s">
        <v>371</v>
      </c>
      <c r="D229" s="41">
        <v>6</v>
      </c>
      <c r="E229" s="96" t="s">
        <v>81</v>
      </c>
      <c r="F229" s="163" t="s">
        <v>97</v>
      </c>
      <c r="G229" s="182"/>
      <c r="H229" s="185"/>
      <c r="I229" s="195"/>
      <c r="J229" s="65">
        <v>30</v>
      </c>
      <c r="K229" s="15" t="str">
        <f t="shared" si="6"/>
        <v>OK</v>
      </c>
      <c r="L229" s="153">
        <v>14.8</v>
      </c>
      <c r="M229" s="44">
        <f t="shared" si="7"/>
        <v>88.80000000000001</v>
      </c>
    </row>
    <row r="230" spans="1:13" ht="30">
      <c r="A230" s="33"/>
      <c r="B230" s="39">
        <v>1134</v>
      </c>
      <c r="C230" s="49" t="s">
        <v>193</v>
      </c>
      <c r="D230" s="41">
        <v>3</v>
      </c>
      <c r="E230" s="96" t="s">
        <v>81</v>
      </c>
      <c r="F230" s="9" t="s">
        <v>208</v>
      </c>
      <c r="G230" s="182"/>
      <c r="H230" s="185"/>
      <c r="I230" s="195"/>
      <c r="J230" s="65">
        <v>37.5</v>
      </c>
      <c r="K230" s="15" t="str">
        <f t="shared" si="6"/>
        <v>OK</v>
      </c>
      <c r="L230" s="153">
        <v>2.6</v>
      </c>
      <c r="M230" s="44">
        <f t="shared" si="7"/>
        <v>7.800000000000001</v>
      </c>
    </row>
    <row r="231" spans="1:13" ht="30">
      <c r="A231" s="33"/>
      <c r="B231" s="39">
        <v>1135</v>
      </c>
      <c r="C231" s="40" t="s">
        <v>233</v>
      </c>
      <c r="D231" s="41">
        <v>5</v>
      </c>
      <c r="E231" s="96" t="s">
        <v>197</v>
      </c>
      <c r="F231" s="9" t="s">
        <v>101</v>
      </c>
      <c r="G231" s="182"/>
      <c r="H231" s="185"/>
      <c r="I231" s="195"/>
      <c r="J231" s="65">
        <v>22.5</v>
      </c>
      <c r="K231" s="15" t="str">
        <f t="shared" si="6"/>
        <v>OK</v>
      </c>
      <c r="L231" s="153">
        <v>15.4</v>
      </c>
      <c r="M231" s="44">
        <f t="shared" si="7"/>
        <v>77</v>
      </c>
    </row>
    <row r="232" spans="1:13" ht="30">
      <c r="A232" s="33"/>
      <c r="B232" s="39">
        <v>1136</v>
      </c>
      <c r="C232" s="45" t="s">
        <v>368</v>
      </c>
      <c r="D232" s="41">
        <v>20</v>
      </c>
      <c r="E232" s="96" t="s">
        <v>81</v>
      </c>
      <c r="F232" s="43" t="s">
        <v>367</v>
      </c>
      <c r="G232" s="182"/>
      <c r="H232" s="185"/>
      <c r="I232" s="195"/>
      <c r="J232" s="65">
        <v>3</v>
      </c>
      <c r="K232" s="15" t="str">
        <f t="shared" si="6"/>
        <v>OK</v>
      </c>
      <c r="L232" s="153">
        <v>1.6</v>
      </c>
      <c r="M232" s="44">
        <f t="shared" si="7"/>
        <v>32</v>
      </c>
    </row>
    <row r="233" spans="1:13" ht="45">
      <c r="A233" s="33"/>
      <c r="B233" s="39">
        <v>1137</v>
      </c>
      <c r="C233" s="45" t="s">
        <v>370</v>
      </c>
      <c r="D233" s="41">
        <v>20</v>
      </c>
      <c r="E233" s="96" t="s">
        <v>197</v>
      </c>
      <c r="F233" s="43" t="s">
        <v>369</v>
      </c>
      <c r="G233" s="182"/>
      <c r="H233" s="185"/>
      <c r="I233" s="195"/>
      <c r="J233" s="65">
        <v>7.5</v>
      </c>
      <c r="K233" s="15" t="str">
        <f t="shared" si="6"/>
        <v>OK</v>
      </c>
      <c r="L233" s="153">
        <v>5.7</v>
      </c>
      <c r="M233" s="44">
        <f t="shared" si="7"/>
        <v>114</v>
      </c>
    </row>
    <row r="234" spans="1:13" ht="38.25">
      <c r="A234" s="33"/>
      <c r="B234" s="39">
        <v>1138</v>
      </c>
      <c r="C234" s="40" t="s">
        <v>328</v>
      </c>
      <c r="D234" s="41">
        <v>8</v>
      </c>
      <c r="E234" s="96" t="s">
        <v>81</v>
      </c>
      <c r="F234" s="163" t="s">
        <v>363</v>
      </c>
      <c r="G234" s="182"/>
      <c r="H234" s="185"/>
      <c r="I234" s="195"/>
      <c r="J234" s="65">
        <v>60</v>
      </c>
      <c r="K234" s="15" t="str">
        <f t="shared" si="6"/>
        <v>OK</v>
      </c>
      <c r="L234" s="153">
        <v>51.2</v>
      </c>
      <c r="M234" s="44">
        <f t="shared" si="7"/>
        <v>409.6</v>
      </c>
    </row>
    <row r="235" spans="1:13" ht="25.5">
      <c r="A235" s="33"/>
      <c r="B235" s="39">
        <v>1139</v>
      </c>
      <c r="C235" s="40" t="s">
        <v>24</v>
      </c>
      <c r="D235" s="41">
        <v>2</v>
      </c>
      <c r="E235" s="96" t="s">
        <v>197</v>
      </c>
      <c r="F235" s="9" t="s">
        <v>102</v>
      </c>
      <c r="G235" s="182"/>
      <c r="H235" s="185"/>
      <c r="I235" s="195"/>
      <c r="J235" s="65">
        <v>22.5</v>
      </c>
      <c r="K235" s="15" t="str">
        <f t="shared" si="6"/>
        <v>OK</v>
      </c>
      <c r="L235" s="153">
        <v>22.5</v>
      </c>
      <c r="M235" s="44">
        <f t="shared" si="7"/>
        <v>45</v>
      </c>
    </row>
    <row r="236" spans="1:13" ht="38.25">
      <c r="A236" s="33"/>
      <c r="B236" s="39">
        <v>1140</v>
      </c>
      <c r="C236" s="49" t="s">
        <v>106</v>
      </c>
      <c r="D236" s="41">
        <v>5</v>
      </c>
      <c r="E236" s="96" t="s">
        <v>197</v>
      </c>
      <c r="F236" s="163" t="s">
        <v>104</v>
      </c>
      <c r="G236" s="182"/>
      <c r="H236" s="185"/>
      <c r="I236" s="195"/>
      <c r="J236" s="65">
        <v>15</v>
      </c>
      <c r="K236" s="15" t="str">
        <f t="shared" si="6"/>
        <v>OK</v>
      </c>
      <c r="L236" s="153">
        <v>4.8</v>
      </c>
      <c r="M236" s="44">
        <f t="shared" si="7"/>
        <v>24</v>
      </c>
    </row>
    <row r="237" spans="1:13" ht="30">
      <c r="A237" s="33"/>
      <c r="B237" s="39">
        <v>1141</v>
      </c>
      <c r="C237" s="45" t="s">
        <v>330</v>
      </c>
      <c r="D237" s="41">
        <v>10</v>
      </c>
      <c r="E237" s="96" t="s">
        <v>197</v>
      </c>
      <c r="F237" s="163" t="s">
        <v>108</v>
      </c>
      <c r="G237" s="182"/>
      <c r="H237" s="185"/>
      <c r="I237" s="195"/>
      <c r="J237" s="65">
        <v>22.5</v>
      </c>
      <c r="K237" s="15" t="str">
        <f t="shared" si="6"/>
        <v>OK</v>
      </c>
      <c r="L237" s="153">
        <v>7</v>
      </c>
      <c r="M237" s="44">
        <f t="shared" si="7"/>
        <v>70</v>
      </c>
    </row>
    <row r="238" spans="1:13" ht="30">
      <c r="A238" s="33"/>
      <c r="B238" s="39">
        <v>1142</v>
      </c>
      <c r="C238" s="72" t="s">
        <v>228</v>
      </c>
      <c r="D238" s="41">
        <v>100</v>
      </c>
      <c r="E238" s="96" t="s">
        <v>197</v>
      </c>
      <c r="F238" s="43" t="s">
        <v>372</v>
      </c>
      <c r="G238" s="182"/>
      <c r="H238" s="185"/>
      <c r="I238" s="195"/>
      <c r="J238" s="65">
        <v>6</v>
      </c>
      <c r="K238" s="15" t="str">
        <f t="shared" si="6"/>
        <v>OK</v>
      </c>
      <c r="L238" s="153">
        <v>4</v>
      </c>
      <c r="M238" s="44">
        <f t="shared" si="7"/>
        <v>400</v>
      </c>
    </row>
    <row r="239" spans="1:13" ht="120">
      <c r="A239" s="33"/>
      <c r="B239" s="39">
        <v>1143</v>
      </c>
      <c r="C239" s="40" t="s">
        <v>331</v>
      </c>
      <c r="D239" s="41">
        <v>5</v>
      </c>
      <c r="E239" s="96" t="s">
        <v>197</v>
      </c>
      <c r="F239" s="43" t="s">
        <v>373</v>
      </c>
      <c r="G239" s="182"/>
      <c r="H239" s="185"/>
      <c r="I239" s="195"/>
      <c r="J239" s="65">
        <v>60</v>
      </c>
      <c r="K239" s="15" t="str">
        <f t="shared" si="6"/>
        <v>OK</v>
      </c>
      <c r="L239" s="153">
        <v>36.9</v>
      </c>
      <c r="M239" s="44">
        <f t="shared" si="7"/>
        <v>184.5</v>
      </c>
    </row>
    <row r="240" spans="1:13" ht="105">
      <c r="A240" s="33"/>
      <c r="B240" s="39">
        <v>1144</v>
      </c>
      <c r="C240" s="40" t="s">
        <v>332</v>
      </c>
      <c r="D240" s="41">
        <v>30</v>
      </c>
      <c r="E240" s="96" t="s">
        <v>198</v>
      </c>
      <c r="F240" s="43" t="s">
        <v>375</v>
      </c>
      <c r="G240" s="182"/>
      <c r="H240" s="185"/>
      <c r="I240" s="195"/>
      <c r="J240" s="65">
        <v>135</v>
      </c>
      <c r="K240" s="15" t="str">
        <f t="shared" si="6"/>
        <v>OK</v>
      </c>
      <c r="L240" s="153">
        <v>67</v>
      </c>
      <c r="M240" s="44">
        <f t="shared" si="7"/>
        <v>2010</v>
      </c>
    </row>
    <row r="241" spans="1:13" ht="25.5">
      <c r="A241" s="33"/>
      <c r="B241" s="39">
        <v>1145</v>
      </c>
      <c r="C241" s="40" t="s">
        <v>333</v>
      </c>
      <c r="D241" s="41">
        <v>1</v>
      </c>
      <c r="E241" s="96" t="s">
        <v>197</v>
      </c>
      <c r="F241" s="9" t="s">
        <v>376</v>
      </c>
      <c r="G241" s="182"/>
      <c r="H241" s="185"/>
      <c r="I241" s="195"/>
      <c r="J241" s="65">
        <v>22.5</v>
      </c>
      <c r="K241" s="15" t="str">
        <f t="shared" si="6"/>
        <v>OK</v>
      </c>
      <c r="L241" s="153">
        <v>20.2</v>
      </c>
      <c r="M241" s="44">
        <f t="shared" si="7"/>
        <v>20.2</v>
      </c>
    </row>
    <row r="242" spans="1:13" ht="30">
      <c r="A242" s="33"/>
      <c r="B242" s="39">
        <v>1146</v>
      </c>
      <c r="C242" s="40" t="s">
        <v>334</v>
      </c>
      <c r="D242" s="41">
        <v>4</v>
      </c>
      <c r="E242" s="96" t="s">
        <v>197</v>
      </c>
      <c r="F242" s="9" t="s">
        <v>377</v>
      </c>
      <c r="G242" s="182"/>
      <c r="H242" s="185"/>
      <c r="I242" s="195"/>
      <c r="J242" s="65">
        <v>45</v>
      </c>
      <c r="K242" s="15" t="str">
        <f t="shared" si="6"/>
        <v>OK</v>
      </c>
      <c r="L242" s="153">
        <v>40.8</v>
      </c>
      <c r="M242" s="44">
        <f t="shared" si="7"/>
        <v>163.2</v>
      </c>
    </row>
    <row r="243" spans="1:13" ht="102">
      <c r="A243" s="33"/>
      <c r="B243" s="39">
        <v>1147</v>
      </c>
      <c r="C243" s="40" t="s">
        <v>335</v>
      </c>
      <c r="D243" s="41">
        <v>1</v>
      </c>
      <c r="E243" s="96" t="s">
        <v>197</v>
      </c>
      <c r="F243" s="9" t="s">
        <v>378</v>
      </c>
      <c r="G243" s="182"/>
      <c r="H243" s="185"/>
      <c r="I243" s="195"/>
      <c r="J243" s="65">
        <v>750</v>
      </c>
      <c r="K243" s="15" t="str">
        <f t="shared" si="6"/>
        <v>OK</v>
      </c>
      <c r="L243" s="153">
        <v>663.6</v>
      </c>
      <c r="M243" s="44">
        <f t="shared" si="7"/>
        <v>663.6</v>
      </c>
    </row>
    <row r="244" spans="1:13" ht="63.75">
      <c r="A244" s="33"/>
      <c r="B244" s="39">
        <v>1148</v>
      </c>
      <c r="C244" s="45" t="s">
        <v>124</v>
      </c>
      <c r="D244" s="41">
        <v>10</v>
      </c>
      <c r="E244" s="96" t="s">
        <v>196</v>
      </c>
      <c r="F244" s="9" t="s">
        <v>379</v>
      </c>
      <c r="G244" s="182"/>
      <c r="H244" s="185"/>
      <c r="I244" s="195"/>
      <c r="J244" s="65">
        <v>15</v>
      </c>
      <c r="K244" s="15" t="str">
        <f t="shared" si="6"/>
        <v>OK</v>
      </c>
      <c r="L244" s="153">
        <v>8.7</v>
      </c>
      <c r="M244" s="44">
        <f t="shared" si="7"/>
        <v>87</v>
      </c>
    </row>
    <row r="245" spans="1:13" ht="63.75">
      <c r="A245" s="33"/>
      <c r="B245" s="39">
        <v>1149</v>
      </c>
      <c r="C245" s="45" t="s">
        <v>125</v>
      </c>
      <c r="D245" s="41">
        <v>6</v>
      </c>
      <c r="E245" s="96" t="s">
        <v>138</v>
      </c>
      <c r="F245" s="9" t="s">
        <v>379</v>
      </c>
      <c r="G245" s="182"/>
      <c r="H245" s="185"/>
      <c r="I245" s="195"/>
      <c r="J245" s="65">
        <v>45</v>
      </c>
      <c r="K245" s="15" t="str">
        <f t="shared" si="6"/>
        <v>OK</v>
      </c>
      <c r="L245" s="153">
        <v>34.6</v>
      </c>
      <c r="M245" s="44">
        <f t="shared" si="7"/>
        <v>207.60000000000002</v>
      </c>
    </row>
    <row r="246" spans="1:13" ht="63.75">
      <c r="A246" s="33"/>
      <c r="B246" s="39">
        <v>1150</v>
      </c>
      <c r="C246" s="45" t="s">
        <v>401</v>
      </c>
      <c r="D246" s="41">
        <v>2</v>
      </c>
      <c r="E246" s="96" t="s">
        <v>197</v>
      </c>
      <c r="F246" s="163" t="s">
        <v>128</v>
      </c>
      <c r="G246" s="182"/>
      <c r="H246" s="185"/>
      <c r="I246" s="195"/>
      <c r="J246" s="65">
        <v>15</v>
      </c>
      <c r="K246" s="15" t="str">
        <f t="shared" si="6"/>
        <v>OK</v>
      </c>
      <c r="L246" s="153">
        <v>8</v>
      </c>
      <c r="M246" s="44">
        <f t="shared" si="7"/>
        <v>16</v>
      </c>
    </row>
    <row r="247" spans="1:13" ht="63.75">
      <c r="A247" s="33"/>
      <c r="B247" s="39">
        <v>1151</v>
      </c>
      <c r="C247" s="45" t="s">
        <v>402</v>
      </c>
      <c r="D247" s="41">
        <v>6</v>
      </c>
      <c r="E247" s="96" t="s">
        <v>138</v>
      </c>
      <c r="F247" s="9" t="s">
        <v>380</v>
      </c>
      <c r="G247" s="182"/>
      <c r="H247" s="185"/>
      <c r="I247" s="195"/>
      <c r="J247" s="65">
        <v>45</v>
      </c>
      <c r="K247" s="15" t="str">
        <f t="shared" si="6"/>
        <v>OK</v>
      </c>
      <c r="L247" s="153">
        <v>31.7</v>
      </c>
      <c r="M247" s="44">
        <f t="shared" si="7"/>
        <v>190.2</v>
      </c>
    </row>
    <row r="248" spans="1:13" ht="30">
      <c r="A248" s="33"/>
      <c r="B248" s="39">
        <v>1152</v>
      </c>
      <c r="C248" s="45" t="s">
        <v>403</v>
      </c>
      <c r="D248" s="41">
        <v>3</v>
      </c>
      <c r="E248" s="96" t="s">
        <v>196</v>
      </c>
      <c r="F248" s="163" t="s">
        <v>133</v>
      </c>
      <c r="G248" s="182"/>
      <c r="H248" s="185"/>
      <c r="I248" s="195"/>
      <c r="J248" s="65">
        <v>12</v>
      </c>
      <c r="K248" s="15" t="str">
        <f t="shared" si="6"/>
        <v>OK</v>
      </c>
      <c r="L248" s="153">
        <v>6.5</v>
      </c>
      <c r="M248" s="44">
        <f t="shared" si="7"/>
        <v>19.5</v>
      </c>
    </row>
    <row r="249" spans="1:13" ht="63.75">
      <c r="A249" s="33"/>
      <c r="B249" s="39">
        <v>1153</v>
      </c>
      <c r="C249" s="45" t="s">
        <v>404</v>
      </c>
      <c r="D249" s="41">
        <v>6</v>
      </c>
      <c r="E249" s="96" t="s">
        <v>196</v>
      </c>
      <c r="F249" s="163" t="s">
        <v>381</v>
      </c>
      <c r="G249" s="182"/>
      <c r="H249" s="185"/>
      <c r="I249" s="195"/>
      <c r="J249" s="65">
        <v>15</v>
      </c>
      <c r="K249" s="15" t="str">
        <f t="shared" si="6"/>
        <v>OK</v>
      </c>
      <c r="L249" s="153">
        <v>9.9</v>
      </c>
      <c r="M249" s="44">
        <f t="shared" si="7"/>
        <v>59.400000000000006</v>
      </c>
    </row>
    <row r="250" spans="1:13" ht="63.75">
      <c r="A250" s="33"/>
      <c r="B250" s="39">
        <v>1154</v>
      </c>
      <c r="C250" s="45" t="s">
        <v>405</v>
      </c>
      <c r="D250" s="41">
        <v>4</v>
      </c>
      <c r="E250" s="96" t="s">
        <v>138</v>
      </c>
      <c r="F250" s="9" t="s">
        <v>382</v>
      </c>
      <c r="G250" s="182"/>
      <c r="H250" s="185"/>
      <c r="I250" s="195"/>
      <c r="J250" s="65">
        <v>45</v>
      </c>
      <c r="K250" s="15" t="str">
        <f t="shared" si="6"/>
        <v>OK</v>
      </c>
      <c r="L250" s="153">
        <v>38.6</v>
      </c>
      <c r="M250" s="44">
        <f t="shared" si="7"/>
        <v>154.4</v>
      </c>
    </row>
    <row r="251" spans="1:13" ht="51">
      <c r="A251" s="33"/>
      <c r="B251" s="39">
        <v>1155</v>
      </c>
      <c r="C251" s="40" t="s">
        <v>37</v>
      </c>
      <c r="D251" s="41">
        <v>3</v>
      </c>
      <c r="E251" s="96" t="s">
        <v>197</v>
      </c>
      <c r="F251" s="9" t="s">
        <v>139</v>
      </c>
      <c r="G251" s="182"/>
      <c r="H251" s="185"/>
      <c r="I251" s="195"/>
      <c r="J251" s="65">
        <v>15</v>
      </c>
      <c r="K251" s="15" t="str">
        <f t="shared" si="6"/>
        <v>OK</v>
      </c>
      <c r="L251" s="153">
        <v>9.3</v>
      </c>
      <c r="M251" s="44">
        <f t="shared" si="7"/>
        <v>27.900000000000002</v>
      </c>
    </row>
    <row r="252" spans="1:13" ht="30">
      <c r="A252" s="33"/>
      <c r="B252" s="39">
        <v>1156</v>
      </c>
      <c r="C252" s="45" t="s">
        <v>406</v>
      </c>
      <c r="D252" s="41">
        <v>4</v>
      </c>
      <c r="E252" s="96" t="s">
        <v>197</v>
      </c>
      <c r="F252" s="180" t="s">
        <v>383</v>
      </c>
      <c r="G252" s="182"/>
      <c r="H252" s="185"/>
      <c r="I252" s="195"/>
      <c r="J252" s="65">
        <v>45</v>
      </c>
      <c r="K252" s="15" t="str">
        <f t="shared" si="6"/>
        <v>OK</v>
      </c>
      <c r="L252" s="153">
        <v>39.1</v>
      </c>
      <c r="M252" s="44">
        <f t="shared" si="7"/>
        <v>156.4</v>
      </c>
    </row>
    <row r="253" spans="1:13" ht="30">
      <c r="A253" s="33"/>
      <c r="B253" s="39">
        <v>1157</v>
      </c>
      <c r="C253" s="45" t="s">
        <v>407</v>
      </c>
      <c r="D253" s="41">
        <v>4</v>
      </c>
      <c r="E253" s="96" t="s">
        <v>197</v>
      </c>
      <c r="F253" s="180"/>
      <c r="G253" s="182"/>
      <c r="H253" s="185"/>
      <c r="I253" s="195"/>
      <c r="J253" s="65">
        <v>45</v>
      </c>
      <c r="K253" s="15" t="str">
        <f t="shared" si="6"/>
        <v>OK</v>
      </c>
      <c r="L253" s="153">
        <v>39.1</v>
      </c>
      <c r="M253" s="44">
        <f t="shared" si="7"/>
        <v>156.4</v>
      </c>
    </row>
    <row r="254" spans="1:13" ht="30">
      <c r="A254" s="33"/>
      <c r="B254" s="39">
        <v>1158</v>
      </c>
      <c r="C254" s="45" t="s">
        <v>408</v>
      </c>
      <c r="D254" s="41">
        <v>4</v>
      </c>
      <c r="E254" s="96" t="s">
        <v>197</v>
      </c>
      <c r="F254" s="180"/>
      <c r="G254" s="182"/>
      <c r="H254" s="185"/>
      <c r="I254" s="195"/>
      <c r="J254" s="65">
        <v>45</v>
      </c>
      <c r="K254" s="15" t="str">
        <f t="shared" si="6"/>
        <v>OK</v>
      </c>
      <c r="L254" s="153">
        <v>39.1</v>
      </c>
      <c r="M254" s="44">
        <f t="shared" si="7"/>
        <v>156.4</v>
      </c>
    </row>
    <row r="255" spans="1:13" ht="30">
      <c r="A255" s="33"/>
      <c r="B255" s="39">
        <v>1159</v>
      </c>
      <c r="C255" s="40" t="s">
        <v>336</v>
      </c>
      <c r="D255" s="41">
        <v>3</v>
      </c>
      <c r="E255" s="96" t="s">
        <v>197</v>
      </c>
      <c r="F255" s="180" t="s">
        <v>147</v>
      </c>
      <c r="G255" s="182"/>
      <c r="H255" s="185"/>
      <c r="I255" s="195"/>
      <c r="J255" s="65">
        <v>45</v>
      </c>
      <c r="K255" s="15" t="str">
        <f t="shared" si="6"/>
        <v>OK</v>
      </c>
      <c r="L255" s="153">
        <v>31.6</v>
      </c>
      <c r="M255" s="44">
        <f t="shared" si="7"/>
        <v>94.80000000000001</v>
      </c>
    </row>
    <row r="256" spans="1:13" ht="15">
      <c r="A256" s="33"/>
      <c r="B256" s="39">
        <v>1160</v>
      </c>
      <c r="C256" s="40" t="s">
        <v>39</v>
      </c>
      <c r="D256" s="41">
        <v>3</v>
      </c>
      <c r="E256" s="96" t="s">
        <v>197</v>
      </c>
      <c r="F256" s="180"/>
      <c r="G256" s="182"/>
      <c r="H256" s="185"/>
      <c r="I256" s="195"/>
      <c r="J256" s="65">
        <v>45</v>
      </c>
      <c r="K256" s="15" t="str">
        <f t="shared" si="6"/>
        <v>OK</v>
      </c>
      <c r="L256" s="153">
        <v>31.6</v>
      </c>
      <c r="M256" s="44">
        <f t="shared" si="7"/>
        <v>94.80000000000001</v>
      </c>
    </row>
    <row r="257" spans="1:13" ht="30">
      <c r="A257" s="33"/>
      <c r="B257" s="39">
        <v>1161</v>
      </c>
      <c r="C257" s="40" t="s">
        <v>337</v>
      </c>
      <c r="D257" s="41">
        <v>3</v>
      </c>
      <c r="E257" s="96" t="s">
        <v>197</v>
      </c>
      <c r="F257" s="180"/>
      <c r="G257" s="182"/>
      <c r="H257" s="185"/>
      <c r="I257" s="195"/>
      <c r="J257" s="65">
        <v>45</v>
      </c>
      <c r="K257" s="15" t="str">
        <f t="shared" si="6"/>
        <v>OK</v>
      </c>
      <c r="L257" s="153">
        <v>31.6</v>
      </c>
      <c r="M257" s="44">
        <f t="shared" si="7"/>
        <v>94.80000000000001</v>
      </c>
    </row>
    <row r="258" spans="1:13" ht="15">
      <c r="A258" s="33"/>
      <c r="B258" s="39">
        <v>1162</v>
      </c>
      <c r="C258" s="40" t="s">
        <v>338</v>
      </c>
      <c r="D258" s="41">
        <v>3</v>
      </c>
      <c r="E258" s="96" t="s">
        <v>197</v>
      </c>
      <c r="F258" s="180"/>
      <c r="G258" s="182"/>
      <c r="H258" s="185"/>
      <c r="I258" s="195"/>
      <c r="J258" s="65">
        <v>45</v>
      </c>
      <c r="K258" s="15" t="str">
        <f t="shared" si="6"/>
        <v>OK</v>
      </c>
      <c r="L258" s="153">
        <v>31.6</v>
      </c>
      <c r="M258" s="44">
        <f t="shared" si="7"/>
        <v>94.80000000000001</v>
      </c>
    </row>
    <row r="259" spans="1:13" ht="15">
      <c r="A259" s="33"/>
      <c r="B259" s="39">
        <v>1163</v>
      </c>
      <c r="C259" s="40" t="s">
        <v>339</v>
      </c>
      <c r="D259" s="41">
        <v>1</v>
      </c>
      <c r="E259" s="96" t="s">
        <v>197</v>
      </c>
      <c r="F259" s="9" t="s">
        <v>384</v>
      </c>
      <c r="G259" s="182"/>
      <c r="H259" s="185"/>
      <c r="I259" s="195"/>
      <c r="J259" s="65">
        <v>12</v>
      </c>
      <c r="K259" s="15" t="str">
        <f t="shared" si="6"/>
        <v>OK</v>
      </c>
      <c r="L259" s="153">
        <v>4.5</v>
      </c>
      <c r="M259" s="44">
        <f t="shared" si="7"/>
        <v>4.5</v>
      </c>
    </row>
    <row r="260" spans="1:13" ht="15">
      <c r="A260" s="33"/>
      <c r="B260" s="39">
        <v>1164</v>
      </c>
      <c r="C260" s="40" t="s">
        <v>340</v>
      </c>
      <c r="D260" s="41">
        <v>1</v>
      </c>
      <c r="E260" s="96" t="s">
        <v>81</v>
      </c>
      <c r="F260" s="9" t="s">
        <v>384</v>
      </c>
      <c r="G260" s="182"/>
      <c r="H260" s="185"/>
      <c r="I260" s="195"/>
      <c r="J260" s="65">
        <v>15</v>
      </c>
      <c r="K260" s="15" t="str">
        <f t="shared" si="6"/>
        <v>OK</v>
      </c>
      <c r="L260" s="153">
        <v>2.7</v>
      </c>
      <c r="M260" s="44">
        <f t="shared" si="7"/>
        <v>2.7</v>
      </c>
    </row>
    <row r="261" spans="1:13" ht="15">
      <c r="A261" s="33"/>
      <c r="B261" s="39">
        <v>1165</v>
      </c>
      <c r="C261" s="40" t="s">
        <v>341</v>
      </c>
      <c r="D261" s="41">
        <v>6</v>
      </c>
      <c r="E261" s="96" t="s">
        <v>197</v>
      </c>
      <c r="F261" s="9" t="s">
        <v>385</v>
      </c>
      <c r="G261" s="182"/>
      <c r="H261" s="185"/>
      <c r="I261" s="195"/>
      <c r="J261" s="65">
        <v>7.5</v>
      </c>
      <c r="K261" s="15" t="str">
        <f t="shared" si="6"/>
        <v>OK</v>
      </c>
      <c r="L261" s="153">
        <v>0.7</v>
      </c>
      <c r="M261" s="44">
        <f t="shared" si="7"/>
        <v>4.199999999999999</v>
      </c>
    </row>
    <row r="262" spans="1:13" ht="25.5">
      <c r="A262" s="33"/>
      <c r="B262" s="39">
        <v>1166</v>
      </c>
      <c r="C262" s="40" t="s">
        <v>342</v>
      </c>
      <c r="D262" s="41">
        <v>4</v>
      </c>
      <c r="E262" s="96" t="s">
        <v>81</v>
      </c>
      <c r="F262" s="9" t="s">
        <v>386</v>
      </c>
      <c r="G262" s="182"/>
      <c r="H262" s="185"/>
      <c r="I262" s="195"/>
      <c r="J262" s="65">
        <v>30</v>
      </c>
      <c r="K262" s="15" t="str">
        <f aca="true" t="shared" si="8" ref="K262:K325">IF(L262&gt;J262,"NEVYHOVUJE","OK")</f>
        <v>OK</v>
      </c>
      <c r="L262" s="153">
        <v>18.4</v>
      </c>
      <c r="M262" s="44">
        <f aca="true" t="shared" si="9" ref="M262:M325">D262*L262</f>
        <v>73.6</v>
      </c>
    </row>
    <row r="263" spans="1:13" ht="15">
      <c r="A263" s="33"/>
      <c r="B263" s="39">
        <v>1167</v>
      </c>
      <c r="C263" s="40" t="s">
        <v>343</v>
      </c>
      <c r="D263" s="41">
        <v>4</v>
      </c>
      <c r="E263" s="96" t="s">
        <v>197</v>
      </c>
      <c r="F263" s="9" t="s">
        <v>387</v>
      </c>
      <c r="G263" s="182"/>
      <c r="H263" s="185"/>
      <c r="I263" s="195"/>
      <c r="J263" s="65">
        <v>15</v>
      </c>
      <c r="K263" s="15" t="str">
        <f t="shared" si="8"/>
        <v>OK</v>
      </c>
      <c r="L263" s="153">
        <v>9.1</v>
      </c>
      <c r="M263" s="44">
        <f t="shared" si="9"/>
        <v>36.4</v>
      </c>
    </row>
    <row r="264" spans="1:13" ht="30">
      <c r="A264" s="33"/>
      <c r="B264" s="39">
        <v>1168</v>
      </c>
      <c r="C264" s="40" t="s">
        <v>344</v>
      </c>
      <c r="D264" s="41">
        <v>50</v>
      </c>
      <c r="E264" s="96" t="s">
        <v>197</v>
      </c>
      <c r="F264" s="9" t="s">
        <v>409</v>
      </c>
      <c r="G264" s="182"/>
      <c r="H264" s="185"/>
      <c r="I264" s="195"/>
      <c r="J264" s="65">
        <v>4.5</v>
      </c>
      <c r="K264" s="15" t="str">
        <f t="shared" si="8"/>
        <v>OK</v>
      </c>
      <c r="L264" s="153">
        <v>3</v>
      </c>
      <c r="M264" s="44">
        <f t="shared" si="9"/>
        <v>150</v>
      </c>
    </row>
    <row r="265" spans="1:13" ht="25.5">
      <c r="A265" s="33"/>
      <c r="B265" s="39">
        <v>1169</v>
      </c>
      <c r="C265" s="40" t="s">
        <v>44</v>
      </c>
      <c r="D265" s="41">
        <v>20</v>
      </c>
      <c r="E265" s="96" t="s">
        <v>81</v>
      </c>
      <c r="F265" s="163" t="s">
        <v>388</v>
      </c>
      <c r="G265" s="182"/>
      <c r="H265" s="185"/>
      <c r="I265" s="195"/>
      <c r="J265" s="65">
        <v>15</v>
      </c>
      <c r="K265" s="15" t="str">
        <f t="shared" si="8"/>
        <v>OK</v>
      </c>
      <c r="L265" s="153">
        <v>6.3</v>
      </c>
      <c r="M265" s="44">
        <f t="shared" si="9"/>
        <v>126</v>
      </c>
    </row>
    <row r="266" spans="1:13" ht="38.25">
      <c r="A266" s="33"/>
      <c r="B266" s="39">
        <v>1170</v>
      </c>
      <c r="C266" s="45" t="s">
        <v>410</v>
      </c>
      <c r="D266" s="41">
        <v>10</v>
      </c>
      <c r="E266" s="96" t="s">
        <v>198</v>
      </c>
      <c r="F266" s="9" t="s">
        <v>389</v>
      </c>
      <c r="G266" s="182"/>
      <c r="H266" s="185"/>
      <c r="I266" s="195"/>
      <c r="J266" s="65">
        <v>22.5</v>
      </c>
      <c r="K266" s="15" t="str">
        <f t="shared" si="8"/>
        <v>OK</v>
      </c>
      <c r="L266" s="153">
        <v>6.8</v>
      </c>
      <c r="M266" s="44">
        <f t="shared" si="9"/>
        <v>68</v>
      </c>
    </row>
    <row r="267" spans="1:13" ht="30">
      <c r="A267" s="33"/>
      <c r="B267" s="39">
        <v>1171</v>
      </c>
      <c r="C267" s="40" t="s">
        <v>47</v>
      </c>
      <c r="D267" s="41">
        <v>10</v>
      </c>
      <c r="E267" s="96" t="s">
        <v>198</v>
      </c>
      <c r="F267" s="9" t="s">
        <v>162</v>
      </c>
      <c r="G267" s="182"/>
      <c r="H267" s="185"/>
      <c r="I267" s="195"/>
      <c r="J267" s="65">
        <v>97.5</v>
      </c>
      <c r="K267" s="15" t="str">
        <f t="shared" si="8"/>
        <v>OK</v>
      </c>
      <c r="L267" s="153">
        <v>97.4</v>
      </c>
      <c r="M267" s="44">
        <f t="shared" si="9"/>
        <v>974</v>
      </c>
    </row>
    <row r="268" spans="1:13" ht="30">
      <c r="A268" s="33"/>
      <c r="B268" s="39">
        <v>1172</v>
      </c>
      <c r="C268" s="40" t="s">
        <v>48</v>
      </c>
      <c r="D268" s="41">
        <v>10</v>
      </c>
      <c r="E268" s="96" t="s">
        <v>198</v>
      </c>
      <c r="F268" s="9" t="s">
        <v>390</v>
      </c>
      <c r="G268" s="182"/>
      <c r="H268" s="185"/>
      <c r="I268" s="195"/>
      <c r="J268" s="65">
        <v>75</v>
      </c>
      <c r="K268" s="15" t="str">
        <f t="shared" si="8"/>
        <v>OK</v>
      </c>
      <c r="L268" s="153">
        <v>71.4</v>
      </c>
      <c r="M268" s="44">
        <f t="shared" si="9"/>
        <v>714</v>
      </c>
    </row>
    <row r="269" spans="1:13" ht="51">
      <c r="A269" s="33"/>
      <c r="B269" s="39">
        <v>1173</v>
      </c>
      <c r="C269" s="40" t="s">
        <v>65</v>
      </c>
      <c r="D269" s="41">
        <v>1</v>
      </c>
      <c r="E269" s="96" t="s">
        <v>197</v>
      </c>
      <c r="F269" s="9" t="s">
        <v>391</v>
      </c>
      <c r="G269" s="182"/>
      <c r="H269" s="185"/>
      <c r="I269" s="195"/>
      <c r="J269" s="65">
        <v>300</v>
      </c>
      <c r="K269" s="15" t="str">
        <f t="shared" si="8"/>
        <v>OK</v>
      </c>
      <c r="L269" s="153">
        <v>129.9</v>
      </c>
      <c r="M269" s="44">
        <f t="shared" si="9"/>
        <v>129.9</v>
      </c>
    </row>
    <row r="270" spans="1:13" ht="51">
      <c r="A270" s="33"/>
      <c r="B270" s="39">
        <v>1174</v>
      </c>
      <c r="C270" s="40" t="s">
        <v>65</v>
      </c>
      <c r="D270" s="41">
        <v>1</v>
      </c>
      <c r="E270" s="96" t="s">
        <v>81</v>
      </c>
      <c r="F270" s="9" t="s">
        <v>392</v>
      </c>
      <c r="G270" s="182"/>
      <c r="H270" s="185"/>
      <c r="I270" s="195"/>
      <c r="J270" s="65">
        <v>195</v>
      </c>
      <c r="K270" s="15" t="str">
        <f t="shared" si="8"/>
        <v>OK</v>
      </c>
      <c r="L270" s="153">
        <v>80.7</v>
      </c>
      <c r="M270" s="44">
        <f t="shared" si="9"/>
        <v>80.7</v>
      </c>
    </row>
    <row r="271" spans="1:13" ht="51">
      <c r="A271" s="33"/>
      <c r="B271" s="39">
        <v>1175</v>
      </c>
      <c r="C271" s="40" t="s">
        <v>345</v>
      </c>
      <c r="D271" s="41">
        <v>1</v>
      </c>
      <c r="E271" s="96" t="s">
        <v>197</v>
      </c>
      <c r="F271" s="9" t="s">
        <v>391</v>
      </c>
      <c r="G271" s="182"/>
      <c r="H271" s="185"/>
      <c r="I271" s="195"/>
      <c r="J271" s="65">
        <v>330</v>
      </c>
      <c r="K271" s="15" t="str">
        <f t="shared" si="8"/>
        <v>OK</v>
      </c>
      <c r="L271" s="153">
        <v>129.9</v>
      </c>
      <c r="M271" s="44">
        <f t="shared" si="9"/>
        <v>129.9</v>
      </c>
    </row>
    <row r="272" spans="1:13" ht="38.25">
      <c r="A272" s="33"/>
      <c r="B272" s="39">
        <v>1176</v>
      </c>
      <c r="C272" s="40" t="s">
        <v>346</v>
      </c>
      <c r="D272" s="41">
        <v>12</v>
      </c>
      <c r="E272" s="96" t="s">
        <v>198</v>
      </c>
      <c r="F272" s="9" t="s">
        <v>169</v>
      </c>
      <c r="G272" s="182"/>
      <c r="H272" s="185"/>
      <c r="I272" s="195"/>
      <c r="J272" s="65">
        <v>7.5</v>
      </c>
      <c r="K272" s="15" t="str">
        <f t="shared" si="8"/>
        <v>OK</v>
      </c>
      <c r="L272" s="153">
        <v>2</v>
      </c>
      <c r="M272" s="44">
        <f t="shared" si="9"/>
        <v>24</v>
      </c>
    </row>
    <row r="273" spans="1:13" ht="15">
      <c r="A273" s="33"/>
      <c r="B273" s="39">
        <v>1177</v>
      </c>
      <c r="C273" s="40" t="s">
        <v>224</v>
      </c>
      <c r="D273" s="41">
        <v>15</v>
      </c>
      <c r="E273" s="96" t="s">
        <v>198</v>
      </c>
      <c r="F273" s="9" t="s">
        <v>170</v>
      </c>
      <c r="G273" s="182"/>
      <c r="H273" s="185"/>
      <c r="I273" s="195"/>
      <c r="J273" s="65">
        <v>7.5</v>
      </c>
      <c r="K273" s="15" t="str">
        <f t="shared" si="8"/>
        <v>OK</v>
      </c>
      <c r="L273" s="153">
        <v>6.7</v>
      </c>
      <c r="M273" s="44">
        <f t="shared" si="9"/>
        <v>100.5</v>
      </c>
    </row>
    <row r="274" spans="1:13" ht="25.5">
      <c r="A274" s="33"/>
      <c r="B274" s="39">
        <v>1178</v>
      </c>
      <c r="C274" s="40" t="s">
        <v>68</v>
      </c>
      <c r="D274" s="41">
        <v>2</v>
      </c>
      <c r="E274" s="96" t="s">
        <v>198</v>
      </c>
      <c r="F274" s="9" t="s">
        <v>171</v>
      </c>
      <c r="G274" s="182"/>
      <c r="H274" s="185"/>
      <c r="I274" s="195"/>
      <c r="J274" s="65">
        <v>12</v>
      </c>
      <c r="K274" s="15" t="str">
        <f t="shared" si="8"/>
        <v>OK</v>
      </c>
      <c r="L274" s="153">
        <v>6.7</v>
      </c>
      <c r="M274" s="44">
        <f t="shared" si="9"/>
        <v>13.4</v>
      </c>
    </row>
    <row r="275" spans="1:13" ht="15">
      <c r="A275" s="33"/>
      <c r="B275" s="39">
        <v>1179</v>
      </c>
      <c r="C275" s="40" t="s">
        <v>69</v>
      </c>
      <c r="D275" s="41">
        <v>2</v>
      </c>
      <c r="E275" s="96" t="s">
        <v>198</v>
      </c>
      <c r="F275" s="9" t="s">
        <v>170</v>
      </c>
      <c r="G275" s="182"/>
      <c r="H275" s="185"/>
      <c r="I275" s="195"/>
      <c r="J275" s="65">
        <v>15</v>
      </c>
      <c r="K275" s="15" t="str">
        <f t="shared" si="8"/>
        <v>OK</v>
      </c>
      <c r="L275" s="153">
        <v>10.9</v>
      </c>
      <c r="M275" s="44">
        <f t="shared" si="9"/>
        <v>21.8</v>
      </c>
    </row>
    <row r="276" spans="1:13" ht="15">
      <c r="A276" s="33"/>
      <c r="B276" s="39">
        <v>1180</v>
      </c>
      <c r="C276" s="40" t="s">
        <v>70</v>
      </c>
      <c r="D276" s="41">
        <v>2</v>
      </c>
      <c r="E276" s="96" t="s">
        <v>198</v>
      </c>
      <c r="F276" s="9" t="s">
        <v>170</v>
      </c>
      <c r="G276" s="182"/>
      <c r="H276" s="185"/>
      <c r="I276" s="195"/>
      <c r="J276" s="65">
        <v>22.5</v>
      </c>
      <c r="K276" s="15" t="str">
        <f t="shared" si="8"/>
        <v>OK</v>
      </c>
      <c r="L276" s="153">
        <v>11</v>
      </c>
      <c r="M276" s="44">
        <f t="shared" si="9"/>
        <v>22</v>
      </c>
    </row>
    <row r="277" spans="1:13" ht="38.25">
      <c r="A277" s="33"/>
      <c r="B277" s="39">
        <v>1181</v>
      </c>
      <c r="C277" s="40" t="s">
        <v>347</v>
      </c>
      <c r="D277" s="41">
        <v>2</v>
      </c>
      <c r="E277" s="96" t="s">
        <v>197</v>
      </c>
      <c r="F277" s="9" t="s">
        <v>393</v>
      </c>
      <c r="G277" s="182"/>
      <c r="H277" s="185"/>
      <c r="I277" s="195"/>
      <c r="J277" s="65">
        <v>22.5</v>
      </c>
      <c r="K277" s="15" t="str">
        <f t="shared" si="8"/>
        <v>OK</v>
      </c>
      <c r="L277" s="153">
        <v>22.5</v>
      </c>
      <c r="M277" s="44">
        <f t="shared" si="9"/>
        <v>45</v>
      </c>
    </row>
    <row r="278" spans="1:13" ht="30">
      <c r="A278" s="33"/>
      <c r="B278" s="39">
        <v>1182</v>
      </c>
      <c r="C278" s="40" t="s">
        <v>72</v>
      </c>
      <c r="D278" s="41">
        <v>5</v>
      </c>
      <c r="E278" s="96" t="s">
        <v>198</v>
      </c>
      <c r="F278" s="9" t="s">
        <v>173</v>
      </c>
      <c r="G278" s="182"/>
      <c r="H278" s="185"/>
      <c r="I278" s="195"/>
      <c r="J278" s="65">
        <v>19.5</v>
      </c>
      <c r="K278" s="15" t="str">
        <f t="shared" si="8"/>
        <v>OK</v>
      </c>
      <c r="L278" s="153">
        <v>16.6</v>
      </c>
      <c r="M278" s="44">
        <f t="shared" si="9"/>
        <v>83</v>
      </c>
    </row>
    <row r="279" spans="1:13" ht="51">
      <c r="A279" s="33"/>
      <c r="B279" s="39">
        <v>1183</v>
      </c>
      <c r="C279" s="40" t="s">
        <v>348</v>
      </c>
      <c r="D279" s="41">
        <v>20</v>
      </c>
      <c r="E279" s="96" t="s">
        <v>198</v>
      </c>
      <c r="F279" s="9" t="s">
        <v>394</v>
      </c>
      <c r="G279" s="182"/>
      <c r="H279" s="185"/>
      <c r="I279" s="195"/>
      <c r="J279" s="65">
        <v>30</v>
      </c>
      <c r="K279" s="15" t="str">
        <f t="shared" si="8"/>
        <v>OK</v>
      </c>
      <c r="L279" s="153">
        <v>30</v>
      </c>
      <c r="M279" s="44">
        <f t="shared" si="9"/>
        <v>600</v>
      </c>
    </row>
    <row r="280" spans="1:13" ht="15">
      <c r="A280" s="33"/>
      <c r="B280" s="166">
        <v>1184</v>
      </c>
      <c r="C280" s="167" t="s">
        <v>672</v>
      </c>
      <c r="D280" s="41">
        <v>30</v>
      </c>
      <c r="E280" s="96" t="s">
        <v>81</v>
      </c>
      <c r="F280" s="9" t="s">
        <v>174</v>
      </c>
      <c r="G280" s="182"/>
      <c r="H280" s="185"/>
      <c r="I280" s="195"/>
      <c r="J280" s="65">
        <v>6</v>
      </c>
      <c r="K280" s="15" t="str">
        <f t="shared" si="8"/>
        <v>OK</v>
      </c>
      <c r="L280" s="153">
        <v>3.7</v>
      </c>
      <c r="M280" s="44">
        <f t="shared" si="9"/>
        <v>111</v>
      </c>
    </row>
    <row r="281" spans="1:13" ht="15">
      <c r="A281" s="33"/>
      <c r="B281" s="166">
        <v>1185</v>
      </c>
      <c r="C281" s="167" t="s">
        <v>673</v>
      </c>
      <c r="D281" s="41">
        <v>10</v>
      </c>
      <c r="E281" s="96" t="s">
        <v>81</v>
      </c>
      <c r="F281" s="9" t="s">
        <v>395</v>
      </c>
      <c r="G281" s="182"/>
      <c r="H281" s="185"/>
      <c r="I281" s="195"/>
      <c r="J281" s="65">
        <v>4.5</v>
      </c>
      <c r="K281" s="15" t="str">
        <f t="shared" si="8"/>
        <v>OK</v>
      </c>
      <c r="L281" s="153">
        <v>2.7</v>
      </c>
      <c r="M281" s="44">
        <f t="shared" si="9"/>
        <v>27</v>
      </c>
    </row>
    <row r="282" spans="1:13" ht="15">
      <c r="A282" s="33"/>
      <c r="B282" s="166">
        <v>1186</v>
      </c>
      <c r="C282" s="167" t="s">
        <v>674</v>
      </c>
      <c r="D282" s="41">
        <v>5</v>
      </c>
      <c r="E282" s="96" t="s">
        <v>198</v>
      </c>
      <c r="F282" s="9" t="s">
        <v>175</v>
      </c>
      <c r="G282" s="182"/>
      <c r="H282" s="185"/>
      <c r="I282" s="195"/>
      <c r="J282" s="65">
        <v>6</v>
      </c>
      <c r="K282" s="15" t="str">
        <f t="shared" si="8"/>
        <v>OK</v>
      </c>
      <c r="L282" s="153">
        <v>2.5</v>
      </c>
      <c r="M282" s="44">
        <f t="shared" si="9"/>
        <v>12.5</v>
      </c>
    </row>
    <row r="283" spans="1:13" ht="25.5">
      <c r="A283" s="33"/>
      <c r="B283" s="39">
        <v>1187</v>
      </c>
      <c r="C283" s="40" t="s">
        <v>349</v>
      </c>
      <c r="D283" s="41">
        <v>3</v>
      </c>
      <c r="E283" s="96" t="s">
        <v>81</v>
      </c>
      <c r="F283" s="9" t="s">
        <v>396</v>
      </c>
      <c r="G283" s="182"/>
      <c r="H283" s="185"/>
      <c r="I283" s="195"/>
      <c r="J283" s="65">
        <v>3</v>
      </c>
      <c r="K283" s="15" t="str">
        <f t="shared" si="8"/>
        <v>OK</v>
      </c>
      <c r="L283" s="153">
        <v>0.6</v>
      </c>
      <c r="M283" s="44">
        <f t="shared" si="9"/>
        <v>1.7999999999999998</v>
      </c>
    </row>
    <row r="284" spans="1:13" ht="76.5">
      <c r="A284" s="33"/>
      <c r="B284" s="39">
        <v>1188</v>
      </c>
      <c r="C284" s="40" t="s">
        <v>75</v>
      </c>
      <c r="D284" s="41">
        <v>5</v>
      </c>
      <c r="E284" s="96" t="s">
        <v>197</v>
      </c>
      <c r="F284" s="9" t="s">
        <v>176</v>
      </c>
      <c r="G284" s="182"/>
      <c r="H284" s="185"/>
      <c r="I284" s="195"/>
      <c r="J284" s="65">
        <v>7.5</v>
      </c>
      <c r="K284" s="15" t="str">
        <f t="shared" si="8"/>
        <v>OK</v>
      </c>
      <c r="L284" s="153">
        <v>3.2</v>
      </c>
      <c r="M284" s="44">
        <f t="shared" si="9"/>
        <v>16</v>
      </c>
    </row>
    <row r="285" spans="1:13" ht="63.75">
      <c r="A285" s="33"/>
      <c r="B285" s="39">
        <v>1189</v>
      </c>
      <c r="C285" s="40" t="s">
        <v>76</v>
      </c>
      <c r="D285" s="41">
        <v>4</v>
      </c>
      <c r="E285" s="96" t="s">
        <v>198</v>
      </c>
      <c r="F285" s="163" t="s">
        <v>397</v>
      </c>
      <c r="G285" s="182"/>
      <c r="H285" s="185"/>
      <c r="I285" s="195"/>
      <c r="J285" s="65">
        <v>45</v>
      </c>
      <c r="K285" s="15" t="str">
        <f t="shared" si="8"/>
        <v>OK</v>
      </c>
      <c r="L285" s="153">
        <v>44.9</v>
      </c>
      <c r="M285" s="44">
        <f t="shared" si="9"/>
        <v>179.6</v>
      </c>
    </row>
    <row r="286" spans="1:13" ht="51">
      <c r="A286" s="33"/>
      <c r="B286" s="39">
        <v>1190</v>
      </c>
      <c r="C286" s="45" t="s">
        <v>411</v>
      </c>
      <c r="D286" s="41">
        <v>1</v>
      </c>
      <c r="E286" s="96" t="s">
        <v>198</v>
      </c>
      <c r="F286" s="9" t="s">
        <v>210</v>
      </c>
      <c r="G286" s="182"/>
      <c r="H286" s="185"/>
      <c r="I286" s="195"/>
      <c r="J286" s="65">
        <v>75</v>
      </c>
      <c r="K286" s="15" t="str">
        <f t="shared" si="8"/>
        <v>OK</v>
      </c>
      <c r="L286" s="153">
        <v>75</v>
      </c>
      <c r="M286" s="44">
        <f t="shared" si="9"/>
        <v>75</v>
      </c>
    </row>
    <row r="287" spans="1:13" ht="30">
      <c r="A287" s="33"/>
      <c r="B287" s="39">
        <v>1191</v>
      </c>
      <c r="C287" s="40" t="s">
        <v>350</v>
      </c>
      <c r="D287" s="41">
        <v>3</v>
      </c>
      <c r="E287" s="96" t="s">
        <v>197</v>
      </c>
      <c r="F287" s="9" t="s">
        <v>398</v>
      </c>
      <c r="G287" s="182"/>
      <c r="H287" s="185"/>
      <c r="I287" s="195"/>
      <c r="J287" s="65">
        <v>60</v>
      </c>
      <c r="K287" s="15" t="str">
        <f t="shared" si="8"/>
        <v>OK</v>
      </c>
      <c r="L287" s="153">
        <v>34</v>
      </c>
      <c r="M287" s="44">
        <f t="shared" si="9"/>
        <v>102</v>
      </c>
    </row>
    <row r="288" spans="1:13" ht="38.25">
      <c r="A288" s="33"/>
      <c r="B288" s="39">
        <v>1192</v>
      </c>
      <c r="C288" s="40" t="s">
        <v>351</v>
      </c>
      <c r="D288" s="41">
        <v>3</v>
      </c>
      <c r="E288" s="96" t="s">
        <v>197</v>
      </c>
      <c r="F288" s="9" t="s">
        <v>399</v>
      </c>
      <c r="G288" s="182"/>
      <c r="H288" s="185"/>
      <c r="I288" s="195"/>
      <c r="J288" s="65">
        <v>75</v>
      </c>
      <c r="K288" s="15" t="str">
        <f t="shared" si="8"/>
        <v>OK</v>
      </c>
      <c r="L288" s="153">
        <v>65.2</v>
      </c>
      <c r="M288" s="44">
        <f t="shared" si="9"/>
        <v>195.60000000000002</v>
      </c>
    </row>
    <row r="289" spans="1:13" ht="15">
      <c r="A289" s="33"/>
      <c r="B289" s="39">
        <v>1193</v>
      </c>
      <c r="C289" s="45" t="s">
        <v>420</v>
      </c>
      <c r="D289" s="41">
        <v>2</v>
      </c>
      <c r="E289" s="96" t="s">
        <v>197</v>
      </c>
      <c r="F289" s="180" t="s">
        <v>399</v>
      </c>
      <c r="G289" s="182"/>
      <c r="H289" s="185"/>
      <c r="I289" s="195"/>
      <c r="J289" s="65">
        <v>22.5</v>
      </c>
      <c r="K289" s="15" t="str">
        <f t="shared" si="8"/>
        <v>OK</v>
      </c>
      <c r="L289" s="153">
        <v>14.6</v>
      </c>
      <c r="M289" s="44">
        <f t="shared" si="9"/>
        <v>29.2</v>
      </c>
    </row>
    <row r="290" spans="1:13" ht="30">
      <c r="A290" s="33"/>
      <c r="B290" s="39">
        <v>1194</v>
      </c>
      <c r="C290" s="45" t="s">
        <v>421</v>
      </c>
      <c r="D290" s="41">
        <v>2</v>
      </c>
      <c r="E290" s="96" t="s">
        <v>197</v>
      </c>
      <c r="F290" s="180"/>
      <c r="G290" s="182"/>
      <c r="H290" s="185"/>
      <c r="I290" s="195"/>
      <c r="J290" s="65">
        <v>22.5</v>
      </c>
      <c r="K290" s="15" t="str">
        <f t="shared" si="8"/>
        <v>OK</v>
      </c>
      <c r="L290" s="153">
        <v>14.6</v>
      </c>
      <c r="M290" s="44">
        <f t="shared" si="9"/>
        <v>29.2</v>
      </c>
    </row>
    <row r="291" spans="1:13" ht="30">
      <c r="A291" s="33"/>
      <c r="B291" s="39">
        <v>1195</v>
      </c>
      <c r="C291" s="45" t="s">
        <v>418</v>
      </c>
      <c r="D291" s="41">
        <v>15</v>
      </c>
      <c r="E291" s="96" t="s">
        <v>81</v>
      </c>
      <c r="F291" s="163"/>
      <c r="G291" s="182"/>
      <c r="H291" s="185"/>
      <c r="I291" s="195"/>
      <c r="J291" s="65">
        <v>15</v>
      </c>
      <c r="K291" s="15" t="str">
        <f t="shared" si="8"/>
        <v>OK</v>
      </c>
      <c r="L291" s="153">
        <v>11.3</v>
      </c>
      <c r="M291" s="44">
        <f t="shared" si="9"/>
        <v>169.5</v>
      </c>
    </row>
    <row r="292" spans="1:13" ht="39" thickBot="1">
      <c r="A292" s="33"/>
      <c r="B292" s="51">
        <v>1196</v>
      </c>
      <c r="C292" s="52" t="s">
        <v>419</v>
      </c>
      <c r="D292" s="53">
        <v>6</v>
      </c>
      <c r="E292" s="97" t="s">
        <v>138</v>
      </c>
      <c r="F292" s="11" t="s">
        <v>400</v>
      </c>
      <c r="G292" s="183"/>
      <c r="H292" s="186"/>
      <c r="I292" s="196"/>
      <c r="J292" s="67">
        <v>52.5</v>
      </c>
      <c r="K292" s="17" t="str">
        <f t="shared" si="8"/>
        <v>OK</v>
      </c>
      <c r="L292" s="154">
        <v>43</v>
      </c>
      <c r="M292" s="57">
        <f t="shared" si="9"/>
        <v>258</v>
      </c>
    </row>
    <row r="293" spans="1:13" ht="165.75" thickTop="1">
      <c r="A293" s="33"/>
      <c r="B293" s="58">
        <v>1197</v>
      </c>
      <c r="C293" s="88" t="s">
        <v>438</v>
      </c>
      <c r="D293" s="89">
        <v>3</v>
      </c>
      <c r="E293" s="70" t="s">
        <v>81</v>
      </c>
      <c r="F293" s="71" t="s">
        <v>448</v>
      </c>
      <c r="G293" s="181" t="s">
        <v>590</v>
      </c>
      <c r="H293" s="184" t="s">
        <v>624</v>
      </c>
      <c r="I293" s="194" t="s">
        <v>452</v>
      </c>
      <c r="J293" s="62">
        <v>105</v>
      </c>
      <c r="K293" s="16" t="str">
        <f t="shared" si="8"/>
        <v>OK</v>
      </c>
      <c r="L293" s="155">
        <v>56.4</v>
      </c>
      <c r="M293" s="63">
        <f t="shared" si="9"/>
        <v>169.2</v>
      </c>
    </row>
    <row r="294" spans="1:13" ht="165">
      <c r="A294" s="33"/>
      <c r="B294" s="39">
        <v>1198</v>
      </c>
      <c r="C294" s="90" t="s">
        <v>439</v>
      </c>
      <c r="D294" s="91">
        <v>1</v>
      </c>
      <c r="E294" s="42" t="s">
        <v>81</v>
      </c>
      <c r="F294" s="43" t="s">
        <v>448</v>
      </c>
      <c r="G294" s="182"/>
      <c r="H294" s="185"/>
      <c r="I294" s="195"/>
      <c r="J294" s="65">
        <v>105</v>
      </c>
      <c r="K294" s="15" t="str">
        <f t="shared" si="8"/>
        <v>OK</v>
      </c>
      <c r="L294" s="153">
        <v>53.1</v>
      </c>
      <c r="M294" s="44">
        <f t="shared" si="9"/>
        <v>53.1</v>
      </c>
    </row>
    <row r="295" spans="1:13" ht="30">
      <c r="A295" s="33"/>
      <c r="B295" s="39">
        <v>1199</v>
      </c>
      <c r="C295" s="90" t="s">
        <v>447</v>
      </c>
      <c r="D295" s="91">
        <v>2</v>
      </c>
      <c r="E295" s="42" t="s">
        <v>80</v>
      </c>
      <c r="F295" s="50" t="s">
        <v>440</v>
      </c>
      <c r="G295" s="182"/>
      <c r="H295" s="185"/>
      <c r="I295" s="195"/>
      <c r="J295" s="65">
        <v>90</v>
      </c>
      <c r="K295" s="15" t="str">
        <f t="shared" si="8"/>
        <v>OK</v>
      </c>
      <c r="L295" s="153">
        <v>48.6</v>
      </c>
      <c r="M295" s="44">
        <f t="shared" si="9"/>
        <v>97.2</v>
      </c>
    </row>
    <row r="296" spans="1:13" ht="150">
      <c r="A296" s="33"/>
      <c r="B296" s="166">
        <v>1200</v>
      </c>
      <c r="C296" s="172" t="s">
        <v>675</v>
      </c>
      <c r="D296" s="91">
        <v>1</v>
      </c>
      <c r="E296" s="42" t="s">
        <v>81</v>
      </c>
      <c r="F296" s="43" t="s">
        <v>449</v>
      </c>
      <c r="G296" s="182"/>
      <c r="H296" s="185"/>
      <c r="I296" s="195"/>
      <c r="J296" s="65">
        <v>82.5</v>
      </c>
      <c r="K296" s="15" t="str">
        <f t="shared" si="8"/>
        <v>OK</v>
      </c>
      <c r="L296" s="153">
        <v>29.3</v>
      </c>
      <c r="M296" s="44">
        <f t="shared" si="9"/>
        <v>29.3</v>
      </c>
    </row>
    <row r="297" spans="1:13" ht="75">
      <c r="A297" s="33"/>
      <c r="B297" s="39">
        <v>1201</v>
      </c>
      <c r="C297" s="90" t="s">
        <v>442</v>
      </c>
      <c r="D297" s="91">
        <v>1</v>
      </c>
      <c r="E297" s="42" t="s">
        <v>80</v>
      </c>
      <c r="F297" s="43" t="s">
        <v>450</v>
      </c>
      <c r="G297" s="182"/>
      <c r="H297" s="185"/>
      <c r="I297" s="195"/>
      <c r="J297" s="65">
        <v>135</v>
      </c>
      <c r="K297" s="15" t="str">
        <f t="shared" si="8"/>
        <v>OK</v>
      </c>
      <c r="L297" s="153">
        <v>71.4</v>
      </c>
      <c r="M297" s="44">
        <f t="shared" si="9"/>
        <v>71.4</v>
      </c>
    </row>
    <row r="298" spans="1:13" ht="75">
      <c r="A298" s="33"/>
      <c r="B298" s="39">
        <v>1202</v>
      </c>
      <c r="C298" s="90" t="s">
        <v>453</v>
      </c>
      <c r="D298" s="91">
        <v>1</v>
      </c>
      <c r="E298" s="42" t="s">
        <v>80</v>
      </c>
      <c r="F298" s="43" t="s">
        <v>451</v>
      </c>
      <c r="G298" s="182"/>
      <c r="H298" s="185"/>
      <c r="I298" s="195"/>
      <c r="J298" s="65">
        <v>150</v>
      </c>
      <c r="K298" s="15" t="str">
        <f t="shared" si="8"/>
        <v>OK</v>
      </c>
      <c r="L298" s="153">
        <v>100.8</v>
      </c>
      <c r="M298" s="44">
        <f t="shared" si="9"/>
        <v>100.8</v>
      </c>
    </row>
    <row r="299" spans="1:13" ht="90">
      <c r="A299" s="33"/>
      <c r="B299" s="39">
        <v>1203</v>
      </c>
      <c r="C299" s="90" t="s">
        <v>445</v>
      </c>
      <c r="D299" s="91">
        <v>10</v>
      </c>
      <c r="E299" s="42" t="s">
        <v>80</v>
      </c>
      <c r="F299" s="43" t="s">
        <v>446</v>
      </c>
      <c r="G299" s="182"/>
      <c r="H299" s="185"/>
      <c r="I299" s="195"/>
      <c r="J299" s="65">
        <v>120</v>
      </c>
      <c r="K299" s="15" t="str">
        <f t="shared" si="8"/>
        <v>OK</v>
      </c>
      <c r="L299" s="153">
        <v>65.1</v>
      </c>
      <c r="M299" s="44">
        <f t="shared" si="9"/>
        <v>651</v>
      </c>
    </row>
    <row r="300" spans="1:13" ht="90.75" thickBot="1">
      <c r="A300" s="33"/>
      <c r="B300" s="51">
        <v>1204</v>
      </c>
      <c r="C300" s="93" t="s">
        <v>443</v>
      </c>
      <c r="D300" s="94">
        <v>1</v>
      </c>
      <c r="E300" s="54" t="s">
        <v>80</v>
      </c>
      <c r="F300" s="55" t="s">
        <v>444</v>
      </c>
      <c r="G300" s="183"/>
      <c r="H300" s="186"/>
      <c r="I300" s="196"/>
      <c r="J300" s="67">
        <v>105</v>
      </c>
      <c r="K300" s="17" t="str">
        <f t="shared" si="8"/>
        <v>OK</v>
      </c>
      <c r="L300" s="154">
        <v>58.4</v>
      </c>
      <c r="M300" s="57">
        <f t="shared" si="9"/>
        <v>58.4</v>
      </c>
    </row>
    <row r="301" spans="1:13" ht="165.75" thickTop="1">
      <c r="A301" s="33"/>
      <c r="B301" s="58">
        <v>1205</v>
      </c>
      <c r="C301" s="88" t="s">
        <v>454</v>
      </c>
      <c r="D301" s="89">
        <v>5</v>
      </c>
      <c r="E301" s="70" t="s">
        <v>81</v>
      </c>
      <c r="F301" s="71" t="s">
        <v>448</v>
      </c>
      <c r="G301" s="181" t="s">
        <v>590</v>
      </c>
      <c r="H301" s="184" t="s">
        <v>459</v>
      </c>
      <c r="I301" s="205" t="s">
        <v>460</v>
      </c>
      <c r="J301" s="83">
        <v>105</v>
      </c>
      <c r="K301" s="16" t="str">
        <f t="shared" si="8"/>
        <v>OK</v>
      </c>
      <c r="L301" s="155">
        <v>53.1</v>
      </c>
      <c r="M301" s="63">
        <f t="shared" si="9"/>
        <v>265.5</v>
      </c>
    </row>
    <row r="302" spans="1:13" ht="165">
      <c r="A302" s="33"/>
      <c r="B302" s="39">
        <v>1206</v>
      </c>
      <c r="C302" s="90" t="s">
        <v>439</v>
      </c>
      <c r="D302" s="91">
        <v>6</v>
      </c>
      <c r="E302" s="42" t="s">
        <v>81</v>
      </c>
      <c r="F302" s="43" t="s">
        <v>448</v>
      </c>
      <c r="G302" s="182"/>
      <c r="H302" s="185"/>
      <c r="I302" s="200"/>
      <c r="J302" s="46">
        <v>105</v>
      </c>
      <c r="K302" s="15" t="str">
        <f t="shared" si="8"/>
        <v>OK</v>
      </c>
      <c r="L302" s="153">
        <v>53.1</v>
      </c>
      <c r="M302" s="44">
        <f t="shared" si="9"/>
        <v>318.6</v>
      </c>
    </row>
    <row r="303" spans="1:13" ht="30">
      <c r="A303" s="33"/>
      <c r="B303" s="39">
        <v>1207</v>
      </c>
      <c r="C303" s="90" t="s">
        <v>456</v>
      </c>
      <c r="D303" s="91">
        <v>4</v>
      </c>
      <c r="E303" s="42" t="s">
        <v>80</v>
      </c>
      <c r="F303" s="50" t="s">
        <v>456</v>
      </c>
      <c r="G303" s="182"/>
      <c r="H303" s="185"/>
      <c r="I303" s="200"/>
      <c r="J303" s="46">
        <v>90</v>
      </c>
      <c r="K303" s="15" t="str">
        <f t="shared" si="8"/>
        <v>OK</v>
      </c>
      <c r="L303" s="153">
        <v>48.6</v>
      </c>
      <c r="M303" s="44">
        <f t="shared" si="9"/>
        <v>194.4</v>
      </c>
    </row>
    <row r="304" spans="1:13" ht="150">
      <c r="A304" s="33"/>
      <c r="B304" s="39">
        <v>1208</v>
      </c>
      <c r="C304" s="90" t="s">
        <v>441</v>
      </c>
      <c r="D304" s="91">
        <v>2</v>
      </c>
      <c r="E304" s="42" t="s">
        <v>81</v>
      </c>
      <c r="F304" s="43" t="s">
        <v>449</v>
      </c>
      <c r="G304" s="182"/>
      <c r="H304" s="185"/>
      <c r="I304" s="200"/>
      <c r="J304" s="46">
        <v>75</v>
      </c>
      <c r="K304" s="15" t="str">
        <f t="shared" si="8"/>
        <v>OK</v>
      </c>
      <c r="L304" s="153">
        <v>29.3</v>
      </c>
      <c r="M304" s="44">
        <f t="shared" si="9"/>
        <v>58.6</v>
      </c>
    </row>
    <row r="305" spans="1:13" ht="45">
      <c r="A305" s="33"/>
      <c r="B305" s="39">
        <v>1209</v>
      </c>
      <c r="C305" s="90" t="s">
        <v>455</v>
      </c>
      <c r="D305" s="91">
        <v>1</v>
      </c>
      <c r="E305" s="42" t="s">
        <v>81</v>
      </c>
      <c r="F305" s="43" t="s">
        <v>457</v>
      </c>
      <c r="G305" s="182"/>
      <c r="H305" s="185"/>
      <c r="I305" s="200"/>
      <c r="J305" s="46">
        <v>30</v>
      </c>
      <c r="K305" s="15" t="str">
        <f t="shared" si="8"/>
        <v>OK</v>
      </c>
      <c r="L305" s="153">
        <v>16.5</v>
      </c>
      <c r="M305" s="44">
        <f t="shared" si="9"/>
        <v>16.5</v>
      </c>
    </row>
    <row r="306" spans="1:13" ht="75">
      <c r="A306" s="33"/>
      <c r="B306" s="39">
        <v>1210</v>
      </c>
      <c r="C306" s="90" t="s">
        <v>442</v>
      </c>
      <c r="D306" s="91">
        <v>2</v>
      </c>
      <c r="E306" s="42" t="s">
        <v>80</v>
      </c>
      <c r="F306" s="43" t="s">
        <v>450</v>
      </c>
      <c r="G306" s="182"/>
      <c r="H306" s="185"/>
      <c r="I306" s="200"/>
      <c r="J306" s="46">
        <v>135</v>
      </c>
      <c r="K306" s="15" t="str">
        <f t="shared" si="8"/>
        <v>OK</v>
      </c>
      <c r="L306" s="153">
        <v>71.4</v>
      </c>
      <c r="M306" s="44">
        <f t="shared" si="9"/>
        <v>142.8</v>
      </c>
    </row>
    <row r="307" spans="1:13" ht="75">
      <c r="A307" s="33"/>
      <c r="B307" s="39">
        <v>1211</v>
      </c>
      <c r="C307" s="90" t="s">
        <v>458</v>
      </c>
      <c r="D307" s="91">
        <v>2</v>
      </c>
      <c r="E307" s="42" t="s">
        <v>80</v>
      </c>
      <c r="F307" s="43" t="s">
        <v>451</v>
      </c>
      <c r="G307" s="182"/>
      <c r="H307" s="185"/>
      <c r="I307" s="200"/>
      <c r="J307" s="46">
        <v>150</v>
      </c>
      <c r="K307" s="15" t="str">
        <f t="shared" si="8"/>
        <v>OK</v>
      </c>
      <c r="L307" s="153">
        <v>100.8</v>
      </c>
      <c r="M307" s="44">
        <f t="shared" si="9"/>
        <v>201.6</v>
      </c>
    </row>
    <row r="308" spans="1:13" ht="90.75" thickBot="1">
      <c r="A308" s="33"/>
      <c r="B308" s="51">
        <v>1212</v>
      </c>
      <c r="C308" s="93" t="s">
        <v>445</v>
      </c>
      <c r="D308" s="94">
        <v>10</v>
      </c>
      <c r="E308" s="54" t="s">
        <v>80</v>
      </c>
      <c r="F308" s="55" t="s">
        <v>446</v>
      </c>
      <c r="G308" s="183"/>
      <c r="H308" s="186"/>
      <c r="I308" s="201"/>
      <c r="J308" s="56">
        <v>120</v>
      </c>
      <c r="K308" s="17" t="str">
        <f t="shared" si="8"/>
        <v>OK</v>
      </c>
      <c r="L308" s="154">
        <v>65.1</v>
      </c>
      <c r="M308" s="57">
        <f t="shared" si="9"/>
        <v>651</v>
      </c>
    </row>
    <row r="309" spans="1:13" ht="90.75" thickTop="1">
      <c r="A309" s="33"/>
      <c r="B309" s="58">
        <v>1213</v>
      </c>
      <c r="C309" s="88" t="s">
        <v>445</v>
      </c>
      <c r="D309" s="69">
        <v>5</v>
      </c>
      <c r="E309" s="70" t="s">
        <v>80</v>
      </c>
      <c r="F309" s="71" t="s">
        <v>446</v>
      </c>
      <c r="G309" s="181" t="s">
        <v>590</v>
      </c>
      <c r="H309" s="184" t="s">
        <v>625</v>
      </c>
      <c r="I309" s="194" t="s">
        <v>462</v>
      </c>
      <c r="J309" s="62">
        <v>120</v>
      </c>
      <c r="K309" s="16" t="str">
        <f t="shared" si="8"/>
        <v>OK</v>
      </c>
      <c r="L309" s="155">
        <v>65.1</v>
      </c>
      <c r="M309" s="63">
        <f t="shared" si="9"/>
        <v>325.5</v>
      </c>
    </row>
    <row r="310" spans="1:13" ht="75">
      <c r="A310" s="33"/>
      <c r="B310" s="39">
        <v>1214</v>
      </c>
      <c r="C310" s="90" t="s">
        <v>461</v>
      </c>
      <c r="D310" s="73">
        <v>2</v>
      </c>
      <c r="E310" s="42" t="s">
        <v>81</v>
      </c>
      <c r="F310" s="43" t="s">
        <v>142</v>
      </c>
      <c r="G310" s="182"/>
      <c r="H310" s="185"/>
      <c r="I310" s="195"/>
      <c r="J310" s="65">
        <v>60</v>
      </c>
      <c r="K310" s="15" t="str">
        <f t="shared" si="8"/>
        <v>OK</v>
      </c>
      <c r="L310" s="153">
        <v>54.2</v>
      </c>
      <c r="M310" s="44">
        <f t="shared" si="9"/>
        <v>108.4</v>
      </c>
    </row>
    <row r="311" spans="1:13" ht="30.75" thickBot="1">
      <c r="A311" s="33"/>
      <c r="B311" s="51">
        <v>1215</v>
      </c>
      <c r="C311" s="93" t="s">
        <v>11</v>
      </c>
      <c r="D311" s="75">
        <v>1</v>
      </c>
      <c r="E311" s="54" t="s">
        <v>80</v>
      </c>
      <c r="F311" s="55" t="s">
        <v>11</v>
      </c>
      <c r="G311" s="183"/>
      <c r="H311" s="186"/>
      <c r="I311" s="196"/>
      <c r="J311" s="67">
        <v>90</v>
      </c>
      <c r="K311" s="17" t="str">
        <f t="shared" si="8"/>
        <v>OK</v>
      </c>
      <c r="L311" s="154">
        <v>48.6</v>
      </c>
      <c r="M311" s="57">
        <f t="shared" si="9"/>
        <v>48.6</v>
      </c>
    </row>
    <row r="312" spans="1:13" ht="45.75" thickTop="1">
      <c r="A312" s="33"/>
      <c r="B312" s="58">
        <v>1216</v>
      </c>
      <c r="C312" s="98" t="s">
        <v>463</v>
      </c>
      <c r="D312" s="99">
        <v>125</v>
      </c>
      <c r="E312" s="70" t="s">
        <v>81</v>
      </c>
      <c r="F312" s="71" t="s">
        <v>471</v>
      </c>
      <c r="G312" s="181" t="s">
        <v>590</v>
      </c>
      <c r="H312" s="184" t="s">
        <v>626</v>
      </c>
      <c r="I312" s="205" t="s">
        <v>452</v>
      </c>
      <c r="J312" s="83">
        <v>6</v>
      </c>
      <c r="K312" s="16" t="str">
        <f t="shared" si="8"/>
        <v>OK</v>
      </c>
      <c r="L312" s="155">
        <v>2.2</v>
      </c>
      <c r="M312" s="63">
        <f t="shared" si="9"/>
        <v>275</v>
      </c>
    </row>
    <row r="313" spans="1:13" ht="60">
      <c r="A313" s="33"/>
      <c r="B313" s="39">
        <v>1217</v>
      </c>
      <c r="C313" s="100" t="s">
        <v>464</v>
      </c>
      <c r="D313" s="101">
        <v>150</v>
      </c>
      <c r="E313" s="42" t="s">
        <v>81</v>
      </c>
      <c r="F313" s="43" t="s">
        <v>472</v>
      </c>
      <c r="G313" s="182"/>
      <c r="H313" s="185"/>
      <c r="I313" s="200"/>
      <c r="J313" s="46">
        <v>10.5</v>
      </c>
      <c r="K313" s="15" t="str">
        <f t="shared" si="8"/>
        <v>OK</v>
      </c>
      <c r="L313" s="153">
        <v>1.4</v>
      </c>
      <c r="M313" s="44">
        <f t="shared" si="9"/>
        <v>210</v>
      </c>
    </row>
    <row r="314" spans="1:13" ht="30">
      <c r="A314" s="33"/>
      <c r="B314" s="39">
        <v>1218</v>
      </c>
      <c r="C314" s="100" t="s">
        <v>473</v>
      </c>
      <c r="D314" s="101">
        <v>10</v>
      </c>
      <c r="E314" s="42" t="s">
        <v>80</v>
      </c>
      <c r="F314" s="102" t="s">
        <v>473</v>
      </c>
      <c r="G314" s="182"/>
      <c r="H314" s="185"/>
      <c r="I314" s="200"/>
      <c r="J314" s="46">
        <v>90</v>
      </c>
      <c r="K314" s="15" t="str">
        <f t="shared" si="8"/>
        <v>OK</v>
      </c>
      <c r="L314" s="153">
        <v>48.6</v>
      </c>
      <c r="M314" s="44">
        <f t="shared" si="9"/>
        <v>486</v>
      </c>
    </row>
    <row r="315" spans="1:13" ht="15">
      <c r="A315" s="33"/>
      <c r="B315" s="39">
        <v>1219</v>
      </c>
      <c r="C315" s="100" t="s">
        <v>465</v>
      </c>
      <c r="D315" s="101">
        <v>1</v>
      </c>
      <c r="E315" s="42" t="s">
        <v>81</v>
      </c>
      <c r="F315" s="43" t="s">
        <v>154</v>
      </c>
      <c r="G315" s="182"/>
      <c r="H315" s="185"/>
      <c r="I315" s="200"/>
      <c r="J315" s="46">
        <v>15</v>
      </c>
      <c r="K315" s="15" t="str">
        <f t="shared" si="8"/>
        <v>OK</v>
      </c>
      <c r="L315" s="153">
        <v>5.9</v>
      </c>
      <c r="M315" s="44">
        <f t="shared" si="9"/>
        <v>5.9</v>
      </c>
    </row>
    <row r="316" spans="1:13" ht="105">
      <c r="A316" s="33"/>
      <c r="B316" s="39">
        <v>1220</v>
      </c>
      <c r="C316" s="103" t="s">
        <v>466</v>
      </c>
      <c r="D316" s="101">
        <v>1</v>
      </c>
      <c r="E316" s="42" t="s">
        <v>81</v>
      </c>
      <c r="F316" s="43" t="s">
        <v>474</v>
      </c>
      <c r="G316" s="182"/>
      <c r="H316" s="185"/>
      <c r="I316" s="200"/>
      <c r="J316" s="46">
        <v>120</v>
      </c>
      <c r="K316" s="15" t="str">
        <f t="shared" si="8"/>
        <v>OK</v>
      </c>
      <c r="L316" s="153">
        <v>109.5</v>
      </c>
      <c r="M316" s="44">
        <f t="shared" si="9"/>
        <v>109.5</v>
      </c>
    </row>
    <row r="317" spans="1:13" ht="60">
      <c r="A317" s="33"/>
      <c r="B317" s="39">
        <v>1221</v>
      </c>
      <c r="C317" s="100" t="s">
        <v>467</v>
      </c>
      <c r="D317" s="101">
        <v>1</v>
      </c>
      <c r="E317" s="42" t="s">
        <v>80</v>
      </c>
      <c r="F317" s="43" t="s">
        <v>475</v>
      </c>
      <c r="G317" s="182"/>
      <c r="H317" s="185"/>
      <c r="I317" s="200"/>
      <c r="J317" s="46">
        <v>10.5</v>
      </c>
      <c r="K317" s="15" t="str">
        <f t="shared" si="8"/>
        <v>OK</v>
      </c>
      <c r="L317" s="153">
        <v>3.4</v>
      </c>
      <c r="M317" s="44">
        <f t="shared" si="9"/>
        <v>3.4</v>
      </c>
    </row>
    <row r="318" spans="1:13" ht="135">
      <c r="A318" s="33"/>
      <c r="B318" s="39">
        <v>1222</v>
      </c>
      <c r="C318" s="100" t="s">
        <v>468</v>
      </c>
      <c r="D318" s="101">
        <v>1</v>
      </c>
      <c r="E318" s="42" t="s">
        <v>81</v>
      </c>
      <c r="F318" s="43" t="s">
        <v>476</v>
      </c>
      <c r="G318" s="182"/>
      <c r="H318" s="185"/>
      <c r="I318" s="200"/>
      <c r="J318" s="46">
        <v>165</v>
      </c>
      <c r="K318" s="15" t="str">
        <f t="shared" si="8"/>
        <v>OK</v>
      </c>
      <c r="L318" s="153">
        <v>31.4</v>
      </c>
      <c r="M318" s="44">
        <f t="shared" si="9"/>
        <v>31.4</v>
      </c>
    </row>
    <row r="319" spans="1:13" ht="105">
      <c r="A319" s="33"/>
      <c r="B319" s="39">
        <v>1223</v>
      </c>
      <c r="C319" s="100" t="s">
        <v>477</v>
      </c>
      <c r="D319" s="101">
        <v>1</v>
      </c>
      <c r="E319" s="42" t="s">
        <v>81</v>
      </c>
      <c r="F319" s="43" t="s">
        <v>478</v>
      </c>
      <c r="G319" s="182"/>
      <c r="H319" s="185"/>
      <c r="I319" s="200"/>
      <c r="J319" s="46">
        <v>60</v>
      </c>
      <c r="K319" s="15" t="str">
        <f t="shared" si="8"/>
        <v>OK</v>
      </c>
      <c r="L319" s="153">
        <v>38.3</v>
      </c>
      <c r="M319" s="44">
        <f t="shared" si="9"/>
        <v>38.3</v>
      </c>
    </row>
    <row r="320" spans="1:13" ht="75">
      <c r="A320" s="33"/>
      <c r="B320" s="39">
        <v>1224</v>
      </c>
      <c r="C320" s="100" t="s">
        <v>469</v>
      </c>
      <c r="D320" s="101">
        <v>1</v>
      </c>
      <c r="E320" s="42" t="s">
        <v>81</v>
      </c>
      <c r="F320" s="43" t="s">
        <v>479</v>
      </c>
      <c r="G320" s="182"/>
      <c r="H320" s="185"/>
      <c r="I320" s="200"/>
      <c r="J320" s="46">
        <v>45</v>
      </c>
      <c r="K320" s="15" t="str">
        <f t="shared" si="8"/>
        <v>OK</v>
      </c>
      <c r="L320" s="153">
        <v>20.3</v>
      </c>
      <c r="M320" s="44">
        <f t="shared" si="9"/>
        <v>20.3</v>
      </c>
    </row>
    <row r="321" spans="1:13" ht="60">
      <c r="A321" s="33"/>
      <c r="B321" s="39">
        <v>1225</v>
      </c>
      <c r="C321" s="100" t="s">
        <v>481</v>
      </c>
      <c r="D321" s="101">
        <v>10</v>
      </c>
      <c r="E321" s="42" t="s">
        <v>81</v>
      </c>
      <c r="F321" s="43" t="s">
        <v>480</v>
      </c>
      <c r="G321" s="182"/>
      <c r="H321" s="185"/>
      <c r="I321" s="200"/>
      <c r="J321" s="46">
        <v>15</v>
      </c>
      <c r="K321" s="15" t="str">
        <f t="shared" si="8"/>
        <v>OK</v>
      </c>
      <c r="L321" s="153">
        <v>7.7</v>
      </c>
      <c r="M321" s="44">
        <f t="shared" si="9"/>
        <v>77</v>
      </c>
    </row>
    <row r="322" spans="1:13" ht="30.75" thickBot="1">
      <c r="A322" s="33"/>
      <c r="B322" s="51">
        <v>1226</v>
      </c>
      <c r="C322" s="104" t="s">
        <v>470</v>
      </c>
      <c r="D322" s="105">
        <v>1</v>
      </c>
      <c r="E322" s="54" t="s">
        <v>80</v>
      </c>
      <c r="F322" s="55" t="s">
        <v>482</v>
      </c>
      <c r="G322" s="183"/>
      <c r="H322" s="186"/>
      <c r="I322" s="201"/>
      <c r="J322" s="56">
        <v>12</v>
      </c>
      <c r="K322" s="17" t="str">
        <f t="shared" si="8"/>
        <v>OK</v>
      </c>
      <c r="L322" s="154">
        <v>6.7</v>
      </c>
      <c r="M322" s="57">
        <f t="shared" si="9"/>
        <v>6.7</v>
      </c>
    </row>
    <row r="323" spans="1:13" ht="60.75" thickTop="1">
      <c r="A323" s="33"/>
      <c r="B323" s="58">
        <v>1227</v>
      </c>
      <c r="C323" s="59" t="s">
        <v>187</v>
      </c>
      <c r="D323" s="60">
        <v>5</v>
      </c>
      <c r="E323" s="61" t="s">
        <v>81</v>
      </c>
      <c r="F323" s="71" t="s">
        <v>199</v>
      </c>
      <c r="G323" s="181" t="s">
        <v>590</v>
      </c>
      <c r="H323" s="184" t="s">
        <v>627</v>
      </c>
      <c r="I323" s="194" t="s">
        <v>511</v>
      </c>
      <c r="J323" s="62">
        <v>75</v>
      </c>
      <c r="K323" s="16" t="str">
        <f t="shared" si="8"/>
        <v>OK</v>
      </c>
      <c r="L323" s="155">
        <v>28.7</v>
      </c>
      <c r="M323" s="63">
        <f t="shared" si="9"/>
        <v>143.5</v>
      </c>
    </row>
    <row r="324" spans="1:13" ht="60">
      <c r="A324" s="33"/>
      <c r="B324" s="39">
        <v>1228</v>
      </c>
      <c r="C324" s="40" t="s">
        <v>483</v>
      </c>
      <c r="D324" s="41">
        <v>1</v>
      </c>
      <c r="E324" s="64" t="s">
        <v>198</v>
      </c>
      <c r="F324" s="43" t="s">
        <v>493</v>
      </c>
      <c r="G324" s="182"/>
      <c r="H324" s="185"/>
      <c r="I324" s="195"/>
      <c r="J324" s="65">
        <v>300</v>
      </c>
      <c r="K324" s="15" t="str">
        <f t="shared" si="8"/>
        <v>OK</v>
      </c>
      <c r="L324" s="153">
        <v>121.7</v>
      </c>
      <c r="M324" s="44">
        <f t="shared" si="9"/>
        <v>121.7</v>
      </c>
    </row>
    <row r="325" spans="1:13" ht="75">
      <c r="A325" s="33"/>
      <c r="B325" s="39">
        <v>1229</v>
      </c>
      <c r="C325" s="40" t="s">
        <v>484</v>
      </c>
      <c r="D325" s="41">
        <v>1</v>
      </c>
      <c r="E325" s="64" t="s">
        <v>198</v>
      </c>
      <c r="F325" s="43" t="s">
        <v>494</v>
      </c>
      <c r="G325" s="182"/>
      <c r="H325" s="185"/>
      <c r="I325" s="195"/>
      <c r="J325" s="65">
        <v>375</v>
      </c>
      <c r="K325" s="15" t="str">
        <f t="shared" si="8"/>
        <v>OK</v>
      </c>
      <c r="L325" s="153">
        <v>159.6</v>
      </c>
      <c r="M325" s="44">
        <f t="shared" si="9"/>
        <v>159.6</v>
      </c>
    </row>
    <row r="326" spans="1:13" ht="60">
      <c r="A326" s="33"/>
      <c r="B326" s="39">
        <v>1230</v>
      </c>
      <c r="C326" s="40" t="s">
        <v>315</v>
      </c>
      <c r="D326" s="41">
        <v>5</v>
      </c>
      <c r="E326" s="64" t="s">
        <v>197</v>
      </c>
      <c r="F326" s="43" t="s">
        <v>495</v>
      </c>
      <c r="G326" s="182"/>
      <c r="H326" s="185"/>
      <c r="I326" s="195"/>
      <c r="J326" s="65">
        <v>15</v>
      </c>
      <c r="K326" s="15" t="str">
        <f aca="true" t="shared" si="10" ref="K326:K389">IF(L326&gt;J326,"NEVYHOVUJE","OK")</f>
        <v>OK</v>
      </c>
      <c r="L326" s="153">
        <v>5.3</v>
      </c>
      <c r="M326" s="44">
        <f aca="true" t="shared" si="11" ref="M326:M374">D326*L326</f>
        <v>26.5</v>
      </c>
    </row>
    <row r="327" spans="1:13" ht="60">
      <c r="A327" s="33"/>
      <c r="B327" s="39">
        <v>1231</v>
      </c>
      <c r="C327" s="40" t="s">
        <v>315</v>
      </c>
      <c r="D327" s="41">
        <v>10</v>
      </c>
      <c r="E327" s="64" t="s">
        <v>197</v>
      </c>
      <c r="F327" s="43" t="s">
        <v>496</v>
      </c>
      <c r="G327" s="182"/>
      <c r="H327" s="185"/>
      <c r="I327" s="195"/>
      <c r="J327" s="65">
        <v>15</v>
      </c>
      <c r="K327" s="15" t="str">
        <f t="shared" si="10"/>
        <v>OK</v>
      </c>
      <c r="L327" s="153">
        <v>4.8</v>
      </c>
      <c r="M327" s="44">
        <f t="shared" si="11"/>
        <v>48</v>
      </c>
    </row>
    <row r="328" spans="1:13" ht="38.25">
      <c r="A328" s="33"/>
      <c r="B328" s="39">
        <v>1232</v>
      </c>
      <c r="C328" s="40" t="s">
        <v>191</v>
      </c>
      <c r="D328" s="41">
        <v>1</v>
      </c>
      <c r="E328" s="64" t="s">
        <v>198</v>
      </c>
      <c r="F328" s="9" t="s">
        <v>206</v>
      </c>
      <c r="G328" s="182"/>
      <c r="H328" s="185"/>
      <c r="I328" s="195"/>
      <c r="J328" s="65">
        <v>75</v>
      </c>
      <c r="K328" s="15" t="str">
        <f t="shared" si="10"/>
        <v>OK</v>
      </c>
      <c r="L328" s="153">
        <v>50.8</v>
      </c>
      <c r="M328" s="44">
        <f t="shared" si="11"/>
        <v>50.8</v>
      </c>
    </row>
    <row r="329" spans="1:13" ht="25.5">
      <c r="A329" s="33"/>
      <c r="B329" s="39">
        <v>1233</v>
      </c>
      <c r="C329" s="40" t="s">
        <v>485</v>
      </c>
      <c r="D329" s="41">
        <v>1</v>
      </c>
      <c r="E329" s="64" t="s">
        <v>198</v>
      </c>
      <c r="F329" s="9" t="s">
        <v>497</v>
      </c>
      <c r="G329" s="182"/>
      <c r="H329" s="185"/>
      <c r="I329" s="195"/>
      <c r="J329" s="65">
        <v>30</v>
      </c>
      <c r="K329" s="15" t="str">
        <f t="shared" si="10"/>
        <v>OK</v>
      </c>
      <c r="L329" s="153">
        <v>19</v>
      </c>
      <c r="M329" s="44">
        <f t="shared" si="11"/>
        <v>19</v>
      </c>
    </row>
    <row r="330" spans="1:13" ht="89.25">
      <c r="A330" s="33"/>
      <c r="B330" s="39">
        <v>1234</v>
      </c>
      <c r="C330" s="40" t="s">
        <v>318</v>
      </c>
      <c r="D330" s="41">
        <v>10</v>
      </c>
      <c r="E330" s="64" t="s">
        <v>197</v>
      </c>
      <c r="F330" s="9" t="s">
        <v>358</v>
      </c>
      <c r="G330" s="182"/>
      <c r="H330" s="185"/>
      <c r="I330" s="195"/>
      <c r="J330" s="65">
        <v>45</v>
      </c>
      <c r="K330" s="15" t="str">
        <f t="shared" si="10"/>
        <v>OK</v>
      </c>
      <c r="L330" s="153">
        <v>8.3</v>
      </c>
      <c r="M330" s="44">
        <f t="shared" si="11"/>
        <v>83</v>
      </c>
    </row>
    <row r="331" spans="1:13" ht="15">
      <c r="A331" s="33"/>
      <c r="B331" s="39">
        <v>1235</v>
      </c>
      <c r="C331" s="40" t="s">
        <v>321</v>
      </c>
      <c r="D331" s="41">
        <v>4</v>
      </c>
      <c r="E331" s="64" t="s">
        <v>197</v>
      </c>
      <c r="F331" s="9" t="s">
        <v>92</v>
      </c>
      <c r="G331" s="182"/>
      <c r="H331" s="185"/>
      <c r="I331" s="195"/>
      <c r="J331" s="65">
        <v>15</v>
      </c>
      <c r="K331" s="15" t="str">
        <f t="shared" si="10"/>
        <v>OK</v>
      </c>
      <c r="L331" s="153">
        <v>5.8</v>
      </c>
      <c r="M331" s="44">
        <f t="shared" si="11"/>
        <v>23.2</v>
      </c>
    </row>
    <row r="332" spans="1:13" ht="63.75">
      <c r="A332" s="33"/>
      <c r="B332" s="39">
        <v>1236</v>
      </c>
      <c r="C332" s="40" t="s">
        <v>325</v>
      </c>
      <c r="D332" s="41">
        <v>2</v>
      </c>
      <c r="E332" s="64" t="s">
        <v>197</v>
      </c>
      <c r="F332" s="9" t="s">
        <v>361</v>
      </c>
      <c r="G332" s="182"/>
      <c r="H332" s="185"/>
      <c r="I332" s="195"/>
      <c r="J332" s="65">
        <v>60</v>
      </c>
      <c r="K332" s="15" t="str">
        <f t="shared" si="10"/>
        <v>OK</v>
      </c>
      <c r="L332" s="153">
        <v>44.1</v>
      </c>
      <c r="M332" s="44">
        <f t="shared" si="11"/>
        <v>88.2</v>
      </c>
    </row>
    <row r="333" spans="1:13" ht="38.25">
      <c r="A333" s="33"/>
      <c r="B333" s="39">
        <v>1237</v>
      </c>
      <c r="C333" s="40" t="s">
        <v>326</v>
      </c>
      <c r="D333" s="41">
        <v>1</v>
      </c>
      <c r="E333" s="64" t="s">
        <v>197</v>
      </c>
      <c r="F333" s="9" t="s">
        <v>362</v>
      </c>
      <c r="G333" s="182"/>
      <c r="H333" s="185"/>
      <c r="I333" s="195"/>
      <c r="J333" s="65">
        <v>52.5</v>
      </c>
      <c r="K333" s="15" t="str">
        <f t="shared" si="10"/>
        <v>OK</v>
      </c>
      <c r="L333" s="153">
        <v>39</v>
      </c>
      <c r="M333" s="44">
        <f t="shared" si="11"/>
        <v>39</v>
      </c>
    </row>
    <row r="334" spans="1:13" ht="38.25">
      <c r="A334" s="33"/>
      <c r="B334" s="39">
        <v>1238</v>
      </c>
      <c r="C334" s="40" t="s">
        <v>326</v>
      </c>
      <c r="D334" s="41">
        <v>2</v>
      </c>
      <c r="E334" s="64" t="s">
        <v>81</v>
      </c>
      <c r="F334" s="9" t="s">
        <v>498</v>
      </c>
      <c r="G334" s="182"/>
      <c r="H334" s="185"/>
      <c r="I334" s="195"/>
      <c r="J334" s="65">
        <v>45</v>
      </c>
      <c r="K334" s="15" t="str">
        <f t="shared" si="10"/>
        <v>OK</v>
      </c>
      <c r="L334" s="153">
        <v>36.5</v>
      </c>
      <c r="M334" s="44">
        <f t="shared" si="11"/>
        <v>73</v>
      </c>
    </row>
    <row r="335" spans="1:13" ht="51">
      <c r="A335" s="33"/>
      <c r="B335" s="39">
        <v>1239</v>
      </c>
      <c r="C335" s="40" t="s">
        <v>486</v>
      </c>
      <c r="D335" s="41">
        <v>1</v>
      </c>
      <c r="E335" s="64" t="s">
        <v>197</v>
      </c>
      <c r="F335" s="9" t="s">
        <v>499</v>
      </c>
      <c r="G335" s="182"/>
      <c r="H335" s="185"/>
      <c r="I335" s="195"/>
      <c r="J335" s="65">
        <v>51</v>
      </c>
      <c r="K335" s="15" t="str">
        <f t="shared" si="10"/>
        <v>OK</v>
      </c>
      <c r="L335" s="153">
        <v>35.3</v>
      </c>
      <c r="M335" s="44">
        <f t="shared" si="11"/>
        <v>35.3</v>
      </c>
    </row>
    <row r="336" spans="1:13" ht="30">
      <c r="A336" s="33"/>
      <c r="B336" s="39">
        <v>1240</v>
      </c>
      <c r="C336" s="45" t="s">
        <v>327</v>
      </c>
      <c r="D336" s="41">
        <v>5</v>
      </c>
      <c r="E336" s="64" t="s">
        <v>197</v>
      </c>
      <c r="F336" s="43" t="s">
        <v>500</v>
      </c>
      <c r="G336" s="182"/>
      <c r="H336" s="185"/>
      <c r="I336" s="195"/>
      <c r="J336" s="65">
        <v>4.5</v>
      </c>
      <c r="K336" s="15" t="str">
        <f t="shared" si="10"/>
        <v>OK</v>
      </c>
      <c r="L336" s="153">
        <v>2.7</v>
      </c>
      <c r="M336" s="44">
        <f t="shared" si="11"/>
        <v>13.5</v>
      </c>
    </row>
    <row r="337" spans="1:13" ht="30">
      <c r="A337" s="33"/>
      <c r="B337" s="39">
        <v>1241</v>
      </c>
      <c r="C337" s="40" t="s">
        <v>487</v>
      </c>
      <c r="D337" s="41">
        <v>5</v>
      </c>
      <c r="E337" s="64" t="s">
        <v>197</v>
      </c>
      <c r="F337" s="43" t="s">
        <v>501</v>
      </c>
      <c r="G337" s="182"/>
      <c r="H337" s="185"/>
      <c r="I337" s="195"/>
      <c r="J337" s="65">
        <v>3</v>
      </c>
      <c r="K337" s="15" t="str">
        <f t="shared" si="10"/>
        <v>OK</v>
      </c>
      <c r="L337" s="153">
        <v>1.5</v>
      </c>
      <c r="M337" s="44">
        <f t="shared" si="11"/>
        <v>7.5</v>
      </c>
    </row>
    <row r="338" spans="1:13" ht="105">
      <c r="A338" s="33"/>
      <c r="B338" s="39">
        <v>1242</v>
      </c>
      <c r="C338" s="49" t="s">
        <v>503</v>
      </c>
      <c r="D338" s="41">
        <v>6</v>
      </c>
      <c r="E338" s="64" t="s">
        <v>197</v>
      </c>
      <c r="F338" s="43" t="s">
        <v>502</v>
      </c>
      <c r="G338" s="182"/>
      <c r="H338" s="185"/>
      <c r="I338" s="195"/>
      <c r="J338" s="65">
        <v>15</v>
      </c>
      <c r="K338" s="15" t="str">
        <f t="shared" si="10"/>
        <v>OK</v>
      </c>
      <c r="L338" s="153">
        <v>5</v>
      </c>
      <c r="M338" s="44">
        <f t="shared" si="11"/>
        <v>30</v>
      </c>
    </row>
    <row r="339" spans="1:13" ht="120">
      <c r="A339" s="33"/>
      <c r="B339" s="39">
        <v>1243</v>
      </c>
      <c r="C339" s="49" t="s">
        <v>503</v>
      </c>
      <c r="D339" s="41">
        <v>12</v>
      </c>
      <c r="E339" s="106" t="s">
        <v>81</v>
      </c>
      <c r="F339" s="43" t="s">
        <v>504</v>
      </c>
      <c r="G339" s="182"/>
      <c r="H339" s="185"/>
      <c r="I339" s="195"/>
      <c r="J339" s="65">
        <v>15</v>
      </c>
      <c r="K339" s="15" t="str">
        <f t="shared" si="10"/>
        <v>OK</v>
      </c>
      <c r="L339" s="153">
        <v>5</v>
      </c>
      <c r="M339" s="44">
        <f t="shared" si="11"/>
        <v>60</v>
      </c>
    </row>
    <row r="340" spans="1:13" ht="38.25">
      <c r="A340" s="33"/>
      <c r="B340" s="39">
        <v>1244</v>
      </c>
      <c r="C340" s="40" t="s">
        <v>488</v>
      </c>
      <c r="D340" s="41">
        <v>1</v>
      </c>
      <c r="E340" s="64" t="s">
        <v>197</v>
      </c>
      <c r="F340" s="9" t="s">
        <v>505</v>
      </c>
      <c r="G340" s="182"/>
      <c r="H340" s="185"/>
      <c r="I340" s="195"/>
      <c r="J340" s="65">
        <v>45</v>
      </c>
      <c r="K340" s="15" t="str">
        <f t="shared" si="10"/>
        <v>OK</v>
      </c>
      <c r="L340" s="153">
        <v>20.9</v>
      </c>
      <c r="M340" s="44">
        <f t="shared" si="11"/>
        <v>20.9</v>
      </c>
    </row>
    <row r="341" spans="1:13" ht="15">
      <c r="A341" s="33"/>
      <c r="B341" s="39">
        <v>1245</v>
      </c>
      <c r="C341" s="40" t="s">
        <v>22</v>
      </c>
      <c r="D341" s="41">
        <v>1</v>
      </c>
      <c r="E341" s="64" t="s">
        <v>197</v>
      </c>
      <c r="F341" s="9" t="s">
        <v>101</v>
      </c>
      <c r="G341" s="182"/>
      <c r="H341" s="185"/>
      <c r="I341" s="195"/>
      <c r="J341" s="65">
        <v>22.5</v>
      </c>
      <c r="K341" s="15" t="str">
        <f t="shared" si="10"/>
        <v>OK</v>
      </c>
      <c r="L341" s="153">
        <v>13.7</v>
      </c>
      <c r="M341" s="44">
        <f t="shared" si="11"/>
        <v>13.7</v>
      </c>
    </row>
    <row r="342" spans="1:13" ht="51">
      <c r="A342" s="33"/>
      <c r="B342" s="39">
        <v>1246</v>
      </c>
      <c r="C342" s="40" t="s">
        <v>489</v>
      </c>
      <c r="D342" s="41">
        <v>1</v>
      </c>
      <c r="E342" s="64" t="s">
        <v>197</v>
      </c>
      <c r="F342" s="9" t="s">
        <v>506</v>
      </c>
      <c r="G342" s="182"/>
      <c r="H342" s="185"/>
      <c r="I342" s="195"/>
      <c r="J342" s="65">
        <v>75</v>
      </c>
      <c r="K342" s="15" t="str">
        <f t="shared" si="10"/>
        <v>OK</v>
      </c>
      <c r="L342" s="153">
        <v>43</v>
      </c>
      <c r="M342" s="44">
        <f t="shared" si="11"/>
        <v>43</v>
      </c>
    </row>
    <row r="343" spans="1:13" ht="38.25">
      <c r="A343" s="33"/>
      <c r="B343" s="39">
        <v>1247</v>
      </c>
      <c r="C343" s="49" t="s">
        <v>329</v>
      </c>
      <c r="D343" s="41">
        <v>5</v>
      </c>
      <c r="E343" s="64" t="s">
        <v>197</v>
      </c>
      <c r="F343" s="163" t="s">
        <v>364</v>
      </c>
      <c r="G343" s="182"/>
      <c r="H343" s="185"/>
      <c r="I343" s="195"/>
      <c r="J343" s="65">
        <v>15</v>
      </c>
      <c r="K343" s="15" t="str">
        <f t="shared" si="10"/>
        <v>OK</v>
      </c>
      <c r="L343" s="153">
        <v>4.8</v>
      </c>
      <c r="M343" s="44">
        <f t="shared" si="11"/>
        <v>24</v>
      </c>
    </row>
    <row r="344" spans="1:13" ht="38.25">
      <c r="A344" s="33"/>
      <c r="B344" s="39">
        <v>1248</v>
      </c>
      <c r="C344" s="40" t="s">
        <v>330</v>
      </c>
      <c r="D344" s="41">
        <v>5</v>
      </c>
      <c r="E344" s="64" t="s">
        <v>197</v>
      </c>
      <c r="F344" s="163" t="s">
        <v>364</v>
      </c>
      <c r="G344" s="182"/>
      <c r="H344" s="185"/>
      <c r="I344" s="195"/>
      <c r="J344" s="65">
        <v>22.5</v>
      </c>
      <c r="K344" s="15" t="str">
        <f t="shared" si="10"/>
        <v>OK</v>
      </c>
      <c r="L344" s="153">
        <v>7</v>
      </c>
      <c r="M344" s="44">
        <f t="shared" si="11"/>
        <v>35</v>
      </c>
    </row>
    <row r="345" spans="1:13" ht="25.5">
      <c r="A345" s="33"/>
      <c r="B345" s="39">
        <v>1249</v>
      </c>
      <c r="C345" s="40" t="s">
        <v>27</v>
      </c>
      <c r="D345" s="41">
        <v>5</v>
      </c>
      <c r="E345" s="64" t="s">
        <v>198</v>
      </c>
      <c r="F345" s="9" t="s">
        <v>507</v>
      </c>
      <c r="G345" s="182"/>
      <c r="H345" s="185"/>
      <c r="I345" s="195"/>
      <c r="J345" s="65">
        <v>22.5</v>
      </c>
      <c r="K345" s="15" t="str">
        <f t="shared" si="10"/>
        <v>OK</v>
      </c>
      <c r="L345" s="153">
        <v>4.9</v>
      </c>
      <c r="M345" s="44">
        <f t="shared" si="11"/>
        <v>24.5</v>
      </c>
    </row>
    <row r="346" spans="1:13" ht="25.5">
      <c r="A346" s="33"/>
      <c r="B346" s="39">
        <v>1250</v>
      </c>
      <c r="C346" s="40" t="s">
        <v>490</v>
      </c>
      <c r="D346" s="41">
        <v>5</v>
      </c>
      <c r="E346" s="64" t="s">
        <v>198</v>
      </c>
      <c r="F346" s="9" t="s">
        <v>507</v>
      </c>
      <c r="G346" s="182"/>
      <c r="H346" s="185"/>
      <c r="I346" s="195"/>
      <c r="J346" s="65">
        <v>12</v>
      </c>
      <c r="K346" s="15" t="str">
        <f t="shared" si="10"/>
        <v>OK</v>
      </c>
      <c r="L346" s="153">
        <v>3.6</v>
      </c>
      <c r="M346" s="44">
        <f t="shared" si="11"/>
        <v>18</v>
      </c>
    </row>
    <row r="347" spans="1:13" ht="30">
      <c r="A347" s="33"/>
      <c r="B347" s="39">
        <v>1251</v>
      </c>
      <c r="C347" s="45" t="s">
        <v>582</v>
      </c>
      <c r="D347" s="41">
        <v>30</v>
      </c>
      <c r="E347" s="64" t="s">
        <v>197</v>
      </c>
      <c r="F347" s="9" t="s">
        <v>297</v>
      </c>
      <c r="G347" s="182"/>
      <c r="H347" s="185"/>
      <c r="I347" s="195"/>
      <c r="J347" s="65">
        <v>6</v>
      </c>
      <c r="K347" s="15" t="str">
        <f t="shared" si="10"/>
        <v>OK</v>
      </c>
      <c r="L347" s="153">
        <v>4</v>
      </c>
      <c r="M347" s="44">
        <f t="shared" si="11"/>
        <v>120</v>
      </c>
    </row>
    <row r="348" spans="1:13" ht="15">
      <c r="A348" s="33"/>
      <c r="B348" s="39">
        <v>1252</v>
      </c>
      <c r="C348" s="40" t="s">
        <v>491</v>
      </c>
      <c r="D348" s="41">
        <v>5</v>
      </c>
      <c r="E348" s="64" t="s">
        <v>197</v>
      </c>
      <c r="F348" s="9" t="s">
        <v>508</v>
      </c>
      <c r="G348" s="182"/>
      <c r="H348" s="185"/>
      <c r="I348" s="195"/>
      <c r="J348" s="65">
        <v>15</v>
      </c>
      <c r="K348" s="15" t="str">
        <f t="shared" si="10"/>
        <v>OK</v>
      </c>
      <c r="L348" s="153">
        <v>9.2</v>
      </c>
      <c r="M348" s="44">
        <f t="shared" si="11"/>
        <v>46</v>
      </c>
    </row>
    <row r="349" spans="1:13" ht="76.5">
      <c r="A349" s="33"/>
      <c r="B349" s="39">
        <v>1253</v>
      </c>
      <c r="C349" s="40" t="s">
        <v>332</v>
      </c>
      <c r="D349" s="41">
        <v>40</v>
      </c>
      <c r="E349" s="64" t="s">
        <v>198</v>
      </c>
      <c r="F349" s="9" t="s">
        <v>375</v>
      </c>
      <c r="G349" s="182"/>
      <c r="H349" s="185"/>
      <c r="I349" s="195"/>
      <c r="J349" s="65">
        <v>135</v>
      </c>
      <c r="K349" s="15" t="str">
        <f t="shared" si="10"/>
        <v>OK</v>
      </c>
      <c r="L349" s="153">
        <v>67</v>
      </c>
      <c r="M349" s="44">
        <f t="shared" si="11"/>
        <v>2680</v>
      </c>
    </row>
    <row r="350" spans="1:13" ht="63.75">
      <c r="A350" s="33"/>
      <c r="B350" s="39">
        <v>1254</v>
      </c>
      <c r="C350" s="45" t="s">
        <v>125</v>
      </c>
      <c r="D350" s="41">
        <v>20</v>
      </c>
      <c r="E350" s="64" t="s">
        <v>138</v>
      </c>
      <c r="F350" s="9" t="s">
        <v>379</v>
      </c>
      <c r="G350" s="182"/>
      <c r="H350" s="185"/>
      <c r="I350" s="195"/>
      <c r="J350" s="65">
        <v>45</v>
      </c>
      <c r="K350" s="15" t="str">
        <f t="shared" si="10"/>
        <v>OK</v>
      </c>
      <c r="L350" s="153">
        <v>34.6</v>
      </c>
      <c r="M350" s="44">
        <f t="shared" si="11"/>
        <v>692</v>
      </c>
    </row>
    <row r="351" spans="1:13" ht="63.75">
      <c r="A351" s="33"/>
      <c r="B351" s="39">
        <v>1255</v>
      </c>
      <c r="C351" s="45" t="s">
        <v>510</v>
      </c>
      <c r="D351" s="41">
        <v>5</v>
      </c>
      <c r="E351" s="64" t="s">
        <v>138</v>
      </c>
      <c r="F351" s="9" t="s">
        <v>380</v>
      </c>
      <c r="G351" s="182"/>
      <c r="H351" s="185"/>
      <c r="I351" s="195"/>
      <c r="J351" s="65">
        <v>42</v>
      </c>
      <c r="K351" s="15" t="str">
        <f t="shared" si="10"/>
        <v>OK</v>
      </c>
      <c r="L351" s="153">
        <v>31.7</v>
      </c>
      <c r="M351" s="44">
        <f t="shared" si="11"/>
        <v>158.5</v>
      </c>
    </row>
    <row r="352" spans="1:13" ht="15">
      <c r="A352" s="33"/>
      <c r="B352" s="39">
        <v>1266</v>
      </c>
      <c r="C352" s="40" t="s">
        <v>341</v>
      </c>
      <c r="D352" s="41">
        <v>10</v>
      </c>
      <c r="E352" s="64" t="s">
        <v>197</v>
      </c>
      <c r="F352" s="9" t="s">
        <v>385</v>
      </c>
      <c r="G352" s="182"/>
      <c r="H352" s="185"/>
      <c r="I352" s="195"/>
      <c r="J352" s="65">
        <v>7.5</v>
      </c>
      <c r="K352" s="15" t="str">
        <f t="shared" si="10"/>
        <v>OK</v>
      </c>
      <c r="L352" s="153">
        <v>0.7</v>
      </c>
      <c r="M352" s="44">
        <f t="shared" si="11"/>
        <v>7</v>
      </c>
    </row>
    <row r="353" spans="1:13" ht="15">
      <c r="A353" s="33"/>
      <c r="B353" s="39">
        <v>1267</v>
      </c>
      <c r="C353" s="40" t="s">
        <v>343</v>
      </c>
      <c r="D353" s="41">
        <v>2</v>
      </c>
      <c r="E353" s="64" t="s">
        <v>197</v>
      </c>
      <c r="F353" s="9" t="s">
        <v>387</v>
      </c>
      <c r="G353" s="182"/>
      <c r="H353" s="185"/>
      <c r="I353" s="195"/>
      <c r="J353" s="65">
        <v>12</v>
      </c>
      <c r="K353" s="15" t="str">
        <f t="shared" si="10"/>
        <v>OK</v>
      </c>
      <c r="L353" s="153">
        <v>9.1</v>
      </c>
      <c r="M353" s="44">
        <f t="shared" si="11"/>
        <v>18.2</v>
      </c>
    </row>
    <row r="354" spans="1:13" ht="25.5">
      <c r="A354" s="33"/>
      <c r="B354" s="39">
        <v>1268</v>
      </c>
      <c r="C354" s="40" t="s">
        <v>68</v>
      </c>
      <c r="D354" s="41">
        <v>5</v>
      </c>
      <c r="E354" s="64" t="s">
        <v>198</v>
      </c>
      <c r="F354" s="9" t="s">
        <v>171</v>
      </c>
      <c r="G354" s="182"/>
      <c r="H354" s="185"/>
      <c r="I354" s="195"/>
      <c r="J354" s="65">
        <v>7.5</v>
      </c>
      <c r="K354" s="15" t="str">
        <f t="shared" si="10"/>
        <v>OK</v>
      </c>
      <c r="L354" s="153">
        <v>6.7</v>
      </c>
      <c r="M354" s="44">
        <f t="shared" si="11"/>
        <v>33.5</v>
      </c>
    </row>
    <row r="355" spans="1:13" ht="30">
      <c r="A355" s="33"/>
      <c r="B355" s="39">
        <v>1269</v>
      </c>
      <c r="C355" s="40" t="s">
        <v>492</v>
      </c>
      <c r="D355" s="41">
        <v>20</v>
      </c>
      <c r="E355" s="64" t="s">
        <v>197</v>
      </c>
      <c r="F355" s="9" t="s">
        <v>509</v>
      </c>
      <c r="G355" s="182"/>
      <c r="H355" s="185"/>
      <c r="I355" s="195"/>
      <c r="J355" s="65">
        <v>10.5</v>
      </c>
      <c r="K355" s="15" t="str">
        <f t="shared" si="10"/>
        <v>OK</v>
      </c>
      <c r="L355" s="153">
        <v>7.8</v>
      </c>
      <c r="M355" s="44">
        <f t="shared" si="11"/>
        <v>156</v>
      </c>
    </row>
    <row r="356" spans="1:13" ht="25.5">
      <c r="A356" s="33"/>
      <c r="B356" s="39">
        <v>1270</v>
      </c>
      <c r="C356" s="40" t="s">
        <v>349</v>
      </c>
      <c r="D356" s="41">
        <v>10</v>
      </c>
      <c r="E356" s="64" t="s">
        <v>81</v>
      </c>
      <c r="F356" s="9" t="s">
        <v>396</v>
      </c>
      <c r="G356" s="182"/>
      <c r="H356" s="185"/>
      <c r="I356" s="195"/>
      <c r="J356" s="65">
        <v>3</v>
      </c>
      <c r="K356" s="15" t="str">
        <f t="shared" si="10"/>
        <v>OK</v>
      </c>
      <c r="L356" s="153">
        <v>0.6</v>
      </c>
      <c r="M356" s="44">
        <f t="shared" si="11"/>
        <v>6</v>
      </c>
    </row>
    <row r="357" spans="1:13" ht="76.5">
      <c r="A357" s="33"/>
      <c r="B357" s="39">
        <v>1271</v>
      </c>
      <c r="C357" s="40" t="s">
        <v>75</v>
      </c>
      <c r="D357" s="41">
        <v>10</v>
      </c>
      <c r="E357" s="64" t="s">
        <v>197</v>
      </c>
      <c r="F357" s="9" t="s">
        <v>176</v>
      </c>
      <c r="G357" s="182"/>
      <c r="H357" s="185"/>
      <c r="I357" s="195"/>
      <c r="J357" s="65">
        <v>15</v>
      </c>
      <c r="K357" s="15" t="str">
        <f t="shared" si="10"/>
        <v>OK</v>
      </c>
      <c r="L357" s="153">
        <v>3.2</v>
      </c>
      <c r="M357" s="44">
        <f t="shared" si="11"/>
        <v>32</v>
      </c>
    </row>
    <row r="358" spans="1:13" ht="51">
      <c r="A358" s="33"/>
      <c r="B358" s="39">
        <v>1272</v>
      </c>
      <c r="C358" s="45" t="s">
        <v>183</v>
      </c>
      <c r="D358" s="41">
        <v>8</v>
      </c>
      <c r="E358" s="64" t="s">
        <v>138</v>
      </c>
      <c r="F358" s="9" t="s">
        <v>185</v>
      </c>
      <c r="G358" s="182"/>
      <c r="H358" s="185"/>
      <c r="I358" s="195"/>
      <c r="J358" s="65">
        <v>60</v>
      </c>
      <c r="K358" s="15" t="str">
        <f t="shared" si="10"/>
        <v>OK</v>
      </c>
      <c r="L358" s="153">
        <v>45.4</v>
      </c>
      <c r="M358" s="44">
        <f t="shared" si="11"/>
        <v>363.2</v>
      </c>
    </row>
    <row r="359" spans="1:13" ht="39" thickBot="1">
      <c r="A359" s="33"/>
      <c r="B359" s="51">
        <v>1273</v>
      </c>
      <c r="C359" s="52" t="s">
        <v>419</v>
      </c>
      <c r="D359" s="53">
        <v>5</v>
      </c>
      <c r="E359" s="66" t="s">
        <v>138</v>
      </c>
      <c r="F359" s="11" t="s">
        <v>400</v>
      </c>
      <c r="G359" s="183"/>
      <c r="H359" s="186"/>
      <c r="I359" s="196"/>
      <c r="J359" s="67">
        <v>52.5</v>
      </c>
      <c r="K359" s="17" t="str">
        <f t="shared" si="10"/>
        <v>OK</v>
      </c>
      <c r="L359" s="154">
        <v>43</v>
      </c>
      <c r="M359" s="57">
        <f t="shared" si="11"/>
        <v>215</v>
      </c>
    </row>
    <row r="360" spans="1:13" ht="90.75" thickTop="1">
      <c r="A360" s="33"/>
      <c r="B360" s="58">
        <v>1274</v>
      </c>
      <c r="C360" s="68" t="s">
        <v>445</v>
      </c>
      <c r="D360" s="69">
        <v>5</v>
      </c>
      <c r="E360" s="70" t="s">
        <v>80</v>
      </c>
      <c r="F360" s="71" t="s">
        <v>446</v>
      </c>
      <c r="G360" s="181" t="s">
        <v>590</v>
      </c>
      <c r="H360" s="184" t="s">
        <v>628</v>
      </c>
      <c r="I360" s="205" t="s">
        <v>460</v>
      </c>
      <c r="J360" s="83">
        <v>120</v>
      </c>
      <c r="K360" s="16" t="str">
        <f t="shared" si="10"/>
        <v>OK</v>
      </c>
      <c r="L360" s="155">
        <v>65.1</v>
      </c>
      <c r="M360" s="63">
        <f t="shared" si="11"/>
        <v>325.5</v>
      </c>
    </row>
    <row r="361" spans="1:13" ht="60">
      <c r="A361" s="33"/>
      <c r="B361" s="39">
        <v>1275</v>
      </c>
      <c r="C361" s="72" t="s">
        <v>184</v>
      </c>
      <c r="D361" s="73">
        <v>1</v>
      </c>
      <c r="E361" s="42" t="s">
        <v>138</v>
      </c>
      <c r="F361" s="43" t="s">
        <v>512</v>
      </c>
      <c r="G361" s="182"/>
      <c r="H361" s="185"/>
      <c r="I361" s="200"/>
      <c r="J361" s="46">
        <v>60</v>
      </c>
      <c r="K361" s="15" t="str">
        <f t="shared" si="10"/>
        <v>OK</v>
      </c>
      <c r="L361" s="153">
        <v>34</v>
      </c>
      <c r="M361" s="44">
        <f t="shared" si="11"/>
        <v>34</v>
      </c>
    </row>
    <row r="362" spans="1:13" ht="45">
      <c r="A362" s="33"/>
      <c r="B362" s="39">
        <v>1276</v>
      </c>
      <c r="C362" s="72" t="s">
        <v>514</v>
      </c>
      <c r="D362" s="73">
        <v>3</v>
      </c>
      <c r="E362" s="42" t="s">
        <v>80</v>
      </c>
      <c r="F362" s="43" t="s">
        <v>513</v>
      </c>
      <c r="G362" s="182"/>
      <c r="H362" s="185"/>
      <c r="I362" s="200"/>
      <c r="J362" s="46">
        <v>30</v>
      </c>
      <c r="K362" s="15" t="str">
        <f t="shared" si="10"/>
        <v>OK</v>
      </c>
      <c r="L362" s="153">
        <v>6.8</v>
      </c>
      <c r="M362" s="44">
        <f t="shared" si="11"/>
        <v>20.4</v>
      </c>
    </row>
    <row r="363" spans="1:13" ht="30.75" thickBot="1">
      <c r="A363" s="33"/>
      <c r="B363" s="169">
        <v>1277</v>
      </c>
      <c r="C363" s="107" t="s">
        <v>515</v>
      </c>
      <c r="D363" s="108">
        <v>1</v>
      </c>
      <c r="E363" s="109" t="s">
        <v>80</v>
      </c>
      <c r="F363" s="110" t="s">
        <v>515</v>
      </c>
      <c r="G363" s="183"/>
      <c r="H363" s="186"/>
      <c r="I363" s="201"/>
      <c r="J363" s="56">
        <v>105</v>
      </c>
      <c r="K363" s="17" t="str">
        <f t="shared" si="10"/>
        <v>OK</v>
      </c>
      <c r="L363" s="154">
        <v>22.3</v>
      </c>
      <c r="M363" s="57">
        <f t="shared" si="11"/>
        <v>22.3</v>
      </c>
    </row>
    <row r="364" spans="1:13" ht="45.75" thickTop="1">
      <c r="A364" s="33"/>
      <c r="B364" s="168">
        <v>1278</v>
      </c>
      <c r="C364" s="170" t="s">
        <v>668</v>
      </c>
      <c r="D364" s="111">
        <v>1</v>
      </c>
      <c r="E364" s="70" t="s">
        <v>80</v>
      </c>
      <c r="F364" s="71" t="s">
        <v>521</v>
      </c>
      <c r="G364" s="181" t="s">
        <v>590</v>
      </c>
      <c r="H364" s="184" t="s">
        <v>629</v>
      </c>
      <c r="I364" s="194" t="s">
        <v>310</v>
      </c>
      <c r="J364" s="62">
        <v>186</v>
      </c>
      <c r="K364" s="16" t="str">
        <f t="shared" si="10"/>
        <v>OK</v>
      </c>
      <c r="L364" s="155">
        <v>42.3</v>
      </c>
      <c r="M364" s="63">
        <f t="shared" si="11"/>
        <v>42.3</v>
      </c>
    </row>
    <row r="365" spans="1:13" ht="90">
      <c r="A365" s="33"/>
      <c r="B365" s="39">
        <v>1279</v>
      </c>
      <c r="C365" s="103" t="s">
        <v>445</v>
      </c>
      <c r="D365" s="112">
        <v>15</v>
      </c>
      <c r="E365" s="42" t="s">
        <v>80</v>
      </c>
      <c r="F365" s="43" t="s">
        <v>446</v>
      </c>
      <c r="G365" s="182"/>
      <c r="H365" s="185"/>
      <c r="I365" s="195"/>
      <c r="J365" s="65">
        <v>1732.5</v>
      </c>
      <c r="K365" s="15" t="str">
        <f t="shared" si="10"/>
        <v>OK</v>
      </c>
      <c r="L365" s="153">
        <v>65.1</v>
      </c>
      <c r="M365" s="44">
        <f t="shared" si="11"/>
        <v>976.4999999999999</v>
      </c>
    </row>
    <row r="366" spans="1:13" ht="45">
      <c r="A366" s="33"/>
      <c r="B366" s="39">
        <v>1280</v>
      </c>
      <c r="C366" s="103" t="s">
        <v>516</v>
      </c>
      <c r="D366" s="112">
        <v>1</v>
      </c>
      <c r="E366" s="42" t="s">
        <v>81</v>
      </c>
      <c r="F366" s="43" t="s">
        <v>116</v>
      </c>
      <c r="G366" s="182"/>
      <c r="H366" s="185"/>
      <c r="I366" s="195"/>
      <c r="J366" s="65">
        <v>94.5</v>
      </c>
      <c r="K366" s="15" t="str">
        <f t="shared" si="10"/>
        <v>OK</v>
      </c>
      <c r="L366" s="153">
        <v>15.3</v>
      </c>
      <c r="M366" s="44">
        <f t="shared" si="11"/>
        <v>15.3</v>
      </c>
    </row>
    <row r="367" spans="1:13" ht="120">
      <c r="A367" s="33"/>
      <c r="B367" s="39">
        <v>1281</v>
      </c>
      <c r="C367" s="103" t="s">
        <v>524</v>
      </c>
      <c r="D367" s="112">
        <v>1</v>
      </c>
      <c r="E367" s="42" t="s">
        <v>81</v>
      </c>
      <c r="F367" s="43" t="s">
        <v>522</v>
      </c>
      <c r="G367" s="182"/>
      <c r="H367" s="185"/>
      <c r="I367" s="195"/>
      <c r="J367" s="65">
        <v>58.5</v>
      </c>
      <c r="K367" s="15" t="str">
        <f t="shared" si="10"/>
        <v>OK</v>
      </c>
      <c r="L367" s="153">
        <v>17.1</v>
      </c>
      <c r="M367" s="44">
        <f t="shared" si="11"/>
        <v>17.1</v>
      </c>
    </row>
    <row r="368" spans="1:13" ht="120">
      <c r="A368" s="33"/>
      <c r="B368" s="39">
        <v>1282</v>
      </c>
      <c r="C368" s="103" t="s">
        <v>525</v>
      </c>
      <c r="D368" s="112">
        <v>4</v>
      </c>
      <c r="E368" s="42" t="s">
        <v>81</v>
      </c>
      <c r="F368" s="43" t="s">
        <v>523</v>
      </c>
      <c r="G368" s="182"/>
      <c r="H368" s="185"/>
      <c r="I368" s="195"/>
      <c r="J368" s="65">
        <v>330</v>
      </c>
      <c r="K368" s="15" t="str">
        <f t="shared" si="10"/>
        <v>OK</v>
      </c>
      <c r="L368" s="153">
        <v>27.3</v>
      </c>
      <c r="M368" s="44">
        <f t="shared" si="11"/>
        <v>109.2</v>
      </c>
    </row>
    <row r="369" spans="1:13" ht="45">
      <c r="A369" s="33"/>
      <c r="B369" s="39">
        <v>1283</v>
      </c>
      <c r="C369" s="103" t="s">
        <v>517</v>
      </c>
      <c r="D369" s="112">
        <v>1</v>
      </c>
      <c r="E369" s="42"/>
      <c r="F369" s="43" t="s">
        <v>527</v>
      </c>
      <c r="G369" s="182"/>
      <c r="H369" s="185"/>
      <c r="I369" s="195"/>
      <c r="J369" s="65">
        <v>184.5</v>
      </c>
      <c r="K369" s="15" t="str">
        <f t="shared" si="10"/>
        <v>OK</v>
      </c>
      <c r="L369" s="153">
        <v>109.2</v>
      </c>
      <c r="M369" s="44">
        <f t="shared" si="11"/>
        <v>109.2</v>
      </c>
    </row>
    <row r="370" spans="1:13" ht="135">
      <c r="A370" s="33"/>
      <c r="B370" s="39">
        <v>1284</v>
      </c>
      <c r="C370" s="103" t="s">
        <v>529</v>
      </c>
      <c r="D370" s="112">
        <v>1</v>
      </c>
      <c r="E370" s="42" t="s">
        <v>81</v>
      </c>
      <c r="F370" s="43" t="s">
        <v>528</v>
      </c>
      <c r="G370" s="182"/>
      <c r="H370" s="185"/>
      <c r="I370" s="195"/>
      <c r="J370" s="65">
        <v>97.5</v>
      </c>
      <c r="K370" s="15" t="str">
        <f t="shared" si="10"/>
        <v>OK</v>
      </c>
      <c r="L370" s="153">
        <v>43.2</v>
      </c>
      <c r="M370" s="44">
        <f t="shared" si="11"/>
        <v>43.2</v>
      </c>
    </row>
    <row r="371" spans="1:13" ht="60">
      <c r="A371" s="33"/>
      <c r="B371" s="39">
        <v>1285</v>
      </c>
      <c r="C371" s="103" t="s">
        <v>526</v>
      </c>
      <c r="D371" s="112">
        <v>2</v>
      </c>
      <c r="E371" s="42" t="s">
        <v>81</v>
      </c>
      <c r="F371" s="43" t="s">
        <v>530</v>
      </c>
      <c r="G371" s="182"/>
      <c r="H371" s="185"/>
      <c r="I371" s="195"/>
      <c r="J371" s="65">
        <v>30</v>
      </c>
      <c r="K371" s="15" t="str">
        <f t="shared" si="10"/>
        <v>OK</v>
      </c>
      <c r="L371" s="153">
        <v>20.9</v>
      </c>
      <c r="M371" s="44">
        <f t="shared" si="11"/>
        <v>41.8</v>
      </c>
    </row>
    <row r="372" spans="1:13" ht="15">
      <c r="A372" s="33"/>
      <c r="B372" s="39">
        <v>1286</v>
      </c>
      <c r="C372" s="103" t="s">
        <v>518</v>
      </c>
      <c r="D372" s="112">
        <v>1</v>
      </c>
      <c r="E372" s="42" t="s">
        <v>81</v>
      </c>
      <c r="F372" s="43" t="s">
        <v>531</v>
      </c>
      <c r="G372" s="182"/>
      <c r="H372" s="185"/>
      <c r="I372" s="195"/>
      <c r="J372" s="65">
        <v>15</v>
      </c>
      <c r="K372" s="15" t="str">
        <f t="shared" si="10"/>
        <v>OK</v>
      </c>
      <c r="L372" s="153">
        <v>5.9</v>
      </c>
      <c r="M372" s="44">
        <f t="shared" si="11"/>
        <v>5.9</v>
      </c>
    </row>
    <row r="373" spans="1:13" ht="45">
      <c r="A373" s="33"/>
      <c r="B373" s="39">
        <v>1287</v>
      </c>
      <c r="C373" s="103" t="s">
        <v>519</v>
      </c>
      <c r="D373" s="112">
        <v>1</v>
      </c>
      <c r="E373" s="42" t="s">
        <v>81</v>
      </c>
      <c r="F373" s="43" t="s">
        <v>532</v>
      </c>
      <c r="G373" s="182"/>
      <c r="H373" s="185"/>
      <c r="I373" s="195"/>
      <c r="J373" s="65">
        <v>64.5</v>
      </c>
      <c r="K373" s="15" t="str">
        <f t="shared" si="10"/>
        <v>OK</v>
      </c>
      <c r="L373" s="153">
        <v>46.5</v>
      </c>
      <c r="M373" s="44">
        <f t="shared" si="11"/>
        <v>46.5</v>
      </c>
    </row>
    <row r="374" spans="1:13" ht="165.75" thickBot="1">
      <c r="A374" s="33"/>
      <c r="B374" s="51">
        <v>1288</v>
      </c>
      <c r="C374" s="113" t="s">
        <v>520</v>
      </c>
      <c r="D374" s="114">
        <v>1</v>
      </c>
      <c r="E374" s="54" t="s">
        <v>81</v>
      </c>
      <c r="F374" s="55" t="s">
        <v>448</v>
      </c>
      <c r="G374" s="183"/>
      <c r="H374" s="186"/>
      <c r="I374" s="196"/>
      <c r="J374" s="67">
        <v>105</v>
      </c>
      <c r="K374" s="17" t="str">
        <f t="shared" si="10"/>
        <v>OK</v>
      </c>
      <c r="L374" s="162">
        <v>56.4</v>
      </c>
      <c r="M374" s="57">
        <f t="shared" si="11"/>
        <v>56.4</v>
      </c>
    </row>
    <row r="375" spans="1:13" ht="33.75" customHeight="1" thickTop="1">
      <c r="A375" s="33"/>
      <c r="B375" s="115"/>
      <c r="C375" s="213" t="s">
        <v>669</v>
      </c>
      <c r="D375" s="214"/>
      <c r="E375" s="214"/>
      <c r="F375" s="215"/>
      <c r="G375" s="184" t="s">
        <v>590</v>
      </c>
      <c r="H375" s="184" t="s">
        <v>630</v>
      </c>
      <c r="I375" s="205" t="s">
        <v>534</v>
      </c>
      <c r="J375" s="116"/>
      <c r="K375" s="117"/>
      <c r="L375" s="117"/>
      <c r="M375" s="118"/>
    </row>
    <row r="376" spans="1:13" ht="165">
      <c r="A376" s="33"/>
      <c r="B376" s="119">
        <v>1289</v>
      </c>
      <c r="C376" s="90" t="s">
        <v>533</v>
      </c>
      <c r="D376" s="91">
        <v>1</v>
      </c>
      <c r="E376" s="42" t="s">
        <v>81</v>
      </c>
      <c r="F376" s="50" t="s">
        <v>448</v>
      </c>
      <c r="G376" s="185"/>
      <c r="H376" s="185"/>
      <c r="I376" s="200"/>
      <c r="J376" s="46">
        <v>105</v>
      </c>
      <c r="K376" s="15" t="str">
        <f t="shared" si="10"/>
        <v>OK</v>
      </c>
      <c r="L376" s="153">
        <v>56.4</v>
      </c>
      <c r="M376" s="44">
        <f aca="true" t="shared" si="12" ref="M376:M407">D376*L376</f>
        <v>56.4</v>
      </c>
    </row>
    <row r="377" spans="1:13" ht="165">
      <c r="A377" s="33"/>
      <c r="B377" s="39">
        <v>1290</v>
      </c>
      <c r="C377" s="90" t="s">
        <v>535</v>
      </c>
      <c r="D377" s="91">
        <v>8</v>
      </c>
      <c r="E377" s="42" t="s">
        <v>81</v>
      </c>
      <c r="F377" s="50" t="s">
        <v>448</v>
      </c>
      <c r="G377" s="185"/>
      <c r="H377" s="185"/>
      <c r="I377" s="200"/>
      <c r="J377" s="46">
        <v>105</v>
      </c>
      <c r="K377" s="15" t="str">
        <f t="shared" si="10"/>
        <v>OK</v>
      </c>
      <c r="L377" s="153">
        <v>53.1</v>
      </c>
      <c r="M377" s="44">
        <f t="shared" si="12"/>
        <v>424.8</v>
      </c>
    </row>
    <row r="378" spans="1:13" ht="120">
      <c r="A378" s="33"/>
      <c r="B378" s="39">
        <v>1291</v>
      </c>
      <c r="C378" s="90" t="s">
        <v>536</v>
      </c>
      <c r="D378" s="91">
        <v>6</v>
      </c>
      <c r="E378" s="42" t="s">
        <v>81</v>
      </c>
      <c r="F378" s="50" t="s">
        <v>147</v>
      </c>
      <c r="G378" s="185"/>
      <c r="H378" s="185"/>
      <c r="I378" s="200"/>
      <c r="J378" s="46">
        <v>60</v>
      </c>
      <c r="K378" s="15" t="str">
        <f t="shared" si="10"/>
        <v>OK</v>
      </c>
      <c r="L378" s="153">
        <v>31.6</v>
      </c>
      <c r="M378" s="44">
        <f t="shared" si="12"/>
        <v>189.60000000000002</v>
      </c>
    </row>
    <row r="379" spans="1:13" ht="60">
      <c r="A379" s="33"/>
      <c r="B379" s="39">
        <v>1292</v>
      </c>
      <c r="C379" s="90" t="s">
        <v>581</v>
      </c>
      <c r="D379" s="91">
        <v>5</v>
      </c>
      <c r="E379" s="42" t="s">
        <v>80</v>
      </c>
      <c r="F379" s="50" t="s">
        <v>537</v>
      </c>
      <c r="G379" s="185"/>
      <c r="H379" s="185"/>
      <c r="I379" s="200"/>
      <c r="J379" s="46">
        <v>90</v>
      </c>
      <c r="K379" s="15" t="str">
        <f t="shared" si="10"/>
        <v>OK</v>
      </c>
      <c r="L379" s="153">
        <v>48.6</v>
      </c>
      <c r="M379" s="44">
        <f t="shared" si="12"/>
        <v>243</v>
      </c>
    </row>
    <row r="380" spans="1:13" ht="90">
      <c r="A380" s="33"/>
      <c r="B380" s="166">
        <v>1293</v>
      </c>
      <c r="C380" s="172" t="s">
        <v>670</v>
      </c>
      <c r="D380" s="91">
        <v>20</v>
      </c>
      <c r="E380" s="42" t="s">
        <v>80</v>
      </c>
      <c r="F380" s="50" t="s">
        <v>308</v>
      </c>
      <c r="G380" s="185"/>
      <c r="H380" s="185"/>
      <c r="I380" s="200"/>
      <c r="J380" s="46">
        <v>120</v>
      </c>
      <c r="K380" s="15" t="str">
        <f t="shared" si="10"/>
        <v>OK</v>
      </c>
      <c r="L380" s="153">
        <v>65.1</v>
      </c>
      <c r="M380" s="44">
        <f t="shared" si="12"/>
        <v>1302</v>
      </c>
    </row>
    <row r="381" spans="1:13" ht="75">
      <c r="A381" s="33"/>
      <c r="B381" s="39">
        <v>1294</v>
      </c>
      <c r="C381" s="90" t="s">
        <v>442</v>
      </c>
      <c r="D381" s="91">
        <v>2</v>
      </c>
      <c r="E381" s="42" t="s">
        <v>80</v>
      </c>
      <c r="F381" s="50" t="s">
        <v>588</v>
      </c>
      <c r="G381" s="185"/>
      <c r="H381" s="185"/>
      <c r="I381" s="200"/>
      <c r="J381" s="46">
        <v>135</v>
      </c>
      <c r="K381" s="15" t="str">
        <f t="shared" si="10"/>
        <v>OK</v>
      </c>
      <c r="L381" s="153">
        <v>71.4</v>
      </c>
      <c r="M381" s="44">
        <f t="shared" si="12"/>
        <v>142.8</v>
      </c>
    </row>
    <row r="382" spans="1:13" ht="45">
      <c r="A382" s="33"/>
      <c r="B382" s="39">
        <v>1295</v>
      </c>
      <c r="C382" s="90" t="s">
        <v>538</v>
      </c>
      <c r="D382" s="91">
        <v>4</v>
      </c>
      <c r="E382" s="42" t="s">
        <v>80</v>
      </c>
      <c r="F382" s="50" t="s">
        <v>513</v>
      </c>
      <c r="G382" s="185"/>
      <c r="H382" s="185"/>
      <c r="I382" s="200"/>
      <c r="J382" s="46">
        <v>15</v>
      </c>
      <c r="K382" s="15" t="str">
        <f t="shared" si="10"/>
        <v>OK</v>
      </c>
      <c r="L382" s="153">
        <v>6.8</v>
      </c>
      <c r="M382" s="44">
        <f t="shared" si="12"/>
        <v>27.2</v>
      </c>
    </row>
    <row r="383" spans="1:13" ht="75">
      <c r="A383" s="33"/>
      <c r="B383" s="39">
        <v>1296</v>
      </c>
      <c r="C383" s="90" t="s">
        <v>458</v>
      </c>
      <c r="D383" s="91">
        <v>1</v>
      </c>
      <c r="E383" s="42" t="s">
        <v>80</v>
      </c>
      <c r="F383" s="50" t="s">
        <v>539</v>
      </c>
      <c r="G383" s="185"/>
      <c r="H383" s="185"/>
      <c r="I383" s="200"/>
      <c r="J383" s="46">
        <v>150</v>
      </c>
      <c r="K383" s="15" t="str">
        <f t="shared" si="10"/>
        <v>OK</v>
      </c>
      <c r="L383" s="153">
        <v>100.8</v>
      </c>
      <c r="M383" s="44">
        <f t="shared" si="12"/>
        <v>100.8</v>
      </c>
    </row>
    <row r="384" spans="1:13" ht="120">
      <c r="A384" s="33"/>
      <c r="B384" s="39">
        <v>1297</v>
      </c>
      <c r="C384" s="90" t="s">
        <v>540</v>
      </c>
      <c r="D384" s="91">
        <v>10</v>
      </c>
      <c r="E384" s="42" t="s">
        <v>81</v>
      </c>
      <c r="F384" s="50" t="s">
        <v>147</v>
      </c>
      <c r="G384" s="185"/>
      <c r="H384" s="185"/>
      <c r="I384" s="200"/>
      <c r="J384" s="46">
        <v>60</v>
      </c>
      <c r="K384" s="15" t="str">
        <f t="shared" si="10"/>
        <v>OK</v>
      </c>
      <c r="L384" s="153">
        <v>31.6</v>
      </c>
      <c r="M384" s="44">
        <f t="shared" si="12"/>
        <v>316</v>
      </c>
    </row>
    <row r="385" spans="1:13" ht="60">
      <c r="A385" s="33"/>
      <c r="B385" s="39">
        <v>1298</v>
      </c>
      <c r="C385" s="90" t="s">
        <v>580</v>
      </c>
      <c r="D385" s="91">
        <v>5</v>
      </c>
      <c r="E385" s="42" t="s">
        <v>80</v>
      </c>
      <c r="F385" s="50" t="s">
        <v>537</v>
      </c>
      <c r="G385" s="185"/>
      <c r="H385" s="185"/>
      <c r="I385" s="200"/>
      <c r="J385" s="46">
        <v>90</v>
      </c>
      <c r="K385" s="15" t="str">
        <f t="shared" si="10"/>
        <v>OK</v>
      </c>
      <c r="L385" s="153">
        <v>48.6</v>
      </c>
      <c r="M385" s="44">
        <f t="shared" si="12"/>
        <v>243</v>
      </c>
    </row>
    <row r="386" spans="1:13" ht="120">
      <c r="A386" s="33"/>
      <c r="B386" s="39">
        <v>1299</v>
      </c>
      <c r="C386" s="90" t="s">
        <v>587</v>
      </c>
      <c r="D386" s="91">
        <v>3</v>
      </c>
      <c r="E386" s="42" t="s">
        <v>81</v>
      </c>
      <c r="F386" s="50" t="s">
        <v>522</v>
      </c>
      <c r="G386" s="185"/>
      <c r="H386" s="185"/>
      <c r="I386" s="200"/>
      <c r="J386" s="46">
        <v>75</v>
      </c>
      <c r="K386" s="15" t="str">
        <f t="shared" si="10"/>
        <v>OK</v>
      </c>
      <c r="L386" s="153">
        <v>17.1</v>
      </c>
      <c r="M386" s="44">
        <f t="shared" si="12"/>
        <v>51.300000000000004</v>
      </c>
    </row>
    <row r="387" spans="1:13" ht="120">
      <c r="A387" s="33"/>
      <c r="B387" s="39">
        <v>1300</v>
      </c>
      <c r="C387" s="179" t="s">
        <v>574</v>
      </c>
      <c r="D387" s="91">
        <v>6</v>
      </c>
      <c r="E387" s="42" t="s">
        <v>80</v>
      </c>
      <c r="F387" s="50" t="s">
        <v>523</v>
      </c>
      <c r="G387" s="185"/>
      <c r="H387" s="185"/>
      <c r="I387" s="200"/>
      <c r="J387" s="46">
        <v>82.5</v>
      </c>
      <c r="K387" s="15" t="str">
        <f t="shared" si="10"/>
        <v>OK</v>
      </c>
      <c r="L387" s="153">
        <v>27.3</v>
      </c>
      <c r="M387" s="44">
        <f t="shared" si="12"/>
        <v>163.8</v>
      </c>
    </row>
    <row r="388" spans="1:13" ht="90">
      <c r="A388" s="33"/>
      <c r="B388" s="171">
        <v>1301</v>
      </c>
      <c r="C388" s="172" t="s">
        <v>670</v>
      </c>
      <c r="D388" s="91">
        <v>20</v>
      </c>
      <c r="E388" s="42" t="s">
        <v>80</v>
      </c>
      <c r="F388" s="50" t="s">
        <v>308</v>
      </c>
      <c r="G388" s="185"/>
      <c r="H388" s="185"/>
      <c r="I388" s="200"/>
      <c r="J388" s="46">
        <v>130.5</v>
      </c>
      <c r="K388" s="15" t="str">
        <f t="shared" si="10"/>
        <v>OK</v>
      </c>
      <c r="L388" s="153">
        <v>65.1</v>
      </c>
      <c r="M388" s="44">
        <f t="shared" si="12"/>
        <v>1302</v>
      </c>
    </row>
    <row r="389" spans="1:13" ht="60">
      <c r="A389" s="33"/>
      <c r="B389" s="39">
        <v>1302</v>
      </c>
      <c r="C389" s="90" t="s">
        <v>541</v>
      </c>
      <c r="D389" s="91">
        <v>3</v>
      </c>
      <c r="E389" s="42" t="s">
        <v>81</v>
      </c>
      <c r="F389" s="50" t="s">
        <v>542</v>
      </c>
      <c r="G389" s="185"/>
      <c r="H389" s="185"/>
      <c r="I389" s="200"/>
      <c r="J389" s="46">
        <v>75</v>
      </c>
      <c r="K389" s="15" t="str">
        <f t="shared" si="10"/>
        <v>OK</v>
      </c>
      <c r="L389" s="153">
        <v>29.3</v>
      </c>
      <c r="M389" s="44">
        <f t="shared" si="12"/>
        <v>87.9</v>
      </c>
    </row>
    <row r="390" spans="1:13" ht="135">
      <c r="A390" s="33"/>
      <c r="B390" s="39">
        <v>1303</v>
      </c>
      <c r="C390" s="90" t="s">
        <v>575</v>
      </c>
      <c r="D390" s="91">
        <v>2</v>
      </c>
      <c r="E390" s="42" t="s">
        <v>81</v>
      </c>
      <c r="F390" s="50" t="s">
        <v>543</v>
      </c>
      <c r="G390" s="185"/>
      <c r="H390" s="185"/>
      <c r="I390" s="200"/>
      <c r="J390" s="46">
        <v>211.5</v>
      </c>
      <c r="K390" s="15" t="str">
        <f aca="true" t="shared" si="13" ref="K390:K444">IF(L390&gt;J390,"NEVYHOVUJE","OK")</f>
        <v>OK</v>
      </c>
      <c r="L390" s="153">
        <v>117.2</v>
      </c>
      <c r="M390" s="44">
        <f t="shared" si="12"/>
        <v>234.4</v>
      </c>
    </row>
    <row r="391" spans="1:13" ht="135">
      <c r="A391" s="33"/>
      <c r="B391" s="39">
        <v>1304</v>
      </c>
      <c r="C391" s="92" t="s">
        <v>586</v>
      </c>
      <c r="D391" s="91">
        <v>2</v>
      </c>
      <c r="E391" s="42" t="s">
        <v>81</v>
      </c>
      <c r="F391" s="50" t="s">
        <v>544</v>
      </c>
      <c r="G391" s="185"/>
      <c r="H391" s="185"/>
      <c r="I391" s="200"/>
      <c r="J391" s="46">
        <v>198</v>
      </c>
      <c r="K391" s="15" t="str">
        <f t="shared" si="13"/>
        <v>OK</v>
      </c>
      <c r="L391" s="153">
        <v>109.5</v>
      </c>
      <c r="M391" s="44">
        <f t="shared" si="12"/>
        <v>219</v>
      </c>
    </row>
    <row r="392" spans="1:13" ht="75">
      <c r="A392" s="33"/>
      <c r="B392" s="39">
        <v>1305</v>
      </c>
      <c r="C392" s="90" t="s">
        <v>584</v>
      </c>
      <c r="D392" s="91">
        <v>6</v>
      </c>
      <c r="E392" s="42" t="s">
        <v>80</v>
      </c>
      <c r="F392" s="50" t="s">
        <v>545</v>
      </c>
      <c r="G392" s="185"/>
      <c r="H392" s="185"/>
      <c r="I392" s="200"/>
      <c r="J392" s="46">
        <v>22.5</v>
      </c>
      <c r="K392" s="15" t="str">
        <f t="shared" si="13"/>
        <v>OK</v>
      </c>
      <c r="L392" s="153">
        <v>12.4</v>
      </c>
      <c r="M392" s="44">
        <f t="shared" si="12"/>
        <v>74.4</v>
      </c>
    </row>
    <row r="393" spans="1:13" ht="75">
      <c r="A393" s="33"/>
      <c r="B393" s="39">
        <v>1306</v>
      </c>
      <c r="C393" s="90" t="s">
        <v>585</v>
      </c>
      <c r="D393" s="91">
        <v>2</v>
      </c>
      <c r="E393" s="42" t="s">
        <v>80</v>
      </c>
      <c r="F393" s="50" t="s">
        <v>546</v>
      </c>
      <c r="G393" s="185"/>
      <c r="H393" s="185"/>
      <c r="I393" s="200"/>
      <c r="J393" s="46">
        <v>37.5</v>
      </c>
      <c r="K393" s="15" t="str">
        <f t="shared" si="13"/>
        <v>OK</v>
      </c>
      <c r="L393" s="153">
        <v>3</v>
      </c>
      <c r="M393" s="44">
        <f t="shared" si="12"/>
        <v>6</v>
      </c>
    </row>
    <row r="394" spans="1:13" ht="30">
      <c r="A394" s="33"/>
      <c r="B394" s="39">
        <v>1307</v>
      </c>
      <c r="C394" s="103" t="s">
        <v>518</v>
      </c>
      <c r="D394" s="112">
        <v>2</v>
      </c>
      <c r="E394" s="42" t="s">
        <v>81</v>
      </c>
      <c r="F394" s="43" t="s">
        <v>547</v>
      </c>
      <c r="G394" s="185"/>
      <c r="H394" s="185"/>
      <c r="I394" s="200"/>
      <c r="J394" s="46">
        <v>15</v>
      </c>
      <c r="K394" s="15" t="str">
        <f t="shared" si="13"/>
        <v>OK</v>
      </c>
      <c r="L394" s="153">
        <v>5.9</v>
      </c>
      <c r="M394" s="44">
        <f t="shared" si="12"/>
        <v>11.8</v>
      </c>
    </row>
    <row r="395" spans="1:13" ht="45">
      <c r="A395" s="33"/>
      <c r="B395" s="39">
        <v>1308</v>
      </c>
      <c r="C395" s="103" t="s">
        <v>519</v>
      </c>
      <c r="D395" s="112">
        <v>2</v>
      </c>
      <c r="E395" s="42" t="s">
        <v>81</v>
      </c>
      <c r="F395" s="50" t="s">
        <v>532</v>
      </c>
      <c r="G395" s="185"/>
      <c r="H395" s="185"/>
      <c r="I395" s="200"/>
      <c r="J395" s="46">
        <v>67.5</v>
      </c>
      <c r="K395" s="15" t="str">
        <f t="shared" si="13"/>
        <v>OK</v>
      </c>
      <c r="L395" s="153">
        <v>46.5</v>
      </c>
      <c r="M395" s="44">
        <f t="shared" si="12"/>
        <v>93</v>
      </c>
    </row>
    <row r="396" spans="1:13" ht="45">
      <c r="A396" s="33"/>
      <c r="B396" s="39">
        <v>1309</v>
      </c>
      <c r="C396" s="103" t="s">
        <v>548</v>
      </c>
      <c r="D396" s="112">
        <v>6</v>
      </c>
      <c r="E396" s="42" t="s">
        <v>80</v>
      </c>
      <c r="F396" s="50" t="s">
        <v>549</v>
      </c>
      <c r="G396" s="185"/>
      <c r="H396" s="185"/>
      <c r="I396" s="200"/>
      <c r="J396" s="46">
        <v>15</v>
      </c>
      <c r="K396" s="15" t="str">
        <f t="shared" si="13"/>
        <v>OK</v>
      </c>
      <c r="L396" s="153">
        <v>2.9</v>
      </c>
      <c r="M396" s="44">
        <f t="shared" si="12"/>
        <v>17.4</v>
      </c>
    </row>
    <row r="397" spans="1:13" ht="30">
      <c r="A397" s="33"/>
      <c r="B397" s="39">
        <v>1310</v>
      </c>
      <c r="C397" s="103" t="s">
        <v>550</v>
      </c>
      <c r="D397" s="112">
        <v>3</v>
      </c>
      <c r="E397" s="42" t="s">
        <v>80</v>
      </c>
      <c r="F397" s="50" t="s">
        <v>551</v>
      </c>
      <c r="G397" s="185"/>
      <c r="H397" s="185"/>
      <c r="I397" s="200"/>
      <c r="J397" s="46">
        <v>12</v>
      </c>
      <c r="K397" s="15" t="str">
        <f t="shared" si="13"/>
        <v>OK</v>
      </c>
      <c r="L397" s="153">
        <v>2.6</v>
      </c>
      <c r="M397" s="44">
        <f t="shared" si="12"/>
        <v>7.800000000000001</v>
      </c>
    </row>
    <row r="398" spans="1:13" ht="45">
      <c r="A398" s="33"/>
      <c r="B398" s="39">
        <v>1311</v>
      </c>
      <c r="C398" s="92" t="s">
        <v>552</v>
      </c>
      <c r="D398" s="91">
        <v>3</v>
      </c>
      <c r="E398" s="42" t="s">
        <v>81</v>
      </c>
      <c r="F398" s="50" t="s">
        <v>553</v>
      </c>
      <c r="G398" s="185"/>
      <c r="H398" s="185"/>
      <c r="I398" s="200"/>
      <c r="J398" s="46">
        <v>58.5</v>
      </c>
      <c r="K398" s="15" t="str">
        <f t="shared" si="13"/>
        <v>OK</v>
      </c>
      <c r="L398" s="153">
        <v>15.3</v>
      </c>
      <c r="M398" s="44">
        <f t="shared" si="12"/>
        <v>45.900000000000006</v>
      </c>
    </row>
    <row r="399" spans="1:13" ht="60">
      <c r="A399" s="33"/>
      <c r="B399" s="39">
        <v>1312</v>
      </c>
      <c r="C399" s="90" t="s">
        <v>554</v>
      </c>
      <c r="D399" s="91">
        <v>3</v>
      </c>
      <c r="E399" s="42" t="s">
        <v>81</v>
      </c>
      <c r="F399" s="50" t="s">
        <v>555</v>
      </c>
      <c r="G399" s="185"/>
      <c r="H399" s="185"/>
      <c r="I399" s="200"/>
      <c r="J399" s="46">
        <v>96</v>
      </c>
      <c r="K399" s="15" t="str">
        <f t="shared" si="13"/>
        <v>OK</v>
      </c>
      <c r="L399" s="153">
        <v>18.9</v>
      </c>
      <c r="M399" s="44">
        <f t="shared" si="12"/>
        <v>56.699999999999996</v>
      </c>
    </row>
    <row r="400" spans="1:13" ht="45">
      <c r="A400" s="33"/>
      <c r="B400" s="39">
        <v>1313</v>
      </c>
      <c r="C400" s="90" t="s">
        <v>556</v>
      </c>
      <c r="D400" s="91">
        <v>3</v>
      </c>
      <c r="E400" s="42" t="s">
        <v>81</v>
      </c>
      <c r="F400" s="50" t="s">
        <v>557</v>
      </c>
      <c r="G400" s="185"/>
      <c r="H400" s="185"/>
      <c r="I400" s="200"/>
      <c r="J400" s="46">
        <v>25.5</v>
      </c>
      <c r="K400" s="15" t="str">
        <f t="shared" si="13"/>
        <v>OK</v>
      </c>
      <c r="L400" s="153">
        <v>11.4</v>
      </c>
      <c r="M400" s="44">
        <f t="shared" si="12"/>
        <v>34.2</v>
      </c>
    </row>
    <row r="401" spans="1:13" ht="60">
      <c r="A401" s="33"/>
      <c r="B401" s="39">
        <v>1314</v>
      </c>
      <c r="C401" s="90" t="s">
        <v>558</v>
      </c>
      <c r="D401" s="91">
        <v>2</v>
      </c>
      <c r="E401" s="42" t="s">
        <v>81</v>
      </c>
      <c r="F401" s="50" t="s">
        <v>559</v>
      </c>
      <c r="G401" s="185"/>
      <c r="H401" s="185"/>
      <c r="I401" s="200"/>
      <c r="J401" s="46">
        <v>480</v>
      </c>
      <c r="K401" s="15" t="str">
        <f t="shared" si="13"/>
        <v>OK</v>
      </c>
      <c r="L401" s="153">
        <v>57.4</v>
      </c>
      <c r="M401" s="44">
        <f t="shared" si="12"/>
        <v>114.8</v>
      </c>
    </row>
    <row r="402" spans="1:13" ht="45">
      <c r="A402" s="33"/>
      <c r="B402" s="39">
        <v>1315</v>
      </c>
      <c r="C402" s="90" t="s">
        <v>560</v>
      </c>
      <c r="D402" s="91">
        <v>3</v>
      </c>
      <c r="E402" s="42" t="s">
        <v>81</v>
      </c>
      <c r="F402" s="50" t="s">
        <v>561</v>
      </c>
      <c r="G402" s="185"/>
      <c r="H402" s="185"/>
      <c r="I402" s="200"/>
      <c r="J402" s="46">
        <v>52.5</v>
      </c>
      <c r="K402" s="15" t="str">
        <f t="shared" si="13"/>
        <v>OK</v>
      </c>
      <c r="L402" s="153">
        <v>20.9</v>
      </c>
      <c r="M402" s="44">
        <f t="shared" si="12"/>
        <v>62.699999999999996</v>
      </c>
    </row>
    <row r="403" spans="1:13" ht="90">
      <c r="A403" s="33"/>
      <c r="B403" s="39">
        <v>1316</v>
      </c>
      <c r="C403" s="90" t="s">
        <v>562</v>
      </c>
      <c r="D403" s="91">
        <v>2</v>
      </c>
      <c r="E403" s="42" t="s">
        <v>81</v>
      </c>
      <c r="F403" s="50" t="s">
        <v>563</v>
      </c>
      <c r="G403" s="185"/>
      <c r="H403" s="185"/>
      <c r="I403" s="200"/>
      <c r="J403" s="46">
        <v>52.5</v>
      </c>
      <c r="K403" s="15" t="str">
        <f t="shared" si="13"/>
        <v>OK</v>
      </c>
      <c r="L403" s="153">
        <v>13.2</v>
      </c>
      <c r="M403" s="44">
        <f t="shared" si="12"/>
        <v>26.4</v>
      </c>
    </row>
    <row r="404" spans="1:13" ht="30">
      <c r="A404" s="33"/>
      <c r="B404" s="39">
        <v>1317</v>
      </c>
      <c r="C404" s="90" t="s">
        <v>564</v>
      </c>
      <c r="D404" s="91">
        <v>2</v>
      </c>
      <c r="E404" s="42" t="s">
        <v>81</v>
      </c>
      <c r="F404" s="50" t="s">
        <v>565</v>
      </c>
      <c r="G404" s="185"/>
      <c r="H404" s="185"/>
      <c r="I404" s="200"/>
      <c r="J404" s="46">
        <v>37.5</v>
      </c>
      <c r="K404" s="15" t="str">
        <f t="shared" si="13"/>
        <v>OK</v>
      </c>
      <c r="L404" s="153">
        <v>22.2</v>
      </c>
      <c r="M404" s="44">
        <f t="shared" si="12"/>
        <v>44.4</v>
      </c>
    </row>
    <row r="405" spans="1:13" ht="15">
      <c r="A405" s="33"/>
      <c r="B405" s="39">
        <v>1318</v>
      </c>
      <c r="C405" s="90" t="s">
        <v>566</v>
      </c>
      <c r="D405" s="91">
        <v>2</v>
      </c>
      <c r="E405" s="42" t="s">
        <v>81</v>
      </c>
      <c r="F405" s="50" t="s">
        <v>567</v>
      </c>
      <c r="G405" s="185"/>
      <c r="H405" s="185"/>
      <c r="I405" s="200"/>
      <c r="J405" s="46">
        <v>12</v>
      </c>
      <c r="K405" s="15" t="str">
        <f t="shared" si="13"/>
        <v>OK</v>
      </c>
      <c r="L405" s="153">
        <v>1.5</v>
      </c>
      <c r="M405" s="44">
        <f t="shared" si="12"/>
        <v>3</v>
      </c>
    </row>
    <row r="406" spans="1:13" ht="75">
      <c r="A406" s="33"/>
      <c r="B406" s="39">
        <v>1319</v>
      </c>
      <c r="C406" s="90" t="s">
        <v>568</v>
      </c>
      <c r="D406" s="91">
        <v>10</v>
      </c>
      <c r="E406" s="42" t="s">
        <v>81</v>
      </c>
      <c r="F406" s="50" t="s">
        <v>569</v>
      </c>
      <c r="G406" s="185"/>
      <c r="H406" s="185"/>
      <c r="I406" s="200"/>
      <c r="J406" s="46">
        <v>60</v>
      </c>
      <c r="K406" s="15" t="str">
        <f t="shared" si="13"/>
        <v>OK</v>
      </c>
      <c r="L406" s="153">
        <v>34</v>
      </c>
      <c r="M406" s="44">
        <f t="shared" si="12"/>
        <v>340</v>
      </c>
    </row>
    <row r="407" spans="1:13" ht="30">
      <c r="A407" s="33"/>
      <c r="B407" s="39">
        <v>1320</v>
      </c>
      <c r="C407" s="90" t="s">
        <v>570</v>
      </c>
      <c r="D407" s="91">
        <v>3</v>
      </c>
      <c r="E407" s="42" t="s">
        <v>81</v>
      </c>
      <c r="F407" s="50" t="s">
        <v>571</v>
      </c>
      <c r="G407" s="185"/>
      <c r="H407" s="185"/>
      <c r="I407" s="200"/>
      <c r="J407" s="46">
        <v>75</v>
      </c>
      <c r="K407" s="15" t="str">
        <f t="shared" si="13"/>
        <v>OK</v>
      </c>
      <c r="L407" s="153">
        <v>58.8</v>
      </c>
      <c r="M407" s="44">
        <f t="shared" si="12"/>
        <v>176.39999999999998</v>
      </c>
    </row>
    <row r="408" spans="1:13" ht="135">
      <c r="A408" s="33"/>
      <c r="B408" s="39">
        <v>1321</v>
      </c>
      <c r="C408" s="90" t="s">
        <v>576</v>
      </c>
      <c r="D408" s="91">
        <v>3</v>
      </c>
      <c r="E408" s="42" t="s">
        <v>81</v>
      </c>
      <c r="F408" s="50" t="s">
        <v>378</v>
      </c>
      <c r="G408" s="185"/>
      <c r="H408" s="185"/>
      <c r="I408" s="200"/>
      <c r="J408" s="46">
        <v>750</v>
      </c>
      <c r="K408" s="15" t="str">
        <f t="shared" si="13"/>
        <v>OK</v>
      </c>
      <c r="L408" s="153">
        <v>592.5</v>
      </c>
      <c r="M408" s="44">
        <f aca="true" t="shared" si="14" ref="M408:M439">D408*L408</f>
        <v>1777.5</v>
      </c>
    </row>
    <row r="409" spans="1:13" ht="75">
      <c r="A409" s="33"/>
      <c r="B409" s="39">
        <v>1322</v>
      </c>
      <c r="C409" s="120" t="s">
        <v>577</v>
      </c>
      <c r="D409" s="112">
        <v>1</v>
      </c>
      <c r="E409" s="42" t="s">
        <v>80</v>
      </c>
      <c r="F409" s="50" t="s">
        <v>572</v>
      </c>
      <c r="G409" s="185"/>
      <c r="H409" s="185"/>
      <c r="I409" s="200"/>
      <c r="J409" s="46">
        <v>105</v>
      </c>
      <c r="K409" s="15" t="str">
        <f t="shared" si="13"/>
        <v>OK</v>
      </c>
      <c r="L409" s="153">
        <v>42.3</v>
      </c>
      <c r="M409" s="44">
        <f t="shared" si="14"/>
        <v>42.3</v>
      </c>
    </row>
    <row r="410" spans="1:13" ht="90">
      <c r="A410" s="33"/>
      <c r="B410" s="39">
        <v>1323</v>
      </c>
      <c r="C410" s="103" t="s">
        <v>445</v>
      </c>
      <c r="D410" s="112">
        <v>15</v>
      </c>
      <c r="E410" s="42" t="s">
        <v>80</v>
      </c>
      <c r="F410" s="43" t="s">
        <v>446</v>
      </c>
      <c r="G410" s="185"/>
      <c r="H410" s="185"/>
      <c r="I410" s="200"/>
      <c r="J410" s="46">
        <v>120</v>
      </c>
      <c r="K410" s="15" t="str">
        <f t="shared" si="13"/>
        <v>OK</v>
      </c>
      <c r="L410" s="153">
        <v>65.1</v>
      </c>
      <c r="M410" s="44">
        <f t="shared" si="14"/>
        <v>976.4999999999999</v>
      </c>
    </row>
    <row r="411" spans="1:13" ht="45">
      <c r="A411" s="33"/>
      <c r="B411" s="39">
        <v>1324</v>
      </c>
      <c r="C411" s="103" t="s">
        <v>516</v>
      </c>
      <c r="D411" s="112">
        <v>1</v>
      </c>
      <c r="E411" s="42" t="s">
        <v>81</v>
      </c>
      <c r="F411" s="50" t="s">
        <v>116</v>
      </c>
      <c r="G411" s="185"/>
      <c r="H411" s="185"/>
      <c r="I411" s="200"/>
      <c r="J411" s="46">
        <v>45</v>
      </c>
      <c r="K411" s="15" t="str">
        <f t="shared" si="13"/>
        <v>OK</v>
      </c>
      <c r="L411" s="153">
        <v>15.3</v>
      </c>
      <c r="M411" s="44">
        <f t="shared" si="14"/>
        <v>15.3</v>
      </c>
    </row>
    <row r="412" spans="1:13" ht="120">
      <c r="A412" s="33"/>
      <c r="B412" s="39">
        <v>1325</v>
      </c>
      <c r="C412" s="103" t="s">
        <v>524</v>
      </c>
      <c r="D412" s="112">
        <v>1</v>
      </c>
      <c r="E412" s="42" t="s">
        <v>81</v>
      </c>
      <c r="F412" s="50" t="s">
        <v>522</v>
      </c>
      <c r="G412" s="185"/>
      <c r="H412" s="185"/>
      <c r="I412" s="200"/>
      <c r="J412" s="46">
        <v>60</v>
      </c>
      <c r="K412" s="15" t="str">
        <f t="shared" si="13"/>
        <v>OK</v>
      </c>
      <c r="L412" s="153">
        <v>17.1</v>
      </c>
      <c r="M412" s="44">
        <f t="shared" si="14"/>
        <v>17.1</v>
      </c>
    </row>
    <row r="413" spans="1:13" ht="120">
      <c r="A413" s="33"/>
      <c r="B413" s="39">
        <v>1326</v>
      </c>
      <c r="C413" s="103" t="s">
        <v>578</v>
      </c>
      <c r="D413" s="112">
        <v>4</v>
      </c>
      <c r="E413" s="42" t="s">
        <v>80</v>
      </c>
      <c r="F413" s="50" t="s">
        <v>523</v>
      </c>
      <c r="G413" s="185"/>
      <c r="H413" s="185"/>
      <c r="I413" s="200"/>
      <c r="J413" s="46">
        <v>90</v>
      </c>
      <c r="K413" s="15" t="str">
        <f t="shared" si="13"/>
        <v>OK</v>
      </c>
      <c r="L413" s="153">
        <v>17.1</v>
      </c>
      <c r="M413" s="44">
        <f t="shared" si="14"/>
        <v>68.4</v>
      </c>
    </row>
    <row r="414" spans="1:13" ht="45">
      <c r="A414" s="33"/>
      <c r="B414" s="39">
        <v>1327</v>
      </c>
      <c r="C414" s="103" t="s">
        <v>517</v>
      </c>
      <c r="D414" s="112">
        <v>1</v>
      </c>
      <c r="E414" s="42" t="s">
        <v>81</v>
      </c>
      <c r="F414" s="50" t="s">
        <v>527</v>
      </c>
      <c r="G414" s="185"/>
      <c r="H414" s="185"/>
      <c r="I414" s="200"/>
      <c r="J414" s="46">
        <v>75</v>
      </c>
      <c r="K414" s="15" t="str">
        <f t="shared" si="13"/>
        <v>OK</v>
      </c>
      <c r="L414" s="153">
        <v>75</v>
      </c>
      <c r="M414" s="44">
        <f t="shared" si="14"/>
        <v>75</v>
      </c>
    </row>
    <row r="415" spans="1:13" ht="150">
      <c r="A415" s="33"/>
      <c r="B415" s="39">
        <v>1328</v>
      </c>
      <c r="C415" s="103" t="s">
        <v>529</v>
      </c>
      <c r="D415" s="112">
        <v>1</v>
      </c>
      <c r="E415" s="42" t="s">
        <v>81</v>
      </c>
      <c r="F415" s="50" t="s">
        <v>573</v>
      </c>
      <c r="G415" s="185"/>
      <c r="H415" s="185"/>
      <c r="I415" s="200"/>
      <c r="J415" s="46">
        <v>75</v>
      </c>
      <c r="K415" s="15" t="str">
        <f t="shared" si="13"/>
        <v>OK</v>
      </c>
      <c r="L415" s="153">
        <v>43.2</v>
      </c>
      <c r="M415" s="44">
        <f t="shared" si="14"/>
        <v>43.2</v>
      </c>
    </row>
    <row r="416" spans="1:13" ht="60">
      <c r="A416" s="33"/>
      <c r="B416" s="39">
        <v>1329</v>
      </c>
      <c r="C416" s="103" t="s">
        <v>526</v>
      </c>
      <c r="D416" s="112">
        <v>2</v>
      </c>
      <c r="E416" s="42" t="s">
        <v>81</v>
      </c>
      <c r="F416" s="50" t="s">
        <v>579</v>
      </c>
      <c r="G416" s="185"/>
      <c r="H416" s="185"/>
      <c r="I416" s="200"/>
      <c r="J416" s="46">
        <v>15</v>
      </c>
      <c r="K416" s="15" t="str">
        <f t="shared" si="13"/>
        <v>OK</v>
      </c>
      <c r="L416" s="153">
        <v>15</v>
      </c>
      <c r="M416" s="44">
        <f t="shared" si="14"/>
        <v>30</v>
      </c>
    </row>
    <row r="417" spans="1:13" ht="30">
      <c r="A417" s="33"/>
      <c r="B417" s="39">
        <v>1330</v>
      </c>
      <c r="C417" s="103" t="s">
        <v>518</v>
      </c>
      <c r="D417" s="112">
        <v>1</v>
      </c>
      <c r="E417" s="42" t="s">
        <v>81</v>
      </c>
      <c r="F417" s="43" t="s">
        <v>547</v>
      </c>
      <c r="G417" s="185"/>
      <c r="H417" s="185"/>
      <c r="I417" s="200"/>
      <c r="J417" s="46">
        <v>12</v>
      </c>
      <c r="K417" s="15" t="str">
        <f t="shared" si="13"/>
        <v>OK</v>
      </c>
      <c r="L417" s="153">
        <v>5.9</v>
      </c>
      <c r="M417" s="44">
        <f t="shared" si="14"/>
        <v>5.9</v>
      </c>
    </row>
    <row r="418" spans="1:13" ht="45">
      <c r="A418" s="33"/>
      <c r="B418" s="39">
        <v>1331</v>
      </c>
      <c r="C418" s="103" t="s">
        <v>519</v>
      </c>
      <c r="D418" s="112">
        <v>1</v>
      </c>
      <c r="E418" s="42" t="s">
        <v>81</v>
      </c>
      <c r="F418" s="50" t="s">
        <v>532</v>
      </c>
      <c r="G418" s="185"/>
      <c r="H418" s="185"/>
      <c r="I418" s="200"/>
      <c r="J418" s="46">
        <v>30</v>
      </c>
      <c r="K418" s="15" t="str">
        <f t="shared" si="13"/>
        <v>OK</v>
      </c>
      <c r="L418" s="153">
        <v>30</v>
      </c>
      <c r="M418" s="44">
        <f t="shared" si="14"/>
        <v>30</v>
      </c>
    </row>
    <row r="419" spans="1:13" ht="165.75" thickBot="1">
      <c r="A419" s="33"/>
      <c r="B419" s="39">
        <v>1332</v>
      </c>
      <c r="C419" s="121" t="s">
        <v>520</v>
      </c>
      <c r="D419" s="122">
        <v>1</v>
      </c>
      <c r="E419" s="109" t="s">
        <v>81</v>
      </c>
      <c r="F419" s="123" t="s">
        <v>448</v>
      </c>
      <c r="G419" s="186"/>
      <c r="H419" s="186"/>
      <c r="I419" s="201"/>
      <c r="J419" s="56">
        <v>105</v>
      </c>
      <c r="K419" s="17" t="str">
        <f t="shared" si="13"/>
        <v>OK</v>
      </c>
      <c r="L419" s="154">
        <v>56.4</v>
      </c>
      <c r="M419" s="57">
        <f t="shared" si="14"/>
        <v>56.4</v>
      </c>
    </row>
    <row r="420" spans="1:13" ht="90.75" thickTop="1">
      <c r="A420" s="33"/>
      <c r="B420" s="58">
        <v>1333</v>
      </c>
      <c r="C420" s="124" t="s">
        <v>445</v>
      </c>
      <c r="D420" s="69">
        <v>5</v>
      </c>
      <c r="E420" s="70" t="s">
        <v>80</v>
      </c>
      <c r="F420" s="71" t="s">
        <v>446</v>
      </c>
      <c r="G420" s="181" t="s">
        <v>590</v>
      </c>
      <c r="H420" s="184" t="s">
        <v>631</v>
      </c>
      <c r="I420" s="194" t="s">
        <v>310</v>
      </c>
      <c r="J420" s="62">
        <v>120</v>
      </c>
      <c r="K420" s="16" t="str">
        <f t="shared" si="13"/>
        <v>OK</v>
      </c>
      <c r="L420" s="155">
        <v>65.1</v>
      </c>
      <c r="M420" s="63">
        <f t="shared" si="14"/>
        <v>325.5</v>
      </c>
    </row>
    <row r="421" spans="1:13" ht="105.75" thickBot="1">
      <c r="A421" s="33"/>
      <c r="B421" s="51">
        <v>1334</v>
      </c>
      <c r="C421" s="74" t="s">
        <v>583</v>
      </c>
      <c r="D421" s="75">
        <v>1</v>
      </c>
      <c r="E421" s="54" t="s">
        <v>81</v>
      </c>
      <c r="F421" s="55" t="s">
        <v>474</v>
      </c>
      <c r="G421" s="183"/>
      <c r="H421" s="186"/>
      <c r="I421" s="196"/>
      <c r="J421" s="67">
        <v>120</v>
      </c>
      <c r="K421" s="17" t="str">
        <f t="shared" si="13"/>
        <v>OK</v>
      </c>
      <c r="L421" s="154">
        <v>58.3</v>
      </c>
      <c r="M421" s="57">
        <f t="shared" si="14"/>
        <v>58.3</v>
      </c>
    </row>
    <row r="422" spans="1:13" ht="91.5" thickBot="1" thickTop="1">
      <c r="A422" s="33"/>
      <c r="B422" s="125">
        <v>1335</v>
      </c>
      <c r="C422" s="126" t="s">
        <v>445</v>
      </c>
      <c r="D422" s="76">
        <v>5</v>
      </c>
      <c r="E422" s="77" t="s">
        <v>80</v>
      </c>
      <c r="F422" s="78" t="s">
        <v>446</v>
      </c>
      <c r="G422" s="79" t="s">
        <v>590</v>
      </c>
      <c r="H422" s="80" t="s">
        <v>632</v>
      </c>
      <c r="I422" s="81" t="s">
        <v>186</v>
      </c>
      <c r="J422" s="82">
        <v>120</v>
      </c>
      <c r="K422" s="18" t="str">
        <f t="shared" si="13"/>
        <v>OK</v>
      </c>
      <c r="L422" s="156">
        <v>65.1</v>
      </c>
      <c r="M422" s="127">
        <f t="shared" si="14"/>
        <v>325.5</v>
      </c>
    </row>
    <row r="423" spans="1:13" ht="15.75" thickTop="1">
      <c r="A423" s="33"/>
      <c r="B423" s="128">
        <v>1336</v>
      </c>
      <c r="C423" s="129" t="s">
        <v>601</v>
      </c>
      <c r="D423" s="130">
        <v>30</v>
      </c>
      <c r="E423" s="131" t="s">
        <v>80</v>
      </c>
      <c r="F423" s="132" t="s">
        <v>649</v>
      </c>
      <c r="G423" s="181" t="s">
        <v>590</v>
      </c>
      <c r="H423" s="184" t="s">
        <v>591</v>
      </c>
      <c r="I423" s="194" t="s">
        <v>186</v>
      </c>
      <c r="J423" s="62">
        <v>120</v>
      </c>
      <c r="K423" s="16" t="str">
        <f t="shared" si="13"/>
        <v>OK</v>
      </c>
      <c r="L423" s="157">
        <v>65.1</v>
      </c>
      <c r="M423" s="63">
        <f t="shared" si="14"/>
        <v>1952.9999999999998</v>
      </c>
    </row>
    <row r="424" spans="1:13" ht="15">
      <c r="A424" s="33"/>
      <c r="B424" s="133">
        <v>1337</v>
      </c>
      <c r="C424" s="134" t="s">
        <v>200</v>
      </c>
      <c r="D424" s="135">
        <v>10</v>
      </c>
      <c r="E424" s="136" t="s">
        <v>81</v>
      </c>
      <c r="F424" s="137" t="s">
        <v>644</v>
      </c>
      <c r="G424" s="182"/>
      <c r="H424" s="185"/>
      <c r="I424" s="195"/>
      <c r="J424" s="65">
        <v>37.5</v>
      </c>
      <c r="K424" s="15" t="str">
        <f t="shared" si="13"/>
        <v>OK</v>
      </c>
      <c r="L424" s="158">
        <v>11.1</v>
      </c>
      <c r="M424" s="44">
        <f t="shared" si="14"/>
        <v>111</v>
      </c>
    </row>
    <row r="425" spans="1:13" ht="15">
      <c r="A425" s="33"/>
      <c r="B425" s="133">
        <v>1338</v>
      </c>
      <c r="C425" s="138" t="s">
        <v>602</v>
      </c>
      <c r="D425" s="135">
        <v>3</v>
      </c>
      <c r="E425" s="136" t="s">
        <v>81</v>
      </c>
      <c r="F425" s="137" t="s">
        <v>656</v>
      </c>
      <c r="G425" s="182"/>
      <c r="H425" s="185"/>
      <c r="I425" s="195"/>
      <c r="J425" s="65">
        <v>90</v>
      </c>
      <c r="K425" s="15" t="str">
        <f t="shared" si="13"/>
        <v>OK</v>
      </c>
      <c r="L425" s="158">
        <v>90</v>
      </c>
      <c r="M425" s="44">
        <f t="shared" si="14"/>
        <v>270</v>
      </c>
    </row>
    <row r="426" spans="1:13" ht="15">
      <c r="A426" s="33"/>
      <c r="B426" s="174">
        <v>1339</v>
      </c>
      <c r="C426" s="175" t="s">
        <v>603</v>
      </c>
      <c r="D426" s="135">
        <v>5</v>
      </c>
      <c r="E426" s="136" t="s">
        <v>81</v>
      </c>
      <c r="F426" s="173" t="s">
        <v>671</v>
      </c>
      <c r="G426" s="182"/>
      <c r="H426" s="185"/>
      <c r="I426" s="195"/>
      <c r="J426" s="65">
        <v>180</v>
      </c>
      <c r="K426" s="15" t="str">
        <f t="shared" si="13"/>
        <v>OK</v>
      </c>
      <c r="L426" s="158">
        <v>109.2</v>
      </c>
      <c r="M426" s="44">
        <f t="shared" si="14"/>
        <v>546</v>
      </c>
    </row>
    <row r="427" spans="1:13" ht="15">
      <c r="A427" s="33"/>
      <c r="B427" s="133">
        <v>1340</v>
      </c>
      <c r="C427" s="138" t="s">
        <v>604</v>
      </c>
      <c r="D427" s="135">
        <v>4</v>
      </c>
      <c r="E427" s="136" t="s">
        <v>80</v>
      </c>
      <c r="F427" s="137" t="s">
        <v>605</v>
      </c>
      <c r="G427" s="182"/>
      <c r="H427" s="185"/>
      <c r="I427" s="195"/>
      <c r="J427" s="65">
        <v>90</v>
      </c>
      <c r="K427" s="15" t="str">
        <f t="shared" si="13"/>
        <v>OK</v>
      </c>
      <c r="L427" s="158">
        <v>48.6</v>
      </c>
      <c r="M427" s="44">
        <f t="shared" si="14"/>
        <v>194.4</v>
      </c>
    </row>
    <row r="428" spans="1:13" ht="15">
      <c r="A428" s="33"/>
      <c r="B428" s="133">
        <v>1341</v>
      </c>
      <c r="C428" s="138" t="s">
        <v>606</v>
      </c>
      <c r="D428" s="135">
        <v>2</v>
      </c>
      <c r="E428" s="136" t="s">
        <v>81</v>
      </c>
      <c r="F428" s="137" t="s">
        <v>619</v>
      </c>
      <c r="G428" s="182"/>
      <c r="H428" s="185"/>
      <c r="I428" s="195"/>
      <c r="J428" s="65">
        <v>105</v>
      </c>
      <c r="K428" s="15" t="str">
        <f t="shared" si="13"/>
        <v>OK</v>
      </c>
      <c r="L428" s="158">
        <v>15.3</v>
      </c>
      <c r="M428" s="44">
        <f t="shared" si="14"/>
        <v>30.6</v>
      </c>
    </row>
    <row r="429" spans="1:13" ht="15">
      <c r="A429" s="33"/>
      <c r="B429" s="133">
        <v>1342</v>
      </c>
      <c r="C429" s="138" t="s">
        <v>485</v>
      </c>
      <c r="D429" s="135">
        <v>2</v>
      </c>
      <c r="E429" s="136" t="s">
        <v>80</v>
      </c>
      <c r="F429" s="137" t="s">
        <v>652</v>
      </c>
      <c r="G429" s="182"/>
      <c r="H429" s="185"/>
      <c r="I429" s="195"/>
      <c r="J429" s="65">
        <v>75</v>
      </c>
      <c r="K429" s="15" t="str">
        <f t="shared" si="13"/>
        <v>OK</v>
      </c>
      <c r="L429" s="158">
        <v>19</v>
      </c>
      <c r="M429" s="44">
        <f t="shared" si="14"/>
        <v>38</v>
      </c>
    </row>
    <row r="430" spans="1:13" ht="15">
      <c r="A430" s="33"/>
      <c r="B430" s="133">
        <v>1343</v>
      </c>
      <c r="C430" s="138" t="s">
        <v>19</v>
      </c>
      <c r="D430" s="135">
        <v>5</v>
      </c>
      <c r="E430" s="136" t="s">
        <v>81</v>
      </c>
      <c r="F430" s="137" t="s">
        <v>657</v>
      </c>
      <c r="G430" s="182"/>
      <c r="H430" s="185"/>
      <c r="I430" s="195"/>
      <c r="J430" s="65">
        <v>37.5</v>
      </c>
      <c r="K430" s="15" t="str">
        <f t="shared" si="13"/>
        <v>OK</v>
      </c>
      <c r="L430" s="158">
        <v>37.5</v>
      </c>
      <c r="M430" s="44">
        <f t="shared" si="14"/>
        <v>187.5</v>
      </c>
    </row>
    <row r="431" spans="1:13" ht="15">
      <c r="A431" s="33"/>
      <c r="B431" s="133">
        <v>1344</v>
      </c>
      <c r="C431" s="138" t="s">
        <v>607</v>
      </c>
      <c r="D431" s="135">
        <v>5</v>
      </c>
      <c r="E431" s="136" t="s">
        <v>81</v>
      </c>
      <c r="F431" s="137" t="s">
        <v>639</v>
      </c>
      <c r="G431" s="182"/>
      <c r="H431" s="185"/>
      <c r="I431" s="195"/>
      <c r="J431" s="65">
        <v>37.5</v>
      </c>
      <c r="K431" s="15" t="str">
        <f t="shared" si="13"/>
        <v>OK</v>
      </c>
      <c r="L431" s="158">
        <v>3.5</v>
      </c>
      <c r="M431" s="44">
        <f t="shared" si="14"/>
        <v>17.5</v>
      </c>
    </row>
    <row r="432" spans="1:13" ht="45">
      <c r="A432" s="33"/>
      <c r="B432" s="133">
        <v>1345</v>
      </c>
      <c r="C432" s="139" t="s">
        <v>653</v>
      </c>
      <c r="D432" s="135">
        <v>10</v>
      </c>
      <c r="E432" s="136" t="s">
        <v>81</v>
      </c>
      <c r="F432" s="137" t="s">
        <v>654</v>
      </c>
      <c r="G432" s="182"/>
      <c r="H432" s="185"/>
      <c r="I432" s="195"/>
      <c r="J432" s="65">
        <v>30</v>
      </c>
      <c r="K432" s="15" t="str">
        <f t="shared" si="13"/>
        <v>OK</v>
      </c>
      <c r="L432" s="158">
        <v>2.6</v>
      </c>
      <c r="M432" s="44">
        <f t="shared" si="14"/>
        <v>26</v>
      </c>
    </row>
    <row r="433" spans="1:13" ht="15">
      <c r="A433" s="33"/>
      <c r="B433" s="133">
        <v>1346</v>
      </c>
      <c r="C433" s="139" t="s">
        <v>640</v>
      </c>
      <c r="D433" s="135">
        <v>10</v>
      </c>
      <c r="E433" s="136" t="s">
        <v>81</v>
      </c>
      <c r="F433" s="137" t="s">
        <v>641</v>
      </c>
      <c r="G433" s="182"/>
      <c r="H433" s="185"/>
      <c r="I433" s="195"/>
      <c r="J433" s="65">
        <v>60</v>
      </c>
      <c r="K433" s="15" t="str">
        <f t="shared" si="13"/>
        <v>OK</v>
      </c>
      <c r="L433" s="158">
        <v>17</v>
      </c>
      <c r="M433" s="44">
        <f t="shared" si="14"/>
        <v>170</v>
      </c>
    </row>
    <row r="434" spans="1:13" ht="15">
      <c r="A434" s="33"/>
      <c r="B434" s="133">
        <v>1347</v>
      </c>
      <c r="C434" s="138" t="s">
        <v>608</v>
      </c>
      <c r="D434" s="135">
        <v>30</v>
      </c>
      <c r="E434" s="136" t="s">
        <v>81</v>
      </c>
      <c r="F434" s="137" t="s">
        <v>609</v>
      </c>
      <c r="G434" s="182"/>
      <c r="H434" s="185"/>
      <c r="I434" s="195"/>
      <c r="J434" s="65">
        <v>60</v>
      </c>
      <c r="K434" s="15" t="str">
        <f t="shared" si="13"/>
        <v>OK</v>
      </c>
      <c r="L434" s="158">
        <v>27.2</v>
      </c>
      <c r="M434" s="44">
        <f t="shared" si="14"/>
        <v>816</v>
      </c>
    </row>
    <row r="435" spans="1:13" ht="15">
      <c r="A435" s="33"/>
      <c r="B435" s="133">
        <v>1348</v>
      </c>
      <c r="C435" s="138" t="s">
        <v>610</v>
      </c>
      <c r="D435" s="135">
        <v>3</v>
      </c>
      <c r="E435" s="136" t="s">
        <v>81</v>
      </c>
      <c r="F435" s="137" t="s">
        <v>648</v>
      </c>
      <c r="G435" s="182"/>
      <c r="H435" s="185"/>
      <c r="I435" s="195"/>
      <c r="J435" s="65">
        <v>22.5</v>
      </c>
      <c r="K435" s="15" t="str">
        <f t="shared" si="13"/>
        <v>OK</v>
      </c>
      <c r="L435" s="158">
        <v>2.7</v>
      </c>
      <c r="M435" s="44">
        <f t="shared" si="14"/>
        <v>8.100000000000001</v>
      </c>
    </row>
    <row r="436" spans="1:13" ht="15">
      <c r="A436" s="33"/>
      <c r="B436" s="133">
        <v>1349</v>
      </c>
      <c r="C436" s="138" t="s">
        <v>611</v>
      </c>
      <c r="D436" s="135">
        <v>3</v>
      </c>
      <c r="E436" s="136" t="s">
        <v>645</v>
      </c>
      <c r="F436" s="137" t="s">
        <v>646</v>
      </c>
      <c r="G436" s="182"/>
      <c r="H436" s="185"/>
      <c r="I436" s="195"/>
      <c r="J436" s="65">
        <v>30</v>
      </c>
      <c r="K436" s="15" t="str">
        <f t="shared" si="13"/>
        <v>OK</v>
      </c>
      <c r="L436" s="158">
        <v>7.9</v>
      </c>
      <c r="M436" s="44">
        <f t="shared" si="14"/>
        <v>23.700000000000003</v>
      </c>
    </row>
    <row r="437" spans="1:13" ht="15">
      <c r="A437" s="33"/>
      <c r="B437" s="133">
        <v>1350</v>
      </c>
      <c r="C437" s="139" t="s">
        <v>341</v>
      </c>
      <c r="D437" s="135">
        <v>12</v>
      </c>
      <c r="E437" s="136" t="s">
        <v>81</v>
      </c>
      <c r="F437" s="137" t="s">
        <v>638</v>
      </c>
      <c r="G437" s="182"/>
      <c r="H437" s="185"/>
      <c r="I437" s="195"/>
      <c r="J437" s="65">
        <v>7.5</v>
      </c>
      <c r="K437" s="15" t="str">
        <f t="shared" si="13"/>
        <v>OK</v>
      </c>
      <c r="L437" s="158">
        <v>0.7</v>
      </c>
      <c r="M437" s="44">
        <f t="shared" si="14"/>
        <v>8.399999999999999</v>
      </c>
    </row>
    <row r="438" spans="1:13" ht="15">
      <c r="A438" s="33"/>
      <c r="B438" s="133">
        <v>1351</v>
      </c>
      <c r="C438" s="139" t="s">
        <v>612</v>
      </c>
      <c r="D438" s="135">
        <v>25</v>
      </c>
      <c r="E438" s="136" t="s">
        <v>81</v>
      </c>
      <c r="F438" s="137" t="s">
        <v>613</v>
      </c>
      <c r="G438" s="182"/>
      <c r="H438" s="185"/>
      <c r="I438" s="195"/>
      <c r="J438" s="65">
        <v>45</v>
      </c>
      <c r="K438" s="15" t="str">
        <f t="shared" si="13"/>
        <v>OK</v>
      </c>
      <c r="L438" s="158">
        <v>3.7</v>
      </c>
      <c r="M438" s="44">
        <f t="shared" si="14"/>
        <v>92.5</v>
      </c>
    </row>
    <row r="439" spans="1:13" ht="30">
      <c r="A439" s="33"/>
      <c r="B439" s="133">
        <v>1352</v>
      </c>
      <c r="C439" s="138" t="s">
        <v>614</v>
      </c>
      <c r="D439" s="135">
        <v>3</v>
      </c>
      <c r="E439" s="136" t="s">
        <v>80</v>
      </c>
      <c r="F439" s="137" t="s">
        <v>650</v>
      </c>
      <c r="G439" s="182"/>
      <c r="H439" s="185"/>
      <c r="I439" s="195"/>
      <c r="J439" s="65">
        <v>300</v>
      </c>
      <c r="K439" s="15" t="str">
        <f t="shared" si="13"/>
        <v>OK</v>
      </c>
      <c r="L439" s="158">
        <v>296.8</v>
      </c>
      <c r="M439" s="44">
        <f t="shared" si="14"/>
        <v>890.4000000000001</v>
      </c>
    </row>
    <row r="440" spans="1:13" ht="30">
      <c r="A440" s="33"/>
      <c r="B440" s="133">
        <v>1353</v>
      </c>
      <c r="C440" s="139" t="s">
        <v>615</v>
      </c>
      <c r="D440" s="135">
        <v>12</v>
      </c>
      <c r="E440" s="140" t="s">
        <v>81</v>
      </c>
      <c r="F440" s="141" t="s">
        <v>655</v>
      </c>
      <c r="G440" s="182"/>
      <c r="H440" s="185"/>
      <c r="I440" s="195"/>
      <c r="J440" s="65">
        <v>75</v>
      </c>
      <c r="K440" s="15" t="str">
        <f t="shared" si="13"/>
        <v>OK</v>
      </c>
      <c r="L440" s="158">
        <v>71.4</v>
      </c>
      <c r="M440" s="44">
        <f aca="true" t="shared" si="15" ref="M440:M444">D440*L440</f>
        <v>856.8000000000001</v>
      </c>
    </row>
    <row r="441" spans="1:13" ht="15">
      <c r="A441" s="33"/>
      <c r="B441" s="133">
        <v>1354</v>
      </c>
      <c r="C441" s="138" t="s">
        <v>616</v>
      </c>
      <c r="D441" s="135">
        <v>12</v>
      </c>
      <c r="E441" s="136" t="s">
        <v>81</v>
      </c>
      <c r="F441" s="137" t="s">
        <v>651</v>
      </c>
      <c r="G441" s="182"/>
      <c r="H441" s="185"/>
      <c r="I441" s="195"/>
      <c r="J441" s="65">
        <v>22.5</v>
      </c>
      <c r="K441" s="15" t="str">
        <f t="shared" si="13"/>
        <v>OK</v>
      </c>
      <c r="L441" s="158">
        <v>8.7</v>
      </c>
      <c r="M441" s="44">
        <f t="shared" si="15"/>
        <v>104.39999999999999</v>
      </c>
    </row>
    <row r="442" spans="1:13" ht="15">
      <c r="A442" s="33"/>
      <c r="B442" s="133">
        <v>1355</v>
      </c>
      <c r="C442" s="138" t="s">
        <v>617</v>
      </c>
      <c r="D442" s="135">
        <v>3</v>
      </c>
      <c r="E442" s="136" t="s">
        <v>81</v>
      </c>
      <c r="F442" s="137" t="s">
        <v>647</v>
      </c>
      <c r="G442" s="182"/>
      <c r="H442" s="185"/>
      <c r="I442" s="195"/>
      <c r="J442" s="65">
        <v>105</v>
      </c>
      <c r="K442" s="15" t="str">
        <f t="shared" si="13"/>
        <v>OK</v>
      </c>
      <c r="L442" s="158">
        <v>17.1</v>
      </c>
      <c r="M442" s="44">
        <f t="shared" si="15"/>
        <v>51.300000000000004</v>
      </c>
    </row>
    <row r="443" spans="1:13" ht="15">
      <c r="A443" s="33"/>
      <c r="B443" s="133">
        <v>1356</v>
      </c>
      <c r="C443" s="139" t="s">
        <v>643</v>
      </c>
      <c r="D443" s="135">
        <v>12</v>
      </c>
      <c r="E443" s="136" t="s">
        <v>81</v>
      </c>
      <c r="F443" s="137" t="s">
        <v>642</v>
      </c>
      <c r="G443" s="182"/>
      <c r="H443" s="185"/>
      <c r="I443" s="195"/>
      <c r="J443" s="65">
        <v>7.5</v>
      </c>
      <c r="K443" s="15" t="str">
        <f t="shared" si="13"/>
        <v>OK</v>
      </c>
      <c r="L443" s="158">
        <v>0.6</v>
      </c>
      <c r="M443" s="44">
        <f t="shared" si="15"/>
        <v>7.199999999999999</v>
      </c>
    </row>
    <row r="444" spans="1:13" ht="15.75" thickBot="1">
      <c r="A444" s="33"/>
      <c r="B444" s="133">
        <v>1357</v>
      </c>
      <c r="C444" s="142" t="s">
        <v>637</v>
      </c>
      <c r="D444" s="135">
        <v>20</v>
      </c>
      <c r="E444" s="136" t="s">
        <v>81</v>
      </c>
      <c r="F444" s="137" t="s">
        <v>256</v>
      </c>
      <c r="G444" s="183"/>
      <c r="H444" s="186"/>
      <c r="I444" s="196"/>
      <c r="J444" s="67">
        <v>15</v>
      </c>
      <c r="K444" s="17" t="str">
        <f t="shared" si="13"/>
        <v>OK</v>
      </c>
      <c r="L444" s="159">
        <v>1.5</v>
      </c>
      <c r="M444" s="44">
        <f t="shared" si="15"/>
        <v>30</v>
      </c>
    </row>
    <row r="445" spans="1:16" ht="39.95" customHeight="1" thickBot="1" thickTop="1">
      <c r="A445" s="143"/>
      <c r="B445" s="144" t="s">
        <v>618</v>
      </c>
      <c r="C445" s="210" t="s">
        <v>598</v>
      </c>
      <c r="D445" s="211"/>
      <c r="E445" s="211"/>
      <c r="F445" s="211"/>
      <c r="G445" s="211"/>
      <c r="H445" s="211"/>
      <c r="I445" s="211"/>
      <c r="J445" s="211"/>
      <c r="K445" s="212"/>
      <c r="L445" s="207">
        <f>SUM(M6:M374)+SUM(M376:M444)</f>
        <v>96299.99999999996</v>
      </c>
      <c r="M445" s="208"/>
      <c r="O445" s="160"/>
      <c r="P445" s="161"/>
    </row>
    <row r="446" spans="1:11" ht="21.75" customHeight="1" thickTop="1">
      <c r="A446" s="143"/>
      <c r="B446" s="145"/>
      <c r="C446" s="146"/>
      <c r="D446" s="147"/>
      <c r="E446" s="148"/>
      <c r="F446" s="149"/>
      <c r="G446" s="148"/>
      <c r="H446" s="150"/>
      <c r="I446" s="145"/>
      <c r="J446" s="145"/>
      <c r="K446" s="145"/>
    </row>
    <row r="447" spans="2:13" ht="18.75">
      <c r="B447" s="206" t="s">
        <v>600</v>
      </c>
      <c r="C447" s="206"/>
      <c r="D447" s="206"/>
      <c r="E447" s="206"/>
      <c r="F447" s="206"/>
      <c r="G447" s="206"/>
      <c r="H447" s="206"/>
      <c r="I447" s="206"/>
      <c r="J447" s="206"/>
      <c r="K447" s="206"/>
      <c r="L447" s="206"/>
      <c r="M447" s="206"/>
    </row>
    <row r="448" spans="2:13" ht="17.25" customHeight="1">
      <c r="B448" s="216" t="s">
        <v>663</v>
      </c>
      <c r="C448" s="216"/>
      <c r="D448" s="216"/>
      <c r="E448" s="216"/>
      <c r="F448" s="216"/>
      <c r="G448" s="216"/>
      <c r="H448" s="216"/>
      <c r="I448" s="216"/>
      <c r="J448" s="216"/>
      <c r="K448" s="151"/>
      <c r="L448" s="151"/>
      <c r="M448" s="151"/>
    </row>
    <row r="449" spans="2:13" ht="17.25" customHeight="1">
      <c r="B449" s="152"/>
      <c r="C449" s="152"/>
      <c r="D449" s="152"/>
      <c r="E449" s="152"/>
      <c r="F449" s="152"/>
      <c r="G449" s="152"/>
      <c r="H449" s="152"/>
      <c r="I449" s="152"/>
      <c r="J449" s="152"/>
      <c r="K449" s="152"/>
      <c r="L449" s="152"/>
      <c r="M449" s="152"/>
    </row>
    <row r="450" ht="15">
      <c r="B450" s="24" t="s">
        <v>659</v>
      </c>
    </row>
    <row r="451" ht="15">
      <c r="B451" s="28" t="s">
        <v>660</v>
      </c>
    </row>
    <row r="452" spans="2:9" ht="15">
      <c r="B452" s="209" t="s">
        <v>661</v>
      </c>
      <c r="C452" s="209"/>
      <c r="D452" s="209"/>
      <c r="E452" s="209"/>
      <c r="F452" s="209"/>
      <c r="G452" s="209"/>
      <c r="H452" s="209"/>
      <c r="I452" s="209"/>
    </row>
    <row r="453" spans="2:9" ht="15">
      <c r="B453" s="209"/>
      <c r="C453" s="209"/>
      <c r="D453" s="209"/>
      <c r="E453" s="209"/>
      <c r="F453" s="209"/>
      <c r="G453" s="209"/>
      <c r="H453" s="209"/>
      <c r="I453" s="209"/>
    </row>
  </sheetData>
  <sheetProtection password="F79C" sheet="1" objects="1" scenarios="1" selectLockedCells="1"/>
  <mergeCells count="65">
    <mergeCell ref="B452:I453"/>
    <mergeCell ref="C445:K445"/>
    <mergeCell ref="I360:I363"/>
    <mergeCell ref="H360:H363"/>
    <mergeCell ref="I420:I421"/>
    <mergeCell ref="H420:H421"/>
    <mergeCell ref="G420:G421"/>
    <mergeCell ref="I364:I374"/>
    <mergeCell ref="H364:H374"/>
    <mergeCell ref="G364:G374"/>
    <mergeCell ref="C375:F375"/>
    <mergeCell ref="B448:J448"/>
    <mergeCell ref="G323:G359"/>
    <mergeCell ref="H323:H359"/>
    <mergeCell ref="I323:I359"/>
    <mergeCell ref="B447:M447"/>
    <mergeCell ref="L445:M445"/>
    <mergeCell ref="G423:G444"/>
    <mergeCell ref="H423:H444"/>
    <mergeCell ref="I423:I444"/>
    <mergeCell ref="G360:G363"/>
    <mergeCell ref="G375:G419"/>
    <mergeCell ref="H375:H419"/>
    <mergeCell ref="I375:I419"/>
    <mergeCell ref="G293:G300"/>
    <mergeCell ref="H293:H300"/>
    <mergeCell ref="I293:I300"/>
    <mergeCell ref="I312:I322"/>
    <mergeCell ref="H312:H322"/>
    <mergeCell ref="G312:G322"/>
    <mergeCell ref="I309:I311"/>
    <mergeCell ref="H309:H311"/>
    <mergeCell ref="G309:G311"/>
    <mergeCell ref="I301:I308"/>
    <mergeCell ref="H301:H308"/>
    <mergeCell ref="G301:G308"/>
    <mergeCell ref="I135:I157"/>
    <mergeCell ref="I177:I183"/>
    <mergeCell ref="H177:H183"/>
    <mergeCell ref="G177:G183"/>
    <mergeCell ref="G200:G292"/>
    <mergeCell ref="H200:H292"/>
    <mergeCell ref="I200:I292"/>
    <mergeCell ref="I190:I199"/>
    <mergeCell ref="H190:H199"/>
    <mergeCell ref="G190:G199"/>
    <mergeCell ref="I184:I189"/>
    <mergeCell ref="G184:G189"/>
    <mergeCell ref="H184:H189"/>
    <mergeCell ref="I159:I176"/>
    <mergeCell ref="G135:G157"/>
    <mergeCell ref="H135:H157"/>
    <mergeCell ref="F3:G3"/>
    <mergeCell ref="D3:E3"/>
    <mergeCell ref="G118:G134"/>
    <mergeCell ref="H118:H134"/>
    <mergeCell ref="I118:I134"/>
    <mergeCell ref="G6:G117"/>
    <mergeCell ref="H6:H117"/>
    <mergeCell ref="I6:I117"/>
    <mergeCell ref="F252:F254"/>
    <mergeCell ref="F255:F258"/>
    <mergeCell ref="F289:F290"/>
    <mergeCell ref="G159:G176"/>
    <mergeCell ref="H159:H176"/>
  </mergeCells>
  <dataValidations count="1" disablePrompts="1">
    <dataValidation type="list" allowBlank="1" showInputMessage="1" showErrorMessage="1" sqref="F233 G450:G451">
      <formula1>",K,S,P"</formula1>
    </dataValidation>
  </dataValidations>
  <printOptions/>
  <pageMargins left="0.7086614173228347" right="0.7086614173228347" top="0.7874015748031497" bottom="0.7874015748031497" header="0.31496062992125984" footer="0.31496062992125984"/>
  <pageSetup fitToHeight="100" fitToWidth="3" horizontalDpi="600" verticalDpi="600" orientation="landscape" pageOrder="overThenDown"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Ozplz02</cp:lastModifiedBy>
  <cp:lastPrinted>2014-08-22T08:44:13Z</cp:lastPrinted>
  <dcterms:created xsi:type="dcterms:W3CDTF">2014-03-05T12:43:32Z</dcterms:created>
  <dcterms:modified xsi:type="dcterms:W3CDTF">2014-11-24T14:10:08Z</dcterms:modified>
  <cp:category/>
  <cp:version/>
  <cp:contentType/>
  <cp:contentStatus/>
</cp:coreProperties>
</file>