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720" yWindow="570" windowWidth="19320" windowHeight="9255" activeTab="0"/>
  </bookViews>
  <sheets>
    <sheet name="DATA" sheetId="2" r:id="rId1"/>
  </sheets>
  <definedNames>
    <definedName name="_xlnm.Print_Area" localSheetId="0">'DATA'!$C$2:$P$172</definedName>
    <definedName name="_xlnm.Print_Titles" localSheetId="0">'DATA'!$C:$C,'DATA'!$5:$5</definedName>
  </definedNames>
  <calcPr calcId="145621"/>
</workbook>
</file>

<file path=xl/sharedStrings.xml><?xml version="1.0" encoding="utf-8"?>
<sst xmlns="http://schemas.openxmlformats.org/spreadsheetml/2006/main" count="537" uniqueCount="359">
  <si>
    <t>Název</t>
  </si>
  <si>
    <t>Množství</t>
  </si>
  <si>
    <t>Jednotka [MJ]</t>
  </si>
  <si>
    <t>Popis</t>
  </si>
  <si>
    <t>Položka</t>
  </si>
  <si>
    <t>MÍSTO DODÁNÍ</t>
  </si>
  <si>
    <t>Kontakt</t>
  </si>
  <si>
    <t>Sešívačka</t>
  </si>
  <si>
    <t>Rozešívačka</t>
  </si>
  <si>
    <t>Pravítko 30 cm (barevné)</t>
  </si>
  <si>
    <t>Bělítko Refill Roller</t>
  </si>
  <si>
    <t>Řezátko - obyčejné</t>
  </si>
  <si>
    <t>Guma</t>
  </si>
  <si>
    <t>Drátěný kancelářský systém - kelímek na tužky - černý</t>
  </si>
  <si>
    <t>Drátěný kancelářský systém - kelímek na sponky - černý</t>
  </si>
  <si>
    <t>Nůž na dopisy</t>
  </si>
  <si>
    <t>Podpisová kniha</t>
  </si>
  <si>
    <t>Binder klip černý - kovový 50 mm</t>
  </si>
  <si>
    <t>ks</t>
  </si>
  <si>
    <t>bal</t>
  </si>
  <si>
    <t>kovové provedení</t>
  </si>
  <si>
    <t xml:space="preserve">sešije až 20 listů, spojovače 24/6   </t>
  </si>
  <si>
    <t>kovová čepel , plastová rukojeť</t>
  </si>
  <si>
    <t>Děrovačka na 10listů</t>
  </si>
  <si>
    <t>Z plastu. Strukturovaný povrch u zóny stisku. Kovový mechanismus. Rozteč mezi otvory 8 cm. Příložník na papíry různých rozměrů. Na 10 listů.</t>
  </si>
  <si>
    <t>Pravítko transparentní 30cm</t>
  </si>
  <si>
    <t>Korekční strojek s výměnnou opravnou páskou 4,2 mm x 10 m. Snadná výměna pásky.</t>
  </si>
  <si>
    <t>kancelářská pryž na tužku</t>
  </si>
  <si>
    <t>Kovový černý stojánek na psací potřeby. 95 mm × ∅ 75 mm.</t>
  </si>
  <si>
    <t>Kalíšek malý na kancelářské sponky, ∅ 80 mm, v 30 mm</t>
  </si>
  <si>
    <t>Kancelářské nůžky střední. Měkké rukojeti, nerezové čepele, nýt špičkové kvality</t>
  </si>
  <si>
    <t>Nůžky střední 20-21cm</t>
  </si>
  <si>
    <t>formát A4 , 16 listů,materiál imitace kůže ,PVC , standardní provedení, 3 otvory pro kontrolu písemností</t>
  </si>
  <si>
    <t xml:space="preserve">kovové, mnohonásobně použitelné, 12 ks v balení, velikost 50(mm): </t>
  </si>
  <si>
    <t xml:space="preserve">xerografický papír lesklý hlazený, A4, 250 g,250 listů </t>
  </si>
  <si>
    <t xml:space="preserve">xerografický papír A4, 160 g,250 listů </t>
  </si>
  <si>
    <t>transparentní zakládací obal "U" A4, závěsný, A4, 50 mikronů, lesklý, 100 ks</t>
  </si>
  <si>
    <t>desky s tkanicí, formát A4</t>
  </si>
  <si>
    <t>přední strana pro kroužkový vazač A4, 0,15 mm,barva kouřová,průhledná 100 ks</t>
  </si>
  <si>
    <t>kuličkové pero, 0,5 mm, barva modrá</t>
  </si>
  <si>
    <t>dřevěná tužka s pryží, HB</t>
  </si>
  <si>
    <t>popisovače na sklo, barva modrá/černá, s tekutou křídou na vodní bázi, smazatelný, stopa cca 2-3 mm</t>
  </si>
  <si>
    <t>NTIS - pí Lintimerová, tel: 377  631 087, lintimer@rek.zcu.cz</t>
  </si>
  <si>
    <t>budova NTIS, Technická ul.,UN 523, Plzeň</t>
  </si>
  <si>
    <t>papír xerox "B" formát A4, 1 bal/500 list</t>
  </si>
  <si>
    <t>gramáž 80±2; tlouštka 160±3; vlhost 3,9-5,3%;opacita min.90; bělost 151±CIE;  hrubost dle Bendsena 200±50 cm3/min; permeabilita &lt;1250cm3/min</t>
  </si>
  <si>
    <t>Žádanka</t>
  </si>
  <si>
    <t>1.</t>
  </si>
  <si>
    <t>FZS - pí Krýslová</t>
  </si>
  <si>
    <t>2.</t>
  </si>
  <si>
    <t>transparentní zakládací obal "U" A4, závěsný, A4, 50 mikronů, lesklý, 100 ks v bal</t>
  </si>
  <si>
    <t>přední strana pro kroužkový vazač A4, 0,15 mm,barva kouřová,průhledná /100 ks</t>
  </si>
  <si>
    <t>zadní strana pro kroužkový vazač A4, 250g/m2/100 ks, bílá, oboustranně leštěný karton</t>
  </si>
  <si>
    <t>zadní strana pro kroužkový vazač A4, 240g/m2-100 ks, bílá, oboustranně leštěný karton</t>
  </si>
  <si>
    <t>pořadač pákový A4, 75 mm mix 2 barev - modrá,zelená</t>
  </si>
  <si>
    <t>pořadač pákový A4, 75 mm - modrá, zelená</t>
  </si>
  <si>
    <t>3.</t>
  </si>
  <si>
    <t>Pořadač pákový, hřbet 50 mm, černý</t>
  </si>
  <si>
    <t>bal.</t>
  </si>
  <si>
    <t xml:space="preserve">Zakládací obal na katalogy s eurozávěsem, pevné, typ U, se skladem na větší množství dokumentů 180 mic
</t>
  </si>
  <si>
    <t>Zakládací obal na katalogy s eurozávěsem, pevné, typ U, se skladem na větší množství dokumentů 180mic
baleno po 10 ks</t>
  </si>
  <si>
    <t>FZS - pí Krýslová tel: 377 63 3715</t>
  </si>
  <si>
    <t>Tylova 59, Plzeň</t>
  </si>
  <si>
    <t>4.</t>
  </si>
  <si>
    <t>Laminátor s řezačkou až do formátu A3</t>
  </si>
  <si>
    <t>Laminovací fólie lesklá A3</t>
  </si>
  <si>
    <t>Laminovací fólie lesklá A4</t>
  </si>
  <si>
    <t>Laminátor s řezačkou až do formátu A3, laminovací kapsy až do 125 mikronů, řez rovný,zvlněný a perforovaný, laminace za tepla i za studena</t>
  </si>
  <si>
    <t>Laminovací fólie lesklá A3, 25 ks v balení, 125 mikronů</t>
  </si>
  <si>
    <t>Laminovací fólie lesklá A4, 100 ks v balení, 125 mikronů</t>
  </si>
  <si>
    <t>SKM - pí Menclová tel:37763 4853</t>
  </si>
  <si>
    <t>Kollárova 19, Plzeň</t>
  </si>
  <si>
    <t xml:space="preserve">Samolepící záložky </t>
  </si>
  <si>
    <t>Pořadač pákový</t>
  </si>
  <si>
    <t xml:space="preserve">Papírový rozlišovač </t>
  </si>
  <si>
    <t xml:space="preserve">Desky spisové   </t>
  </si>
  <si>
    <t>kovová kuličková tužka</t>
  </si>
  <si>
    <t xml:space="preserve">Plastové ořezávátko se zásobníkem </t>
  </si>
  <si>
    <t xml:space="preserve">Popisovač  na CD/DVD </t>
  </si>
  <si>
    <t>Korekční strojek</t>
  </si>
  <si>
    <t>Lepicí čirá páska na odvíječi</t>
  </si>
  <si>
    <t>Kancelářské dopisové a aktové sponky</t>
  </si>
  <si>
    <t>Kancelářské kovové klipy na papír</t>
  </si>
  <si>
    <t xml:space="preserve">Plastové pravítko </t>
  </si>
  <si>
    <t>Černý kovový trojbox (drátěný program)</t>
  </si>
  <si>
    <t xml:space="preserve">Kovový černý kalíšek na kancelářské sponky (drátěný program) </t>
  </si>
  <si>
    <t xml:space="preserve">Černý kovový stojánek na poznámkový bloček (drátěný program) </t>
  </si>
  <si>
    <t xml:space="preserve">Náhradní bloček bílých nelepicích papírů  do kovového stojánku  </t>
  </si>
  <si>
    <t xml:space="preserve">Magnetický zásobník na sponky  </t>
  </si>
  <si>
    <t>Kancelářský lepený blok</t>
  </si>
  <si>
    <t>na kartě oddělené perforací ve tvaru šipek, 5 barev</t>
  </si>
  <si>
    <t xml:space="preserve">kartonový celobarevný pořadač, A4, hřbet 75mm,  hřbetní otvor, kovové lišty pro delší životnost,  10 ks (mix barev - 4x modrá, 3x červená, 3x žlutá) </t>
  </si>
  <si>
    <t>viditelné množství odřezků</t>
  </si>
  <si>
    <t>barva černá</t>
  </si>
  <si>
    <t>19 mm,x7,5m</t>
  </si>
  <si>
    <t>32 mm</t>
  </si>
  <si>
    <t>délka 30 cm</t>
  </si>
  <si>
    <t>290x270x360</t>
  </si>
  <si>
    <t xml:space="preserve"> průměr 80mm, výška 30mm </t>
  </si>
  <si>
    <t>drátěný program</t>
  </si>
  <si>
    <t>A5, linkovaný</t>
  </si>
  <si>
    <t>105x240mm, mix barev  1bal/100ks</t>
  </si>
  <si>
    <t>Spisové desky se 3 chlopněmi a uzavírací gumičkou. Vyrobeny z extra pevného neprůhledného polypropylénu. Na přední straně kapsa na vizitku. Formát A4., (barva 3x černá, 2x stříbrná)</t>
  </si>
  <si>
    <t>Plastové metalizované tělo, kovová pochromovaná špička, klip a stiskátko. - modrá náplň</t>
  </si>
  <si>
    <t xml:space="preserve">Kovová děrovačka s ramenem a základnou z vyztuženého plastu </t>
  </si>
  <si>
    <t>kovová děrovačka s ramenem a základnou z vyztuženého plastu ,  30 listů</t>
  </si>
  <si>
    <t>Drátky do sešívačky /1000ks</t>
  </si>
  <si>
    <t xml:space="preserve">bal. </t>
  </si>
  <si>
    <t>24/6</t>
  </si>
  <si>
    <t>Lepicí tyčinka 20g</t>
  </si>
  <si>
    <t>Lepicí tyčinka pro všestranné použití v kanceláři. Vzduchotěsný obal zaručuje dlouhou trvanlivost</t>
  </si>
  <si>
    <t xml:space="preserve"> clips, černý 32 mm, rozevření klipu 13 mm /12ks v bal</t>
  </si>
  <si>
    <t>Náhradní náplň bílá, 9 × 9 × 9 cm, nelepená, 700 listů.</t>
  </si>
  <si>
    <t>Transparentní magnetický zásobník na sponky. Dodáváno včetně 150 ks barevných sponek (25 mm)</t>
  </si>
  <si>
    <t>PC - pí Simeonová/pí Komrsková/ Tel: 37763 1081</t>
  </si>
  <si>
    <t>Univerzitní 8, Plzeň</t>
  </si>
  <si>
    <t>5.</t>
  </si>
  <si>
    <t>6.</t>
  </si>
  <si>
    <t>Adresní etikety  (Balení 100 archů), rozměr 105x42,3 mm</t>
  </si>
  <si>
    <t>Univerzální etikety  (Balení 100 archů v balení), rozměr 210x148; 2(1x2) ks/arch</t>
  </si>
  <si>
    <t>Motouz 200 g</t>
  </si>
  <si>
    <t>Archivační box - 330x260x75 mm</t>
  </si>
  <si>
    <t>Marathon 318 - náplň</t>
  </si>
  <si>
    <t>bal. 100 ks</t>
  </si>
  <si>
    <t xml:space="preserve">ks </t>
  </si>
  <si>
    <t>spr. 4ks</t>
  </si>
  <si>
    <t>Plastová podpisová kniha s dělícími listy 16 až 20 listů. Formát A4.</t>
  </si>
  <si>
    <t>Kroužkový blok s kovovou boční spirálou. S praktickým čtyřděrovým vrtáním pro archivaci. 50 listů, A5, linkovaný</t>
  </si>
  <si>
    <t>Drátky do sešívaček, 1000ks.</t>
  </si>
  <si>
    <t>Samolepicí extra pevné zářivě neonové proužky. Vhodné ke korekturám textu a jako záložky. Popisovatelná neonová fólie, průhledná část nepřekrývá text dokumentu.Opakovatelně snímatelná.</t>
  </si>
  <si>
    <t>Samolepicí etikety na arších formátu A4, pro laserové a inkoustové tiskárny a pro kopírovací stroje. Etikety na tvorbu adres listovních zásilek (A) a balíků (B). 100 ks archů v balení</t>
  </si>
  <si>
    <t>Samolepicí etikety na arších formátu A4, pro laserové a inkoustové tiskárny a pro kopírovací stroje. 100 ks archů v balení.</t>
  </si>
  <si>
    <t>Samolepicí etikety na arších formátu A4, pro laserové a inkoustové tiskárny a pro kopírovací stroje. Etiky pro popisování na pořadače se hřbetem 50 mm (A) a 75 mm (B).</t>
  </si>
  <si>
    <t>Jutový motouz.</t>
  </si>
  <si>
    <t>Sešívačka s neklouzavou spodní částí a plastovým integrovaným odstraňovačem sponek. Hloubka vkládání papíru 53 mm.</t>
  </si>
  <si>
    <t>Kartonový barevný 2 kroužkový pořadač. Formát A4. Hřbet 40 mm. Na 190 listů</t>
  </si>
  <si>
    <t>Pro náročné a dlouhodobé archivování. Speciální lepenka vyrobená v alkalickém prostředí, odolává náročným klimatickým podmínkám. Pro dokumenty formátu A4.</t>
  </si>
  <si>
    <t>Transparentní závěsný prospektový obal "U". Formát A4. Cena za 100 ks.</t>
  </si>
  <si>
    <t>Prochromované plastové tělo, uzávěr s kovovým klipem. Pogumovaná dolní část pro pevné držení. Kvalitní hrot, šíře stopy 0,5mm.</t>
  </si>
  <si>
    <t>Štíhlé plastové tělo v barvě inkoustu, chránítko s klipem. Fluorescenční pigmentový inkoust na všechny druhy papírů. Odolnost vůči vyschnutí min. 3 roky. Klínový hrot, šíře stopy 1-3mm.</t>
  </si>
  <si>
    <t>Dopisové a aktové sponky s pozinkovanou povrchovou úpravou, která zabraňuje znečistění papíru.</t>
  </si>
  <si>
    <t>Korekční strojek s výměnnou opravnou páskou. Snadná výměna pásky. 4,2 mm x 10 m</t>
  </si>
  <si>
    <t>PC - pí Spěváčková, Tel: 37763 1035</t>
  </si>
  <si>
    <t>blok, A5, linkovaný</t>
  </si>
  <si>
    <t>Drátky do sešívačky 24/6</t>
  </si>
  <si>
    <t>samolepicí bločky</t>
  </si>
  <si>
    <t>Samolepicí bločky extra silně lepicí. Silnější linkovaný papír, intenzivní barvy, 102 x 152 mm, 75 listů, řádkování</t>
  </si>
  <si>
    <t>Neon - zářivé samolepicí bločky</t>
  </si>
  <si>
    <t>Zářivé samolepicí bločky.Bal- 6x100 listů. 76x76mm. Dodáváno ve 3 barvách (2xžlutý,2xrůžový,2xzelený)</t>
  </si>
  <si>
    <t>samolepicí bloček</t>
  </si>
  <si>
    <t>Samolepicí bloček, žlutý. Bal -3x100 listů. 38x61 mm, 3ks</t>
  </si>
  <si>
    <t>38x25mm,4 barvyx20ks - samolepisí extra pevné zářivé neonové proužky</t>
  </si>
  <si>
    <t>Etikety na pořadač/100ks</t>
  </si>
  <si>
    <t>červená sešívačka 25 listů papíru 80g. Drátky 24/6, 26/6</t>
  </si>
  <si>
    <t>kartonový barevný 2 kroužkový pořadač</t>
  </si>
  <si>
    <t>Transparentní závěstný prospektový obal "U". - A4 matný</t>
  </si>
  <si>
    <t>Transparentní závěstný prospektový obal "U". Formát A4+, šířka 237 mm. Obal pojme až 50 listů papíru. Bal-100 ks.</t>
  </si>
  <si>
    <t>Transparentní speciální kapsa s rozšířenou kapacitou, závěsná. Vhodná pro zakládání katalogů, ceníků aj. Vyrobeno z hladkého PP 170 mikronů. Otevřené spodní rohy (výřez), spodní a boční klínek o šířce 23 mm zajistí, že materiál  není deformován. Bal 10ks</t>
  </si>
  <si>
    <t>Transparentní obal bal/10ks</t>
  </si>
  <si>
    <t>Transparentní závěsný prospektový obal "U". - A4 matný</t>
  </si>
  <si>
    <t>Transparentní tuhý zakládací obal "L". Formát A4., bal 50ks</t>
  </si>
  <si>
    <t>Zakládací obal 150mic nezávěsný</t>
  </si>
  <si>
    <t>Vyměnitelná náhradní velkoobsahová náplň do kulič.tužky Stabilo Marathon. Jemný hrot, šíře stopy 0,3 mm.</t>
  </si>
  <si>
    <t xml:space="preserve">pero - červená barva </t>
  </si>
  <si>
    <t>zvýrazňovač - sada 4 ks barev</t>
  </si>
  <si>
    <t xml:space="preserve"> 32 mm - kancelářské sponky/50ks v bal</t>
  </si>
  <si>
    <t>korekční strojek</t>
  </si>
  <si>
    <t>24/6 - drátky do sešívačky</t>
  </si>
  <si>
    <t>Drátky do sešívaček, 1000 ks v bal</t>
  </si>
  <si>
    <t>Papír do tiskárny A4, typ A/500lis</t>
  </si>
  <si>
    <t>gramáž 80±1,5; tlouštka 107±2; vlhost 3,9-5,3%;opacita min.92; bělost 168±CIE; hladkost max.200 ml/min, tuhost dlouhá 125/20mN; tuhost příčná 60/10mN; prodyšnost max.1250ml/min.</t>
  </si>
  <si>
    <t>7.</t>
  </si>
  <si>
    <t>blok A4 spirála čtvereček, 50 listů</t>
  </si>
  <si>
    <t>50 listů; čtvereček 5x5mm; se spirálou po delší straně; s perforací a s děrováním</t>
  </si>
  <si>
    <t>blok pro flipchart</t>
  </si>
  <si>
    <t>vysoce kvalitní bílý papír odolný vůči propíjení s děrováním pro zavěšení do všech typů flipchartů; gramáž papíru 70 g/m²; rozměr bloku max. 100 x 68 cm; v bloku 25 listů.</t>
  </si>
  <si>
    <t>datumovka</t>
  </si>
  <si>
    <t>samobarvicí; výška data max. 4mm; barva polštářku: černá</t>
  </si>
  <si>
    <t>děrovačka velkokapacitní</t>
  </si>
  <si>
    <t>kapacita min. 65 listů papíru 80g/m2; kovový nastavitelný příložník; celokovové tělo potažené plastem</t>
  </si>
  <si>
    <t>desky s rychlovazačem bez chlopní, mix barev</t>
  </si>
  <si>
    <t>desky z kartonu; uvnitř rychlovazač; bez chlopní; mix různých barev; formát A4</t>
  </si>
  <si>
    <t>desky spisové průhledné s drukem A4, mix barev</t>
  </si>
  <si>
    <t>polypropylenové desky průhledné se zavíráním na druk pro ukládání dokumentů; A4; mix barev</t>
  </si>
  <si>
    <t>desky spisové průhledné s drukem A5, mix barev</t>
  </si>
  <si>
    <t>polypropylenové desky průhledné se zavíráním na druk pro ukládání dokumentů; A5; mix barev</t>
  </si>
  <si>
    <t>euroobal "U" maxi pro A4 čirý; 100 mic; 1 bal. = 50ks</t>
  </si>
  <si>
    <t>formát A4 rozšířený na 220mm; typ otevírání "U"; rozměr 220 x 300 mm; hladký polypropylen; barva čirá; vkládání na výšku; tloušťka 100 mic.; 1 balení = 50ks</t>
  </si>
  <si>
    <t>euroobal A4 čirý hladký "U" 80mic, 1bal. = 100ks</t>
  </si>
  <si>
    <t>multiperforace; čirý hladký; 80mic</t>
  </si>
  <si>
    <t>euroobal A4 čirý hladký "U" minimálně 50mic, 1bal. = 100ks</t>
  </si>
  <si>
    <t>multiperforace; čirý hladký; minimálně 50 mic</t>
  </si>
  <si>
    <t>euroobal na katalogy bez klopy A4; 180mic; 1 bal. = 10ks</t>
  </si>
  <si>
    <t>multiperforace; rozšířená kapsa; tloušťka zakládaného dokumentu 10-15 mm; extra silná PVC fólie 180 mic.; 1 balení = 10ks</t>
  </si>
  <si>
    <t>etikety samolepicí 64x21mm s okrajem</t>
  </si>
  <si>
    <t>samolepicí štítky 64x21mm s okrajem; 3 sloupce na A4, 100 archů v balení; celkem 3900 etiket v balení</t>
  </si>
  <si>
    <t>gelové pero modré 0,5</t>
  </si>
  <si>
    <t>gelové pero s průhledným plastovým tělem a plastovými doplňky; šíře stopy 0,5 mm; stiskací mechanika; trojboké ergonomické držení; barva: modrá</t>
  </si>
  <si>
    <t>kalíšek na psací potřeby</t>
  </si>
  <si>
    <t>drátěný; výška 10cm; průměr 8cm; barva: černá a stříbrná (nakombinovat)</t>
  </si>
  <si>
    <t>kalkulačka</t>
  </si>
  <si>
    <t>korekční strojek jednorázový</t>
  </si>
  <si>
    <t>šíře 5mm; suchá korekce; kryje okamžitě; korekce na běžném i faxovém papíru; nezanechává stopy či skvrny na fotokopiích; bez rozpouštědel; roller</t>
  </si>
  <si>
    <t>kuličková propiska 0,5mm, barva náplně modrá</t>
  </si>
  <si>
    <t>Pogumovaný úchop; extra tenký jehličkový hrot 0,5mm; plastové transparentní tělo v pastelových barvách; barva náplně modrá; propiska se stiskacím mechanismem</t>
  </si>
  <si>
    <t>kuličková propiska 0,8mm, barva náplně modrá</t>
  </si>
  <si>
    <t>barva náplně modrá; hrot 0,8mm; propiska se stiskacím mechanismem</t>
  </si>
  <si>
    <t>lepicí páska oboustranná 38x10</t>
  </si>
  <si>
    <t>polypropylenová oboustranná lepicí páska</t>
  </si>
  <si>
    <t>lepicí páska transparentní 48-50mmx66m</t>
  </si>
  <si>
    <t>transparentní; návin 66m</t>
  </si>
  <si>
    <t>lepicí tyčinka 20g</t>
  </si>
  <si>
    <t>Tuhé kancelářské lepidlo ve vysouvací tubě, obsah 20 g. Obsahuje glycerin, který zabraňuje vysychání</t>
  </si>
  <si>
    <t>mikrotužka 0,5mm</t>
  </si>
  <si>
    <t>Celoplastová průhledná mikrotužka, stiskávací mechanizmus, plastový klip, pryž pod stiskacím dílem, assort barev</t>
  </si>
  <si>
    <t>napínáčky</t>
  </si>
  <si>
    <t>1 bal. = 100ks; celokovové; průměr hlavy 14mm</t>
  </si>
  <si>
    <t>nůžky 21 cm</t>
  </si>
  <si>
    <t>nůžky kancelářské; plastová madla</t>
  </si>
  <si>
    <t>ZČU, RICE-FEL, Univerzitní 26, 30614 Plzeň</t>
  </si>
  <si>
    <t xml:space="preserve">ořezávátko se zásobníkem </t>
  </si>
  <si>
    <t>plastové ořezávátko se zásobníkem na odpad; mix barev</t>
  </si>
  <si>
    <t>plastová zásuvka na spisy A4 transparentní</t>
  </si>
  <si>
    <t>stohovatelná; plastová; zasunovací; transparentní; rozměry 255 x 70 x 360 mm</t>
  </si>
  <si>
    <t>popisovač permanentní černý 2,5mm</t>
  </si>
  <si>
    <t>popisovač permanentní modrý 2,5mm</t>
  </si>
  <si>
    <t>popisovač permanentní zelený 2,5mm</t>
  </si>
  <si>
    <t>píše na neporézní povrchy; 
ERGO držení; odolá vodě a otěru; alkoholová báze; šíře stopy 0,6mm; hrot o průměru 1,2mm; barva: černá</t>
  </si>
  <si>
    <t>píše na neporézní povrchy; 
ERGO držení; odolá vodě a otěru; alkoholová báze; šíře stopy 0,6mm; hrot o průměru 1,2mm; barva: modrá</t>
  </si>
  <si>
    <t>píše na neporézní povrchy; 
ERGO držení; odolá vodě a otěru; alkoholová báze; šíře stopy 0,6mm; hrot o průměru 1,2mm; barva: zelená</t>
  </si>
  <si>
    <t>popisovač permanentní 2636 červený 0,6mm</t>
  </si>
  <si>
    <t>píše na neporézní povrchy; 
ERGO držení; odolá vodě a otěru; alkoholová báze; šíře stopy 0,6mm; hrot o průměru 1,2mm; barva: červená</t>
  </si>
  <si>
    <t>píše na neporézní povrchy; 
ERGO držení; odolá vodě a otěru; alkoholová báze; šíře stopy 1 mm; hrot o průměru 2,5 mm; barva: černá</t>
  </si>
  <si>
    <t>píše na neporézní povrchy; 
ERGO držení; odolá vodě a otěru; alkoholová báze; šíře stopy 1 mm; hrot o průměru 2,5 mm; barva: modrá</t>
  </si>
  <si>
    <t>píše na neporézní povrchy; 
ERGO držení; odolá vodě a otěru; alkoholová báze; šíře stopy 1 mm; hrot o průměru 2,5 mm; barva: zelená</t>
  </si>
  <si>
    <t>píše na neporézní povrchy; 
ERGO držení; odolá vodě a otěru; alkoholová báze; šíře stopy 1 mm; hrot o průměru 2,5 mm; barva: červená</t>
  </si>
  <si>
    <t>podložka s klipem A4 modrá</t>
  </si>
  <si>
    <t>formát A4; plastová; kovový klip; extra pevná; barva:modrá; kapacita min. 30 listů</t>
  </si>
  <si>
    <t>sad</t>
  </si>
  <si>
    <t>šíře stopy: 0,3mm; jemný plastový hrot; sada 4ks obsahuje: 04, 06, 10, 12</t>
  </si>
  <si>
    <t>pořadač pákový 50 plastový tmavě modrý</t>
  </si>
  <si>
    <t>A4 / 50mm; vnějšek plast, vnitřek haldký; páková mechanika; uzavírací kroužky proti náhodnému otevření; barva tmavě modrá</t>
  </si>
  <si>
    <t>pořadač pákový 75 plastový tmavě modrý</t>
  </si>
  <si>
    <t>A4 / 75mm; vnějšek plast, vnitřek haldký; páková mechanika; uzavírací kroužky proti náhodnému otevření; barva tmavě modrá</t>
  </si>
  <si>
    <t>pošetka papírová</t>
  </si>
  <si>
    <t>papírový obal s plastovým okénkem pro jedno CD nebo DVD médium; 1 bal. = 100ks</t>
  </si>
  <si>
    <t>pošetka fóliová s chlopní</t>
  </si>
  <si>
    <t>fóliový obal pro jedno CD nebo DVD médium; 1 bal. = 100ks</t>
  </si>
  <si>
    <t xml:space="preserve"> pravítko 30cm</t>
  </si>
  <si>
    <t>délka 30cm; barva: transparentní; materiál: plast</t>
  </si>
  <si>
    <t>pravítko 40cm</t>
  </si>
  <si>
    <t>délka 40cm; barva: transparentní; materiál: plast</t>
  </si>
  <si>
    <t>pravítko 50cm</t>
  </si>
  <si>
    <t>délka 50cm; barva: transparentní; materiál: plast</t>
  </si>
  <si>
    <t>připínáčky s kovovou hlavičkou; 1 bal. = 100ks</t>
  </si>
  <si>
    <t>1 bal. = 100ks; materiál: kov</t>
  </si>
  <si>
    <t>připínáčky s plastovou hlavičkou na korkové tabule transparentní; 1 bal. = 100ks</t>
  </si>
  <si>
    <t>1 bal. = 100ks; barva: transparentní; vhodné na korkové tabule</t>
  </si>
  <si>
    <t>rozešívačka</t>
  </si>
  <si>
    <t>barva: modrá nebo černá</t>
  </si>
  <si>
    <t>rychlovazač A4 modrý; 1 bal. = 10ks</t>
  </si>
  <si>
    <t>formát A4; transparentní přední strana; průhledný polypropylen; bez multiperforace; barva: modrá; 1 bal. = 10ks</t>
  </si>
  <si>
    <t>rychlovazač A4 zelený; 1 bal. = 10ks</t>
  </si>
  <si>
    <t>formát A4; transparentní přední strana; průhledný polypropylen; bez multiperforace; barva: zelená; 1 bal. = 10ks</t>
  </si>
  <si>
    <t>rychlovazač A4 žlutý; 1 bal. = 10ks</t>
  </si>
  <si>
    <t>formát A4; transparentní přední strana; průhledný polypropylen; bez multiperforace; barva: žlutá; 1 bal. = 10ks</t>
  </si>
  <si>
    <t>rychlovazač A4 červený; 1 bal. = 10ks</t>
  </si>
  <si>
    <t>formát A4; transparentní přední strana; průhledný polypropylen; bez multiperforace; barva: červená; 1 bal. = 10ks</t>
  </si>
  <si>
    <t>rychlovazač A4 šedý; 1 bal. = 10ks</t>
  </si>
  <si>
    <t>formát A4; transparentní přední strana; průhledný polypropylen; bez multiperforace; barva: šedá; 1 bal. = 10ks</t>
  </si>
  <si>
    <t>rychlovazač s multiperforací pro A4, modrá; 1 bal. = 10ks</t>
  </si>
  <si>
    <t>závěsný, plastový, formát A4; průhledná přední strana; barevná zadní strana</t>
  </si>
  <si>
    <t>rychlovazač s multiperforací pro A4, oranžová; 1 bal. = 10ks</t>
  </si>
  <si>
    <t>rychlovazač s multiperforací pro A4, zelená; 1 bal. = 10ks</t>
  </si>
  <si>
    <t>rychlovazač s multiperforací pro A4, žlutá; 1 bal. = 10ks</t>
  </si>
  <si>
    <t>samolepicí bloček neon, 38x51mm, bal. = 4x50 listů</t>
  </si>
  <si>
    <t>velikost 38x51mm; barva neon; dobrá přilnavost; 4ks v 1 bal.</t>
  </si>
  <si>
    <t>samolepicí bloček v neonových barvách 50x50; 250 listů</t>
  </si>
  <si>
    <t>velikost 50x50mm; barva neon; dobrá přilnavost</t>
  </si>
  <si>
    <t>samolepicí bloček v neonových barvách 76x76; 450 listů</t>
  </si>
  <si>
    <t>velikost 76x76mm; barva neon; dobrá přilnavost</t>
  </si>
  <si>
    <t>1bal. = 100archů = 1600 štítků; rozměry: 105x37mm; bez okraje; pro všechny druhy tiskáren</t>
  </si>
  <si>
    <t>40 listů, A4 čistý</t>
  </si>
  <si>
    <t>40 listů, A5, linka</t>
  </si>
  <si>
    <t>sešívačka stolní</t>
  </si>
  <si>
    <t>sešívačka s kovovým mechanismem; výkon min. 18 listů 80g/m2; barva: modrá nebo černá</t>
  </si>
  <si>
    <t>sešívačka velkokapacitní</t>
  </si>
  <si>
    <t>celokovová sešívačka; výkon min. 120 listů</t>
  </si>
  <si>
    <t>kvalitní pozinkované spojovače</t>
  </si>
  <si>
    <t>spony dopisní 453, 32mm; 1 bal = 1000ks</t>
  </si>
  <si>
    <t>pozinkované, lesklé</t>
  </si>
  <si>
    <t>špendlíky s kulatou barevnou hlavičkou; 1 bal. = 100ks</t>
  </si>
  <si>
    <t>1bal. = 100ks; mix barev; vhodné na nástěnku</t>
  </si>
  <si>
    <t>tužka grafitová modrá s pryží č. 2; 1 bal. = 12ks</t>
  </si>
  <si>
    <t>barva modrá; tvrdost HB</t>
  </si>
  <si>
    <t>velká mazací pryž na papír a fólie; vytváří jeden žmolek; minimální rozměry: 60 x 20 x 10 mm</t>
  </si>
  <si>
    <t>vizitkář otočný</t>
  </si>
  <si>
    <t>kapacita min. 200 vizitek; barva: černá, šedá nebo modrá; dodání včetně obalů na uložení vizitek; abecedně řazený rozdělovník</t>
  </si>
  <si>
    <t>vteřinové lepidlo 3g</t>
  </si>
  <si>
    <t>3g; vhodné pro lepení porcelánu, keramiky, plastů, gumy, kůže, dřeva, kovů, kartónů a korku</t>
  </si>
  <si>
    <r>
      <t>xerox papír A3 80g/m</t>
    </r>
    <r>
      <rPr>
        <vertAlign val="superscript"/>
        <sz val="11"/>
        <color indexed="8"/>
        <rFont val="Calibri"/>
        <family val="2"/>
      </rPr>
      <t>2</t>
    </r>
    <r>
      <rPr>
        <sz val="11"/>
        <color theme="1"/>
        <rFont val="Calibri"/>
        <family val="2"/>
        <scheme val="minor"/>
      </rPr>
      <t>; 1bal. = 500 listů</t>
    </r>
  </si>
  <si>
    <t>kopírovací papír A3 typu B; 80g/m3; bílý; vhodný do tiskáren a kopírovacích zařízení</t>
  </si>
  <si>
    <r>
      <t>xerox papír A4 80g/m</t>
    </r>
    <r>
      <rPr>
        <vertAlign val="superscript"/>
        <sz val="11"/>
        <color indexed="8"/>
        <rFont val="Calibri"/>
        <family val="2"/>
      </rPr>
      <t>2</t>
    </r>
    <r>
      <rPr>
        <sz val="11"/>
        <color theme="1"/>
        <rFont val="Calibri"/>
        <family val="2"/>
        <scheme val="minor"/>
      </rPr>
      <t>; 1bal. = 500 listů</t>
    </r>
  </si>
  <si>
    <t>kopírovací papír A4 typu B; 80g/m2; bílý; v hodný do tiskáren a kopírovacích zařízení</t>
  </si>
  <si>
    <t>zakládací obal "L" A4 čirý, 150 mic; 1 bal. = 100ks</t>
  </si>
  <si>
    <t>fóliový prospektový obal "L" PVC bez závěsu; formát A4 - 150 mic; čirý lesklý</t>
  </si>
  <si>
    <t>záložky plastové samolepicí popisovací; neon; min. 1bal.=100ks</t>
  </si>
  <si>
    <t>plastové samolepicí záložky; na lístečky lze psát; minimálně 100ks v bal.</t>
  </si>
  <si>
    <t>zavírací desky s klipem A4 modré</t>
  </si>
  <si>
    <t>rozevíratelná dvojdeska A4 s klipem na horní straně; PVC; barva: modrá; kapacita min. 30 listů</t>
  </si>
  <si>
    <t>značkovač flipchart; 1 sada = 4ks</t>
  </si>
  <si>
    <t>zvýrazňovač; sada = min. 4ks</t>
  </si>
  <si>
    <t>klínový hrot; šíře stopy 1-4mm; ventilační uzávěr</t>
  </si>
  <si>
    <t>popisovač permanentní  černý 0,6mm</t>
  </si>
  <si>
    <t>popisovač permanentní  modrý 0,6mm</t>
  </si>
  <si>
    <t>popisovač permanentní  zelený 0,6mm</t>
  </si>
  <si>
    <t>popisovač permanentní  černý 1 mm</t>
  </si>
  <si>
    <t>popisovač permanentní  modrý 1 mm</t>
  </si>
  <si>
    <t>popisovač permanentní  zelený 1 mm</t>
  </si>
  <si>
    <t>popisovač permanentní  červený 1 mm</t>
  </si>
  <si>
    <t>popisovač alternativní 4611 F , sada 4 ks</t>
  </si>
  <si>
    <t xml:space="preserve">sešit A4 linka, </t>
  </si>
  <si>
    <t>sešit A5 linka,</t>
  </si>
  <si>
    <t>velká mazací pryž  bílá</t>
  </si>
  <si>
    <t xml:space="preserve">samolepicí etikety bez okraje </t>
  </si>
  <si>
    <t>8.</t>
  </si>
  <si>
    <t>Lepicí páska s odvíječem</t>
  </si>
  <si>
    <t>krystalicky čirá páska, šíře 19 mm, návin 33 m, transparentní odvíječ s nožem usnadní práci</t>
  </si>
  <si>
    <r>
      <t xml:space="preserve">popisovače na sklo, barva </t>
    </r>
    <r>
      <rPr>
        <sz val="11"/>
        <color indexed="8"/>
        <rFont val="Calibri"/>
        <family val="2"/>
      </rPr>
      <t>modrá/černá</t>
    </r>
    <r>
      <rPr>
        <sz val="11"/>
        <color theme="1"/>
        <rFont val="Calibri"/>
        <family val="2"/>
        <scheme val="minor"/>
      </rPr>
      <t>, s tekutou křídou na vodní bázi, smazatelný, stopa cca 2-3 mm</t>
    </r>
  </si>
  <si>
    <t>samostatná faktura</t>
  </si>
  <si>
    <t>PS - NVZ pí Ottová tel.377631332</t>
  </si>
  <si>
    <t>Univerzitní 22, Plzeň</t>
  </si>
  <si>
    <t>Fakturace</t>
  </si>
  <si>
    <t xml:space="preserve">Dodavatel uvede na faktuře: NÁZEV A ČÍSLO DOTAČNÍHO PROJEKTU </t>
  </si>
  <si>
    <t>Financováno z projektu: TOVVaV I. - CZ.1.05/3.1.00/14.0298</t>
  </si>
  <si>
    <t>Financováno z projektu: RICE - CZ.1.05/2.1.00/03.0094</t>
  </si>
  <si>
    <t>Obchodní podmínky jiné než standardní</t>
  </si>
  <si>
    <t>[DOPLNÍ UCHAZEČ]</t>
  </si>
  <si>
    <t>Maximální jednotková cena 
v Kč bez DPH</t>
  </si>
  <si>
    <t>Cena za MJ 
(ks, bal., sada) 
VYHOVUJE = OK / NEVYHOVUJE</t>
  </si>
  <si>
    <t xml:space="preserve">Cena za 
MJ (ks, bal., sada) 
v Kč bez DPH </t>
  </si>
  <si>
    <t>Nabídková cena CELKEM 
v Kč bez DPH</t>
  </si>
  <si>
    <t>Uchazeč:</t>
  </si>
  <si>
    <t>Vědecká kalkulačka s 10 + 2 místy na 1řádkovém displei Celkový počet 140
funkcí zahrnuje 15 úrovní zanoření závorek, trigonometrické a statistické výpočty, převod
souřadnic, úhlové jednotky a faktoriál, výpočty kombinací a permutací - napájení z baterie</t>
  </si>
  <si>
    <t>permanentní značkovač na většinu povrchů; nevysychavý (vydrží i 14 dní bez chránítka); odolá vodě, otěru, povětrnostním vlivům; alkoholová báze; válcový hrot o průměru 5mm; šířka stopy 2,5 mm; barva: černá</t>
  </si>
  <si>
    <t>permanentní značkovač na většinu povrchů; nevysychavý (vydrží i 14 dní bez chránítka); odolá vodě, otěru, povětrnostním vlivům; alkoholová báze; válcový hrot o průměru 5mm; šířka stopy 2,5 mm; barva: modrá</t>
  </si>
  <si>
    <t>permanentní značkovač na většinu povrchů; nevysychavý (vydrží i 14 dní bez chránítka); odolá vodě, otěru, povětrnostním vlivům; alkoholová báze; válcový hrot o průměru 5mm; šířka stopy 2,5 mm; barva: zelená</t>
  </si>
  <si>
    <t>značkovač na papírové tabule; odolný proti zasychání inkoustu; funkčnost otevřeného značkovače je jeden týden; nepropíjí se papírem;   válcový hrot o průměru 5mm; šířka stopy 2,5 mm</t>
  </si>
  <si>
    <t>Zakládací obal na katalogy s eurozávěsem, pevné, typ U, se skladem na větší množství dokumentů 180mic.bal 10ks</t>
  </si>
  <si>
    <t>KP 015 - 2015</t>
  </si>
  <si>
    <t>Celková nabídková cena v Kč bez DPH</t>
  </si>
  <si>
    <t>Hana Jehlíková, 
tel.: 377 634 148, jehlikov@rice.zcu.cz</t>
  </si>
  <si>
    <t>Telefonicky informovat  ohledně dodání - min. 1 den před závozem zboží.</t>
  </si>
  <si>
    <t>Maximální (nepřekročitelná) celková nabídková cena  
v Kč bez DPH</t>
  </si>
  <si>
    <t>Nabídková cena celkem 
VYHOVUJE = OK / NEVYHOVUJE</t>
  </si>
  <si>
    <t>V případě, že se dodavatel při předání zboží na některá uvedená tel. čísla nedovolá, bude v takovém případě volat tel. 377 631 307, 377 631 320.</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</si>
  <si>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</si>
  <si>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spojovače 24/6 do sešívačky; 1 bal = 75 ks</t>
  </si>
  <si>
    <t>Priloha_c._1_KS_KP-015-2015-technicka_specifikace_dle_DI_c._4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</si>
</sst>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theme="1"/>
      <name val="Calibri"/>
      <family val="2"/>
      <scheme val="minor"/>
    </font>
    <font>
      <sz val="10"/>
      <name val="Arial"/>
      <family val="2"/>
    </font>
    <font>
      <b/>
      <sz val="11"/>
      <color indexed="10"/>
      <name val="Calibri"/>
      <family val="2"/>
    </font>
    <font>
      <b/>
      <sz val="11"/>
      <name val="Calibri"/>
      <family val="2"/>
    </font>
    <font>
      <sz val="10"/>
      <color indexed="8"/>
      <name val="Calibri"/>
      <family val="2"/>
    </font>
    <font>
      <vertAlign val="superscript"/>
      <sz val="11"/>
      <color indexed="8"/>
      <name val="Calibri"/>
      <family val="2"/>
    </font>
    <font>
      <sz val="11"/>
      <color indexed="8"/>
      <name val="Calibri"/>
      <family val="2"/>
    </font>
    <font>
      <b/>
      <sz val="16"/>
      <color indexed="8"/>
      <name val="Calibri"/>
      <family val="2"/>
    </font>
    <font>
      <b/>
      <sz val="14"/>
      <color indexed="8"/>
      <name val="Calibri"/>
      <family val="2"/>
    </font>
    <font>
      <b/>
      <sz val="11"/>
      <color indexed="8"/>
      <name val="Calibri"/>
      <family val="2"/>
    </font>
  </fonts>
  <fills count="5">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s>
  <borders count="51">
    <border>
      <left/>
      <right/>
      <top/>
      <bottom/>
      <diagonal/>
    </border>
    <border>
      <left style="thin"/>
      <right/>
      <top style="thin"/>
      <bottom style="thin"/>
    </border>
    <border>
      <left style="medium"/>
      <right style="medium"/>
      <top style="thick"/>
      <bottom/>
    </border>
    <border>
      <left style="thin"/>
      <right style="thin"/>
      <top/>
      <bottom/>
    </border>
    <border>
      <left style="thick"/>
      <right style="thick"/>
      <top style="thick"/>
      <bottom style="double"/>
    </border>
    <border>
      <left/>
      <right style="thick"/>
      <top style="thick"/>
      <bottom style="double"/>
    </border>
    <border>
      <left style="thick"/>
      <right style="medium"/>
      <top style="thick"/>
      <bottom/>
    </border>
    <border>
      <left style="thin"/>
      <right style="thin"/>
      <top style="double"/>
      <bottom style="medium"/>
    </border>
    <border>
      <left style="medium"/>
      <right style="medium"/>
      <top style="thin"/>
      <bottom/>
    </border>
    <border>
      <left style="thick"/>
      <right style="thick"/>
      <top style="thin"/>
      <bottom style="thin"/>
    </border>
    <border>
      <left style="thick"/>
      <right style="thick"/>
      <top style="thin"/>
      <bottom style="thick"/>
    </border>
    <border>
      <left style="thick"/>
      <right style="thick"/>
      <top/>
      <bottom style="thin"/>
    </border>
    <border>
      <left/>
      <right/>
      <top/>
      <bottom style="thin"/>
    </border>
    <border>
      <left style="thick"/>
      <right style="medium"/>
      <top style="double"/>
      <bottom style="thin"/>
    </border>
    <border>
      <left style="medium"/>
      <right style="medium"/>
      <top style="double"/>
      <bottom style="thin"/>
    </border>
    <border>
      <left/>
      <right style="thin"/>
      <top/>
      <bottom style="thin"/>
    </border>
    <border>
      <left/>
      <right style="thick"/>
      <top/>
      <bottom style="thin"/>
    </border>
    <border>
      <left style="thick"/>
      <right style="medium"/>
      <top style="thin"/>
      <bottom style="thin"/>
    </border>
    <border>
      <left style="medium"/>
      <right style="medium"/>
      <top style="thin"/>
      <bottom style="thin"/>
    </border>
    <border>
      <left/>
      <right style="thin"/>
      <top style="thin"/>
      <bottom style="thin"/>
    </border>
    <border>
      <left style="thick"/>
      <right style="medium"/>
      <top style="thin"/>
      <bottom style="thick"/>
    </border>
    <border>
      <left style="medium"/>
      <right style="medium"/>
      <top style="thin"/>
      <bottom style="thick"/>
    </border>
    <border>
      <left/>
      <right style="thin"/>
      <top style="thin"/>
      <bottom style="thick"/>
    </border>
    <border>
      <left/>
      <right style="thick"/>
      <top style="thin"/>
      <bottom style="thick"/>
    </border>
    <border>
      <left style="thick"/>
      <right style="medium"/>
      <top/>
      <bottom style="thin"/>
    </border>
    <border>
      <left style="medium"/>
      <right style="medium"/>
      <top/>
      <bottom style="thin"/>
    </border>
    <border>
      <left style="thick"/>
      <right style="medium"/>
      <top style="thin"/>
      <bottom/>
    </border>
    <border>
      <left style="thick"/>
      <right style="medium"/>
      <top style="thick"/>
      <bottom style="thin"/>
    </border>
    <border>
      <left style="medium"/>
      <right style="medium"/>
      <top style="thick"/>
      <bottom style="thin"/>
    </border>
    <border>
      <left style="thin"/>
      <right style="thin"/>
      <top style="thin"/>
      <bottom style="thin"/>
    </border>
    <border>
      <left/>
      <right style="medium"/>
      <top/>
      <bottom style="medium"/>
    </border>
    <border>
      <left style="medium"/>
      <right style="thin"/>
      <top style="double"/>
      <bottom style="medium"/>
    </border>
    <border>
      <left style="thick"/>
      <right/>
      <top/>
      <bottom style="thick"/>
    </border>
    <border>
      <left/>
      <right/>
      <top/>
      <bottom style="thick"/>
    </border>
    <border>
      <left/>
      <right style="thick"/>
      <top/>
      <bottom style="thick"/>
    </border>
    <border diagonalUp="1">
      <left style="medium"/>
      <right style="medium"/>
      <top style="thick"/>
      <bottom/>
      <diagonal style="thin"/>
    </border>
    <border diagonalUp="1">
      <left style="medium"/>
      <right style="medium"/>
      <top/>
      <bottom/>
      <diagonal style="thin"/>
    </border>
    <border diagonalUp="1">
      <left style="medium"/>
      <right style="medium"/>
      <top/>
      <bottom style="thick"/>
      <diagonal style="thin"/>
    </border>
    <border>
      <left style="medium"/>
      <right style="medium"/>
      <top/>
      <bottom/>
    </border>
    <border>
      <left style="medium"/>
      <right style="medium"/>
      <top/>
      <bottom style="thick"/>
    </border>
    <border>
      <left style="thin"/>
      <right/>
      <top style="medium"/>
      <bottom/>
    </border>
    <border>
      <left style="thin"/>
      <right/>
      <top/>
      <bottom/>
    </border>
    <border>
      <left style="thin"/>
      <right/>
      <top/>
      <bottom style="double"/>
    </border>
    <border diagonalUp="1">
      <left style="medium"/>
      <right style="medium"/>
      <top style="double"/>
      <bottom/>
      <diagonal style="thin"/>
    </border>
    <border>
      <left style="medium"/>
      <right style="medium"/>
      <top style="double"/>
      <bottom/>
    </border>
    <border>
      <left style="medium"/>
      <right/>
      <top style="medium"/>
      <bottom/>
    </border>
    <border>
      <left style="medium"/>
      <right/>
      <top/>
      <bottom/>
    </border>
    <border>
      <left style="medium"/>
      <right/>
      <top/>
      <bottom style="double"/>
    </border>
    <border>
      <left style="thin"/>
      <right style="medium"/>
      <top style="medium"/>
      <bottom/>
    </border>
    <border>
      <left style="thin"/>
      <right style="medium"/>
      <top/>
      <bottom/>
    </border>
    <border>
      <left style="thin"/>
      <right style="medium"/>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9">
    <xf numFmtId="0" fontId="0" fillId="0" borderId="0" xfId="0"/>
    <xf numFmtId="49" fontId="2" fillId="0" borderId="1" xfId="0" applyNumberFormat="1" applyFont="1" applyFill="1" applyBorder="1" applyAlignment="1" applyProtection="1">
      <alignment horizontal="center" vertical="top" wrapText="1"/>
      <protection/>
    </xf>
    <xf numFmtId="49" fontId="3" fillId="2" borderId="2" xfId="0" applyNumberFormat="1" applyFont="1" applyFill="1" applyBorder="1" applyAlignment="1" applyProtection="1">
      <alignment horizontal="center" vertical="center" wrapText="1"/>
      <protection/>
    </xf>
    <xf numFmtId="2" fontId="3" fillId="2" borderId="2"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top" wrapText="1"/>
      <protection/>
    </xf>
    <xf numFmtId="0" fontId="0" fillId="3" borderId="3" xfId="0" applyFill="1" applyBorder="1" applyAlignment="1" applyProtection="1">
      <alignment horizontal="center" vertical="center"/>
      <protection/>
    </xf>
    <xf numFmtId="49" fontId="3" fillId="2" borderId="4" xfId="0" applyNumberFormat="1" applyFont="1" applyFill="1" applyBorder="1" applyAlignment="1" applyProtection="1">
      <alignment horizontal="center" vertical="center" wrapText="1"/>
      <protection/>
    </xf>
    <xf numFmtId="49" fontId="3" fillId="3" borderId="5" xfId="0" applyNumberFormat="1" applyFont="1" applyFill="1" applyBorder="1" applyAlignment="1" applyProtection="1">
      <alignment horizontal="center" vertical="center" wrapText="1"/>
      <protection/>
    </xf>
    <xf numFmtId="49" fontId="3" fillId="2" borderId="5" xfId="0" applyNumberFormat="1" applyFont="1" applyFill="1" applyBorder="1" applyAlignment="1" applyProtection="1">
      <alignment horizontal="center" vertical="center" wrapText="1"/>
      <protection/>
    </xf>
    <xf numFmtId="0" fontId="8" fillId="0" borderId="0" xfId="0" applyFont="1" applyProtection="1">
      <protection/>
    </xf>
    <xf numFmtId="49" fontId="3" fillId="2" borderId="6" xfId="0" applyNumberFormat="1" applyFont="1" applyFill="1" applyBorder="1" applyAlignment="1" applyProtection="1">
      <alignment horizontal="center" vertical="center" wrapText="1"/>
      <protection/>
    </xf>
    <xf numFmtId="164" fontId="0" fillId="0" borderId="7" xfId="0" applyNumberFormat="1" applyFill="1" applyBorder="1" applyAlignment="1" applyProtection="1">
      <alignment horizontal="center" vertical="center"/>
      <protection/>
    </xf>
    <xf numFmtId="0" fontId="3" fillId="2" borderId="2" xfId="0" applyNumberFormat="1" applyFont="1" applyFill="1" applyBorder="1" applyAlignment="1" applyProtection="1">
      <alignment horizontal="center" vertical="center" wrapText="1"/>
      <protection/>
    </xf>
    <xf numFmtId="0" fontId="4" fillId="0" borderId="8" xfId="20" applyNumberFormat="1" applyFont="1" applyFill="1" applyBorder="1" applyAlignment="1" applyProtection="1">
      <alignment vertical="center" wrapText="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0" xfId="0" applyProtection="1">
      <protection/>
    </xf>
    <xf numFmtId="0" fontId="0" fillId="0" borderId="0" xfId="0" applyBorder="1" applyProtection="1">
      <protection/>
    </xf>
    <xf numFmtId="0" fontId="0" fillId="0" borderId="0" xfId="0" applyAlignment="1" applyProtection="1">
      <alignment horizontal="center"/>
      <protection/>
    </xf>
    <xf numFmtId="49" fontId="0" fillId="0" borderId="0" xfId="0" applyNumberFormat="1" applyFill="1" applyAlignment="1" applyProtection="1">
      <alignment vertical="top" wrapText="1"/>
      <protection/>
    </xf>
    <xf numFmtId="2"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2" fontId="0" fillId="0" borderId="0" xfId="0" applyNumberFormat="1" applyProtection="1">
      <protection/>
    </xf>
    <xf numFmtId="0" fontId="0" fillId="0" borderId="0" xfId="0" applyAlignment="1" applyProtection="1">
      <alignment horizontal="right"/>
      <protection/>
    </xf>
    <xf numFmtId="0" fontId="0" fillId="0" borderId="12" xfId="0" applyBorder="1" applyProtection="1">
      <protection/>
    </xf>
    <xf numFmtId="0" fontId="0" fillId="0" borderId="1" xfId="0" applyBorder="1" applyProtection="1">
      <protection/>
    </xf>
    <xf numFmtId="0" fontId="0" fillId="0" borderId="13" xfId="0" applyBorder="1" applyAlignment="1" applyProtection="1">
      <alignment horizontal="center" vertical="center"/>
      <protection/>
    </xf>
    <xf numFmtId="0" fontId="0" fillId="0" borderId="14" xfId="0" applyNumberFormat="1" applyFill="1" applyBorder="1" applyAlignment="1" applyProtection="1">
      <alignment vertical="center" wrapText="1"/>
      <protection/>
    </xf>
    <xf numFmtId="2" fontId="0" fillId="0" borderId="14"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 fontId="0" fillId="0" borderId="15" xfId="0" applyNumberFormat="1" applyFont="1" applyBorder="1" applyAlignment="1" applyProtection="1">
      <alignment horizontal="right" vertical="center" indent="1"/>
      <protection/>
    </xf>
    <xf numFmtId="164" fontId="0" fillId="0" borderId="16" xfId="0" applyNumberFormat="1" applyBorder="1" applyAlignment="1" applyProtection="1">
      <alignment horizontal="right" vertical="center" indent="1"/>
      <protection/>
    </xf>
    <xf numFmtId="0" fontId="0" fillId="0" borderId="0" xfId="0" applyNumberFormat="1" applyAlignment="1" applyProtection="1">
      <alignment wrapText="1"/>
      <protection/>
    </xf>
    <xf numFmtId="0" fontId="0" fillId="0" borderId="17" xfId="0" applyBorder="1" applyAlignment="1" applyProtection="1">
      <alignment horizontal="center" vertical="center"/>
      <protection/>
    </xf>
    <xf numFmtId="0" fontId="0" fillId="0" borderId="18" xfId="0" applyNumberFormat="1" applyFill="1" applyBorder="1" applyAlignment="1" applyProtection="1">
      <alignment vertical="center" wrapText="1"/>
      <protection/>
    </xf>
    <xf numFmtId="2" fontId="0" fillId="0" borderId="18" xfId="0" applyNumberFormat="1" applyFill="1" applyBorder="1" applyAlignment="1" applyProtection="1">
      <alignment horizontal="center" vertical="center" wrapText="1"/>
      <protection/>
    </xf>
    <xf numFmtId="49" fontId="0" fillId="0" borderId="18" xfId="0" applyNumberFormat="1" applyFill="1" applyBorder="1" applyAlignment="1" applyProtection="1">
      <alignment horizontal="center" vertical="center" wrapText="1"/>
      <protection/>
    </xf>
    <xf numFmtId="4" fontId="0" fillId="0" borderId="19" xfId="0" applyNumberFormat="1" applyFont="1" applyBorder="1" applyAlignment="1" applyProtection="1">
      <alignment horizontal="right" vertical="center" indent="1"/>
      <protection/>
    </xf>
    <xf numFmtId="0" fontId="0" fillId="0" borderId="18" xfId="0" applyNumberFormat="1" applyBorder="1" applyAlignment="1" applyProtection="1">
      <alignment vertical="center"/>
      <protection/>
    </xf>
    <xf numFmtId="0" fontId="0" fillId="0" borderId="20" xfId="0" applyBorder="1" applyAlignment="1" applyProtection="1">
      <alignment horizontal="center" vertical="center"/>
      <protection/>
    </xf>
    <xf numFmtId="0" fontId="0" fillId="0" borderId="21" xfId="0" applyNumberFormat="1" applyFill="1" applyBorder="1" applyAlignment="1" applyProtection="1">
      <alignment vertical="center" wrapText="1"/>
      <protection/>
    </xf>
    <xf numFmtId="2" fontId="0" fillId="0" borderId="21" xfId="0" applyNumberFormat="1" applyFill="1" applyBorder="1" applyAlignment="1" applyProtection="1">
      <alignment horizontal="center" vertical="center" wrapText="1"/>
      <protection/>
    </xf>
    <xf numFmtId="49" fontId="0" fillId="0" borderId="21"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center" vertical="center" wrapText="1"/>
      <protection/>
    </xf>
    <xf numFmtId="4" fontId="0" fillId="0" borderId="22" xfId="0" applyNumberFormat="1" applyFont="1" applyBorder="1" applyAlignment="1" applyProtection="1">
      <alignment horizontal="right" vertical="center" indent="1"/>
      <protection/>
    </xf>
    <xf numFmtId="164" fontId="0" fillId="0" borderId="23" xfId="0" applyNumberFormat="1" applyBorder="1" applyAlignment="1" applyProtection="1">
      <alignment horizontal="right" vertical="center" indent="1"/>
      <protection/>
    </xf>
    <xf numFmtId="0" fontId="0" fillId="4" borderId="24" xfId="0" applyFill="1" applyBorder="1" applyAlignment="1" applyProtection="1">
      <alignment horizontal="center" vertical="center"/>
      <protection/>
    </xf>
    <xf numFmtId="0" fontId="0" fillId="0" borderId="25" xfId="20" applyNumberFormat="1" applyFill="1" applyBorder="1" applyAlignment="1" applyProtection="1">
      <alignment horizontal="left" vertical="center" wrapText="1"/>
      <protection/>
    </xf>
    <xf numFmtId="2" fontId="0" fillId="0" borderId="25" xfId="0" applyNumberFormat="1" applyFill="1" applyBorder="1" applyAlignment="1" applyProtection="1">
      <alignment horizontal="center" vertical="center" wrapText="1"/>
      <protection/>
    </xf>
    <xf numFmtId="49" fontId="0" fillId="0" borderId="25" xfId="0" applyNumberFormat="1" applyFill="1" applyBorder="1" applyAlignment="1" applyProtection="1">
      <alignment horizontal="center" vertical="center" wrapText="1"/>
      <protection/>
    </xf>
    <xf numFmtId="0" fontId="0" fillId="0" borderId="25" xfId="0" applyNumberFormat="1" applyFill="1" applyBorder="1" applyAlignment="1" applyProtection="1">
      <alignment vertical="center" wrapText="1"/>
      <protection/>
    </xf>
    <xf numFmtId="4" fontId="0" fillId="4" borderId="15" xfId="0" applyNumberFormat="1" applyFont="1" applyFill="1" applyBorder="1" applyAlignment="1" applyProtection="1">
      <alignment horizontal="right" vertical="center" indent="1"/>
      <protection/>
    </xf>
    <xf numFmtId="0" fontId="0" fillId="0" borderId="26" xfId="0" applyBorder="1" applyAlignment="1" applyProtection="1">
      <alignment horizontal="center" vertical="center"/>
      <protection/>
    </xf>
    <xf numFmtId="0" fontId="0" fillId="0" borderId="8" xfId="0" applyNumberFormat="1" applyFill="1" applyBorder="1" applyAlignment="1" applyProtection="1">
      <alignment vertical="center" wrapText="1"/>
      <protection/>
    </xf>
    <xf numFmtId="2" fontId="0" fillId="0" borderId="8" xfId="0" applyNumberFormat="1" applyFill="1" applyBorder="1" applyAlignment="1" applyProtection="1">
      <alignment horizontal="center" vertical="center" wrapText="1"/>
      <protection/>
    </xf>
    <xf numFmtId="49" fontId="0" fillId="0" borderId="8" xfId="0" applyNumberFormat="1" applyFill="1" applyBorder="1" applyAlignment="1" applyProtection="1">
      <alignment horizontal="center" vertical="center" wrapText="1"/>
      <protection/>
    </xf>
    <xf numFmtId="0" fontId="0" fillId="0" borderId="27" xfId="0" applyBorder="1" applyAlignment="1" applyProtection="1">
      <alignment horizontal="center" vertical="center"/>
      <protection/>
    </xf>
    <xf numFmtId="0" fontId="0" fillId="0" borderId="28" xfId="0" applyNumberFormat="1" applyFill="1" applyBorder="1" applyAlignment="1" applyProtection="1">
      <alignment vertical="center" wrapText="1"/>
      <protection/>
    </xf>
    <xf numFmtId="2" fontId="0" fillId="0" borderId="28" xfId="0" applyNumberFormat="1" applyFill="1" applyBorder="1" applyAlignment="1" applyProtection="1">
      <alignment horizontal="center" vertical="center" wrapText="1"/>
      <protection/>
    </xf>
    <xf numFmtId="49" fontId="0" fillId="0" borderId="28" xfId="0" applyNumberFormat="1" applyFill="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0" fillId="0" borderId="28" xfId="0" applyNumberFormat="1" applyBorder="1" applyAlignment="1" applyProtection="1">
      <alignment vertical="center"/>
      <protection/>
    </xf>
    <xf numFmtId="0" fontId="0" fillId="0" borderId="18" xfId="0" applyNumberFormat="1" applyBorder="1" applyAlignment="1" applyProtection="1">
      <alignment vertical="center" wrapText="1"/>
      <protection/>
    </xf>
    <xf numFmtId="0" fontId="0" fillId="0" borderId="21" xfId="0" applyNumberFormat="1" applyBorder="1" applyAlignment="1" applyProtection="1">
      <alignment vertical="center" wrapText="1"/>
      <protection/>
    </xf>
    <xf numFmtId="0" fontId="0" fillId="0" borderId="25" xfId="0" applyNumberFormat="1" applyBorder="1" applyAlignment="1" applyProtection="1">
      <alignment vertical="center" wrapText="1"/>
      <protection/>
    </xf>
    <xf numFmtId="2"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2" fontId="0" fillId="0" borderId="18" xfId="0" applyNumberForma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4" borderId="17" xfId="0" applyFill="1" applyBorder="1" applyAlignment="1" applyProtection="1">
      <alignment horizontal="center" vertical="center"/>
      <protection/>
    </xf>
    <xf numFmtId="0" fontId="0" fillId="4" borderId="18" xfId="0" applyNumberFormat="1" applyFill="1" applyBorder="1" applyAlignment="1" applyProtection="1">
      <alignment vertical="center" wrapText="1"/>
      <protection/>
    </xf>
    <xf numFmtId="4" fontId="0" fillId="4" borderId="19" xfId="0" applyNumberFormat="1" applyFont="1" applyFill="1" applyBorder="1" applyAlignment="1" applyProtection="1">
      <alignment horizontal="right" vertical="center" indent="1"/>
      <protection/>
    </xf>
    <xf numFmtId="0" fontId="0" fillId="0" borderId="29" xfId="0" applyBorder="1" applyProtection="1">
      <protection/>
    </xf>
    <xf numFmtId="164" fontId="0" fillId="0" borderId="30" xfId="0" applyNumberFormat="1" applyBorder="1" applyAlignment="1" applyProtection="1">
      <alignment horizontal="center" vertical="center"/>
      <protection/>
    </xf>
    <xf numFmtId="0" fontId="3" fillId="0" borderId="0" xfId="0" applyFont="1" applyFill="1" applyBorder="1" applyAlignment="1" applyProtection="1">
      <alignment vertical="center"/>
      <protection/>
    </xf>
    <xf numFmtId="164" fontId="0" fillId="3" borderId="16" xfId="0" applyNumberFormat="1" applyFill="1" applyBorder="1" applyAlignment="1" applyProtection="1">
      <alignment horizontal="right" vertical="center" indent="1"/>
      <protection locked="0"/>
    </xf>
    <xf numFmtId="164" fontId="0" fillId="3" borderId="23" xfId="0" applyNumberFormat="1" applyFill="1" applyBorder="1" applyAlignment="1" applyProtection="1">
      <alignment horizontal="right" vertical="center" indent="1"/>
      <protection locked="0"/>
    </xf>
    <xf numFmtId="164" fontId="0" fillId="4" borderId="31" xfId="0" applyNumberFormat="1" applyFill="1" applyBorder="1" applyAlignment="1" applyProtection="1">
      <alignment horizontal="center" vertical="center"/>
      <protection/>
    </xf>
    <xf numFmtId="164" fontId="7" fillId="0" borderId="32" xfId="0" applyNumberFormat="1" applyFont="1" applyBorder="1" applyAlignment="1" applyProtection="1">
      <alignment horizontal="center" vertical="center"/>
      <protection/>
    </xf>
    <xf numFmtId="164" fontId="7" fillId="0" borderId="33" xfId="0" applyNumberFormat="1" applyFont="1" applyBorder="1" applyAlignment="1" applyProtection="1">
      <alignment horizontal="center" vertical="center"/>
      <protection/>
    </xf>
    <xf numFmtId="164" fontId="7" fillId="0" borderId="34" xfId="0" applyNumberFormat="1"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0" fillId="0" borderId="35" xfId="0" applyNumberFormat="1" applyBorder="1" applyAlignment="1" applyProtection="1">
      <alignment horizontal="center" vertical="center"/>
      <protection/>
    </xf>
    <xf numFmtId="0" fontId="0" fillId="0" borderId="36"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2"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2" xfId="0" applyNumberFormat="1" applyBorder="1" applyAlignment="1" applyProtection="1">
      <alignment horizontal="center" vertical="center" wrapText="1"/>
      <protection/>
    </xf>
    <xf numFmtId="0" fontId="0" fillId="0" borderId="38" xfId="0" applyNumberFormat="1" applyBorder="1" applyAlignment="1" applyProtection="1">
      <alignment horizontal="center" vertical="center" wrapText="1"/>
      <protection/>
    </xf>
    <xf numFmtId="0" fontId="0" fillId="0" borderId="39" xfId="0" applyNumberFormat="1" applyBorder="1" applyAlignment="1" applyProtection="1">
      <alignment horizontal="center" vertical="center" wrapText="1"/>
      <protection/>
    </xf>
    <xf numFmtId="0" fontId="0" fillId="0" borderId="35" xfId="0" applyNumberFormat="1" applyFill="1" applyBorder="1" applyAlignment="1" applyProtection="1">
      <alignment horizontal="center" vertical="center" wrapText="1"/>
      <protection/>
    </xf>
    <xf numFmtId="0" fontId="0" fillId="0" borderId="36" xfId="0" applyNumberFormat="1" applyFill="1" applyBorder="1" applyAlignment="1" applyProtection="1">
      <alignment horizontal="center" vertical="center" wrapText="1"/>
      <protection/>
    </xf>
    <xf numFmtId="0" fontId="0" fillId="0" borderId="37"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38" xfId="0" applyNumberFormat="1" applyFill="1" applyBorder="1" applyAlignment="1" applyProtection="1">
      <alignment horizontal="center" vertical="center" wrapText="1"/>
      <protection/>
    </xf>
    <xf numFmtId="0" fontId="0" fillId="0" borderId="39" xfId="0" applyNumberForma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3" xfId="0" applyNumberFormat="1" applyBorder="1" applyAlignment="1" applyProtection="1">
      <alignment horizontal="center" vertical="center" wrapText="1"/>
      <protection/>
    </xf>
    <xf numFmtId="0" fontId="0" fillId="0" borderId="36" xfId="0" applyNumberFormat="1" applyBorder="1" applyAlignment="1" applyProtection="1">
      <alignment horizontal="center" vertical="center" wrapText="1"/>
      <protection/>
    </xf>
    <xf numFmtId="0" fontId="0" fillId="0" borderId="37" xfId="0" applyNumberFormat="1" applyBorder="1" applyAlignment="1" applyProtection="1">
      <alignment horizontal="center" vertical="center" wrapText="1"/>
      <protection/>
    </xf>
    <xf numFmtId="0" fontId="0" fillId="0" borderId="44" xfId="0" applyNumberFormat="1" applyBorder="1" applyAlignment="1" applyProtection="1">
      <alignment horizontal="center" vertical="center" wrapText="1"/>
      <protection/>
    </xf>
    <xf numFmtId="0" fontId="0" fillId="0" borderId="0" xfId="0" applyFill="1" applyBorder="1" applyAlignment="1" applyProtection="1">
      <alignment horizontal="justify"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35" xfId="0" applyNumberFormat="1" applyBorder="1" applyAlignment="1" applyProtection="1">
      <alignment horizontal="center" vertical="center" wrapText="1"/>
      <protection/>
    </xf>
    <xf numFmtId="0" fontId="0" fillId="0" borderId="43" xfId="0" applyNumberFormat="1" applyFill="1" applyBorder="1" applyAlignment="1" applyProtection="1">
      <alignment horizontal="center" vertical="center" wrapText="1"/>
      <protection/>
    </xf>
    <xf numFmtId="0" fontId="0" fillId="0" borderId="44" xfId="0" applyNumberFormat="1" applyFill="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49" fontId="0" fillId="3" borderId="1" xfId="0" applyNumberFormat="1" applyFill="1" applyBorder="1" applyAlignment="1" applyProtection="1">
      <alignment horizontal="center" vertical="top" wrapText="1"/>
      <protection locked="0"/>
    </xf>
    <xf numFmtId="49" fontId="0" fillId="3" borderId="19" xfId="0" applyNumberForma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15">
    <dxf>
      <fill>
        <patternFill>
          <bgColor rgb="FF80F4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0</xdr:colOff>
      <xdr:row>8</xdr:row>
      <xdr:rowOff>0</xdr:rowOff>
    </xdr:from>
    <xdr:to>
      <xdr:col>47</xdr:col>
      <xdr:colOff>190500</xdr:colOff>
      <xdr:row>8</xdr:row>
      <xdr:rowOff>180975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048000"/>
          <a:ext cx="190500" cy="180975"/>
        </a:xfrm>
        <a:prstGeom prst="rect">
          <a:avLst/>
        </a:prstGeom>
        <a:noFill/>
        <a:ln w="9525">
          <a:noFill/>
        </a:ln>
      </xdr:spPr>
    </xdr:pic>
    <xdr:clientData/>
  </xdr:twoCellAnchor>
  <xdr:twoCellAnchor editAs="oneCell">
    <xdr:from>
      <xdr:col>47</xdr:col>
      <xdr:colOff>0</xdr:colOff>
      <xdr:row>9</xdr:row>
      <xdr:rowOff>0</xdr:rowOff>
    </xdr:from>
    <xdr:to>
      <xdr:col>47</xdr:col>
      <xdr:colOff>190500</xdr:colOff>
      <xdr:row>9</xdr:row>
      <xdr:rowOff>190500</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305175"/>
          <a:ext cx="190500" cy="190500"/>
        </a:xfrm>
        <a:prstGeom prst="rect">
          <a:avLst/>
        </a:prstGeom>
        <a:noFill/>
        <a:ln w="9525">
          <a:noFill/>
        </a:ln>
      </xdr:spPr>
    </xdr:pic>
    <xdr:clientData/>
  </xdr:twoCellAnchor>
  <xdr:twoCellAnchor editAs="oneCell">
    <xdr:from>
      <xdr:col>47</xdr:col>
      <xdr:colOff>0</xdr:colOff>
      <xdr:row>11</xdr:row>
      <xdr:rowOff>0</xdr:rowOff>
    </xdr:from>
    <xdr:to>
      <xdr:col>47</xdr:col>
      <xdr:colOff>190500</xdr:colOff>
      <xdr:row>11</xdr:row>
      <xdr:rowOff>180975</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143375"/>
          <a:ext cx="190500" cy="180975"/>
        </a:xfrm>
        <a:prstGeom prst="rect">
          <a:avLst/>
        </a:prstGeom>
        <a:noFill/>
        <a:ln w="9525">
          <a:noFill/>
        </a:ln>
      </xdr:spPr>
    </xdr:pic>
    <xdr:clientData/>
  </xdr:twoCellAnchor>
  <xdr:twoCellAnchor editAs="oneCell">
    <xdr:from>
      <xdr:col>47</xdr:col>
      <xdr:colOff>0</xdr:colOff>
      <xdr:row>12</xdr:row>
      <xdr:rowOff>0</xdr:rowOff>
    </xdr:from>
    <xdr:to>
      <xdr:col>47</xdr:col>
      <xdr:colOff>190500</xdr:colOff>
      <xdr:row>12</xdr:row>
      <xdr:rowOff>190500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371975"/>
          <a:ext cx="190500" cy="190500"/>
        </a:xfrm>
        <a:prstGeom prst="rect">
          <a:avLst/>
        </a:prstGeom>
        <a:noFill/>
        <a:ln w="9525">
          <a:noFill/>
        </a:ln>
      </xdr:spPr>
    </xdr:pic>
    <xdr:clientData/>
  </xdr:twoCellAnchor>
  <xdr:twoCellAnchor editAs="oneCell">
    <xdr:from>
      <xdr:col>47</xdr:col>
      <xdr:colOff>0</xdr:colOff>
      <xdr:row>13</xdr:row>
      <xdr:rowOff>0</xdr:rowOff>
    </xdr:from>
    <xdr:to>
      <xdr:col>47</xdr:col>
      <xdr:colOff>190500</xdr:colOff>
      <xdr:row>13</xdr:row>
      <xdr:rowOff>190500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791075"/>
          <a:ext cx="190500" cy="190500"/>
        </a:xfrm>
        <a:prstGeom prst="rect">
          <a:avLst/>
        </a:prstGeom>
        <a:noFill/>
        <a:ln w="9525">
          <a:noFill/>
        </a:ln>
      </xdr:spPr>
    </xdr:pic>
    <xdr:clientData/>
  </xdr:twoCellAnchor>
  <xdr:twoCellAnchor editAs="oneCell">
    <xdr:from>
      <xdr:col>47</xdr:col>
      <xdr:colOff>0</xdr:colOff>
      <xdr:row>15</xdr:row>
      <xdr:rowOff>0</xdr:rowOff>
    </xdr:from>
    <xdr:to>
      <xdr:col>47</xdr:col>
      <xdr:colOff>190500</xdr:colOff>
      <xdr:row>15</xdr:row>
      <xdr:rowOff>180975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829300"/>
          <a:ext cx="190500" cy="180975"/>
        </a:xfrm>
        <a:prstGeom prst="rect">
          <a:avLst/>
        </a:prstGeom>
        <a:noFill/>
        <a:ln w="9525">
          <a:noFill/>
        </a:ln>
      </xdr:spPr>
    </xdr:pic>
    <xdr:clientData/>
  </xdr:twoCellAnchor>
  <xdr:twoCellAnchor editAs="oneCell">
    <xdr:from>
      <xdr:col>47</xdr:col>
      <xdr:colOff>0</xdr:colOff>
      <xdr:row>17</xdr:row>
      <xdr:rowOff>0</xdr:rowOff>
    </xdr:from>
    <xdr:to>
      <xdr:col>47</xdr:col>
      <xdr:colOff>190500</xdr:colOff>
      <xdr:row>17</xdr:row>
      <xdr:rowOff>190500</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686550"/>
          <a:ext cx="190500" cy="190500"/>
        </a:xfrm>
        <a:prstGeom prst="rect">
          <a:avLst/>
        </a:prstGeom>
        <a:noFill/>
        <a:ln w="9525">
          <a:noFill/>
        </a:ln>
      </xdr:spPr>
    </xdr:pic>
    <xdr:clientData/>
  </xdr:twoCellAnchor>
  <xdr:twoCellAnchor editAs="oneCell">
    <xdr:from>
      <xdr:col>47</xdr:col>
      <xdr:colOff>0</xdr:colOff>
      <xdr:row>17</xdr:row>
      <xdr:rowOff>0</xdr:rowOff>
    </xdr:from>
    <xdr:to>
      <xdr:col>47</xdr:col>
      <xdr:colOff>190500</xdr:colOff>
      <xdr:row>17</xdr:row>
      <xdr:rowOff>190500</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686550"/>
          <a:ext cx="190500" cy="190500"/>
        </a:xfrm>
        <a:prstGeom prst="rect">
          <a:avLst/>
        </a:prstGeom>
        <a:noFill/>
        <a:ln w="9525">
          <a:noFill/>
        </a:ln>
      </xdr:spPr>
    </xdr:pic>
    <xdr:clientData/>
  </xdr:twoCellAnchor>
  <xdr:twoCellAnchor editAs="oneCell">
    <xdr:from>
      <xdr:col>47</xdr:col>
      <xdr:colOff>0</xdr:colOff>
      <xdr:row>18</xdr:row>
      <xdr:rowOff>0</xdr:rowOff>
    </xdr:from>
    <xdr:to>
      <xdr:col>47</xdr:col>
      <xdr:colOff>190500</xdr:colOff>
      <xdr:row>18</xdr:row>
      <xdr:rowOff>190500</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105650"/>
          <a:ext cx="190500" cy="190500"/>
        </a:xfrm>
        <a:prstGeom prst="rect">
          <a:avLst/>
        </a:prstGeom>
        <a:noFill/>
        <a:ln w="9525">
          <a:noFill/>
        </a:ln>
      </xdr:spPr>
    </xdr:pic>
    <xdr:clientData/>
  </xdr:twoCellAnchor>
  <xdr:twoCellAnchor editAs="oneCell">
    <xdr:from>
      <xdr:col>47</xdr:col>
      <xdr:colOff>0</xdr:colOff>
      <xdr:row>19</xdr:row>
      <xdr:rowOff>0</xdr:rowOff>
    </xdr:from>
    <xdr:to>
      <xdr:col>47</xdr:col>
      <xdr:colOff>190500</xdr:colOff>
      <xdr:row>19</xdr:row>
      <xdr:rowOff>190500</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086725"/>
          <a:ext cx="190500" cy="190500"/>
        </a:xfrm>
        <a:prstGeom prst="rect">
          <a:avLst/>
        </a:prstGeom>
        <a:noFill/>
        <a:ln w="9525">
          <a:noFill/>
        </a:ln>
      </xdr:spPr>
    </xdr:pic>
    <xdr:clientData/>
  </xdr:twoCellAnchor>
  <xdr:twoCellAnchor editAs="oneCell">
    <xdr:from>
      <xdr:col>47</xdr:col>
      <xdr:colOff>0</xdr:colOff>
      <xdr:row>20</xdr:row>
      <xdr:rowOff>0</xdr:rowOff>
    </xdr:from>
    <xdr:to>
      <xdr:col>47</xdr:col>
      <xdr:colOff>190500</xdr:colOff>
      <xdr:row>20</xdr:row>
      <xdr:rowOff>180975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496300"/>
          <a:ext cx="190500" cy="180975"/>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32</xdr:row>
      <xdr:rowOff>0</xdr:rowOff>
    </xdr:from>
    <xdr:to>
      <xdr:col>47</xdr:col>
      <xdr:colOff>190500</xdr:colOff>
      <xdr:row>32</xdr:row>
      <xdr:rowOff>190500</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4716125"/>
          <a:ext cx="190500" cy="190500"/>
        </a:xfrm>
        <a:prstGeom prst="rect">
          <a:avLst/>
        </a:prstGeom>
        <a:noFill/>
        <a:ln w="9525">
          <a:noFill/>
        </a:ln>
      </xdr:spPr>
    </xdr:pic>
    <xdr:clientData/>
  </xdr:twoCellAnchor>
  <xdr:twoCellAnchor editAs="oneCell">
    <xdr:from>
      <xdr:col>47</xdr:col>
      <xdr:colOff>0</xdr:colOff>
      <xdr:row>37</xdr:row>
      <xdr:rowOff>9525</xdr:rowOff>
    </xdr:from>
    <xdr:to>
      <xdr:col>47</xdr:col>
      <xdr:colOff>190500</xdr:colOff>
      <xdr:row>37</xdr:row>
      <xdr:rowOff>190500</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7383125"/>
          <a:ext cx="190500" cy="180975"/>
        </a:xfrm>
        <a:prstGeom prst="rect">
          <a:avLst/>
        </a:prstGeom>
        <a:noFill/>
        <a:ln w="9525">
          <a:noFill/>
        </a:ln>
      </xdr:spPr>
    </xdr:pic>
    <xdr:clientData/>
  </xdr:twoCellAnchor>
  <xdr:twoCellAnchor editAs="oneCell">
    <xdr:from>
      <xdr:col>47</xdr:col>
      <xdr:colOff>0</xdr:colOff>
      <xdr:row>35</xdr:row>
      <xdr:rowOff>0</xdr:rowOff>
    </xdr:from>
    <xdr:to>
      <xdr:col>47</xdr:col>
      <xdr:colOff>190500</xdr:colOff>
      <xdr:row>35</xdr:row>
      <xdr:rowOff>190500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154400"/>
          <a:ext cx="190500" cy="190500"/>
        </a:xfrm>
        <a:prstGeom prst="rect">
          <a:avLst/>
        </a:prstGeom>
        <a:noFill/>
        <a:ln w="9525">
          <a:noFill/>
        </a:ln>
      </xdr:spPr>
    </xdr:pic>
    <xdr:clientData/>
  </xdr:twoCellAnchor>
  <xdr:twoCellAnchor editAs="oneCell">
    <xdr:from>
      <xdr:col>47</xdr:col>
      <xdr:colOff>0</xdr:colOff>
      <xdr:row>37</xdr:row>
      <xdr:rowOff>0</xdr:rowOff>
    </xdr:from>
    <xdr:to>
      <xdr:col>47</xdr:col>
      <xdr:colOff>190500</xdr:colOff>
      <xdr:row>37</xdr:row>
      <xdr:rowOff>190500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7373600"/>
          <a:ext cx="190500" cy="190500"/>
        </a:xfrm>
        <a:prstGeom prst="rect">
          <a:avLst/>
        </a:prstGeom>
        <a:noFill/>
        <a:ln w="9525">
          <a:noFill/>
        </a:ln>
      </xdr:spPr>
    </xdr:pic>
    <xdr:clientData/>
  </xdr:twoCellAnchor>
  <xdr:twoCellAnchor editAs="oneCell">
    <xdr:from>
      <xdr:col>47</xdr:col>
      <xdr:colOff>0</xdr:colOff>
      <xdr:row>38</xdr:row>
      <xdr:rowOff>0</xdr:rowOff>
    </xdr:from>
    <xdr:to>
      <xdr:col>47</xdr:col>
      <xdr:colOff>190500</xdr:colOff>
      <xdr:row>38</xdr:row>
      <xdr:rowOff>190500</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8535650"/>
          <a:ext cx="190500" cy="190500"/>
        </a:xfrm>
        <a:prstGeom prst="rect">
          <a:avLst/>
        </a:prstGeom>
        <a:noFill/>
        <a:ln w="9525">
          <a:noFill/>
        </a:ln>
      </xdr:spPr>
    </xdr:pic>
    <xdr:clientData/>
  </xdr:twoCellAnchor>
  <xdr:twoCellAnchor editAs="oneCell">
    <xdr:from>
      <xdr:col>47</xdr:col>
      <xdr:colOff>0</xdr:colOff>
      <xdr:row>48</xdr:row>
      <xdr:rowOff>0</xdr:rowOff>
    </xdr:from>
    <xdr:to>
      <xdr:col>47</xdr:col>
      <xdr:colOff>190500</xdr:colOff>
      <xdr:row>48</xdr:row>
      <xdr:rowOff>180975</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2612350"/>
          <a:ext cx="190500" cy="180975"/>
        </a:xfrm>
        <a:prstGeom prst="rect">
          <a:avLst/>
        </a:prstGeom>
        <a:noFill/>
        <a:ln w="9525">
          <a:noFill/>
        </a:ln>
      </xdr:spPr>
    </xdr:pic>
    <xdr:clientData/>
  </xdr:twoCellAnchor>
  <xdr:twoCellAnchor editAs="oneCell">
    <xdr:from>
      <xdr:col>47</xdr:col>
      <xdr:colOff>0</xdr:colOff>
      <xdr:row>48</xdr:row>
      <xdr:rowOff>0</xdr:rowOff>
    </xdr:from>
    <xdr:to>
      <xdr:col>47</xdr:col>
      <xdr:colOff>190500</xdr:colOff>
      <xdr:row>48</xdr:row>
      <xdr:rowOff>180975</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2612350"/>
          <a:ext cx="190500" cy="180975"/>
        </a:xfrm>
        <a:prstGeom prst="rect">
          <a:avLst/>
        </a:prstGeom>
        <a:noFill/>
        <a:ln w="9525">
          <a:noFill/>
        </a:ln>
      </xdr:spPr>
    </xdr:pic>
    <xdr:clientData/>
  </xdr:twoCellAnchor>
  <xdr:twoCellAnchor editAs="oneCell">
    <xdr:from>
      <xdr:col>47</xdr:col>
      <xdr:colOff>0</xdr:colOff>
      <xdr:row>50</xdr:row>
      <xdr:rowOff>0</xdr:rowOff>
    </xdr:from>
    <xdr:to>
      <xdr:col>47</xdr:col>
      <xdr:colOff>190500</xdr:colOff>
      <xdr:row>50</xdr:row>
      <xdr:rowOff>190500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3069550"/>
          <a:ext cx="190500" cy="190500"/>
        </a:xfrm>
        <a:prstGeom prst="rect">
          <a:avLst/>
        </a:prstGeom>
        <a:noFill/>
        <a:ln w="9525">
          <a:noFill/>
        </a:ln>
      </xdr:spPr>
    </xdr:pic>
    <xdr:clientData/>
  </xdr:twoCellAnchor>
  <xdr:twoCellAnchor editAs="oneCell">
    <xdr:from>
      <xdr:col>47</xdr:col>
      <xdr:colOff>0</xdr:colOff>
      <xdr:row>51</xdr:row>
      <xdr:rowOff>0</xdr:rowOff>
    </xdr:from>
    <xdr:to>
      <xdr:col>47</xdr:col>
      <xdr:colOff>190500</xdr:colOff>
      <xdr:row>51</xdr:row>
      <xdr:rowOff>190500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3450550"/>
          <a:ext cx="190500" cy="190500"/>
        </a:xfrm>
        <a:prstGeom prst="rect">
          <a:avLst/>
        </a:prstGeom>
        <a:noFill/>
        <a:ln w="9525">
          <a:noFill/>
        </a:ln>
      </xdr:spPr>
    </xdr:pic>
    <xdr:clientData/>
  </xdr:twoCellAnchor>
  <xdr:twoCellAnchor editAs="oneCell">
    <xdr:from>
      <xdr:col>47</xdr:col>
      <xdr:colOff>0</xdr:colOff>
      <xdr:row>53</xdr:row>
      <xdr:rowOff>0</xdr:rowOff>
    </xdr:from>
    <xdr:to>
      <xdr:col>47</xdr:col>
      <xdr:colOff>190500</xdr:colOff>
      <xdr:row>53</xdr:row>
      <xdr:rowOff>190500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4460200"/>
          <a:ext cx="190500" cy="190500"/>
        </a:xfrm>
        <a:prstGeom prst="rect">
          <a:avLst/>
        </a:prstGeom>
        <a:noFill/>
        <a:ln w="9525">
          <a:noFill/>
        </a:ln>
      </xdr:spPr>
    </xdr:pic>
    <xdr:clientData/>
  </xdr:twoCellAnchor>
  <xdr:twoCellAnchor editAs="oneCell">
    <xdr:from>
      <xdr:col>47</xdr:col>
      <xdr:colOff>0</xdr:colOff>
      <xdr:row>54</xdr:row>
      <xdr:rowOff>0</xdr:rowOff>
    </xdr:from>
    <xdr:to>
      <xdr:col>47</xdr:col>
      <xdr:colOff>190500</xdr:colOff>
      <xdr:row>54</xdr:row>
      <xdr:rowOff>200025</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5069800"/>
          <a:ext cx="190500" cy="200025"/>
        </a:xfrm>
        <a:prstGeom prst="rect">
          <a:avLst/>
        </a:prstGeom>
        <a:noFill/>
        <a:ln w="9525">
          <a:noFill/>
        </a:ln>
      </xdr:spPr>
    </xdr:pic>
    <xdr:clientData/>
  </xdr:twoCellAnchor>
  <xdr:twoCellAnchor editAs="oneCell">
    <xdr:from>
      <xdr:col>47</xdr:col>
      <xdr:colOff>0</xdr:colOff>
      <xdr:row>56</xdr:row>
      <xdr:rowOff>0</xdr:rowOff>
    </xdr:from>
    <xdr:to>
      <xdr:col>47</xdr:col>
      <xdr:colOff>190500</xdr:colOff>
      <xdr:row>56</xdr:row>
      <xdr:rowOff>190500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5774650"/>
          <a:ext cx="190500" cy="190500"/>
        </a:xfrm>
        <a:prstGeom prst="rect">
          <a:avLst/>
        </a:prstGeom>
        <a:noFill/>
        <a:ln w="9525">
          <a:noFill/>
        </a:ln>
      </xdr:spPr>
    </xdr:pic>
    <xdr:clientData/>
  </xdr:twoCellAnchor>
  <xdr:twoCellAnchor editAs="oneCell">
    <xdr:from>
      <xdr:col>47</xdr:col>
      <xdr:colOff>0</xdr:colOff>
      <xdr:row>58</xdr:row>
      <xdr:rowOff>0</xdr:rowOff>
    </xdr:from>
    <xdr:to>
      <xdr:col>47</xdr:col>
      <xdr:colOff>190500</xdr:colOff>
      <xdr:row>58</xdr:row>
      <xdr:rowOff>190500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6784300"/>
          <a:ext cx="190500" cy="190500"/>
        </a:xfrm>
        <a:prstGeom prst="rect">
          <a:avLst/>
        </a:prstGeom>
        <a:noFill/>
        <a:ln w="9525">
          <a:noFill/>
        </a:ln>
      </xdr:spPr>
    </xdr:pic>
    <xdr:clientData/>
  </xdr:twoCellAnchor>
  <xdr:twoCellAnchor editAs="oneCell">
    <xdr:from>
      <xdr:col>47</xdr:col>
      <xdr:colOff>0</xdr:colOff>
      <xdr:row>59</xdr:row>
      <xdr:rowOff>0</xdr:rowOff>
    </xdr:from>
    <xdr:to>
      <xdr:col>47</xdr:col>
      <xdr:colOff>190500</xdr:colOff>
      <xdr:row>59</xdr:row>
      <xdr:rowOff>190500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7546300"/>
          <a:ext cx="190500" cy="190500"/>
        </a:xfrm>
        <a:prstGeom prst="rect">
          <a:avLst/>
        </a:prstGeom>
        <a:noFill/>
        <a:ln w="9525">
          <a:noFill/>
        </a:ln>
      </xdr:spPr>
    </xdr:pic>
    <xdr:clientData/>
  </xdr:twoCellAnchor>
  <xdr:twoCellAnchor editAs="oneCell">
    <xdr:from>
      <xdr:col>47</xdr:col>
      <xdr:colOff>0</xdr:colOff>
      <xdr:row>60</xdr:row>
      <xdr:rowOff>0</xdr:rowOff>
    </xdr:from>
    <xdr:to>
      <xdr:col>47</xdr:col>
      <xdr:colOff>190500</xdr:colOff>
      <xdr:row>60</xdr:row>
      <xdr:rowOff>190500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8165425"/>
          <a:ext cx="190500" cy="190500"/>
        </a:xfrm>
        <a:prstGeom prst="rect">
          <a:avLst/>
        </a:prstGeom>
        <a:noFill/>
        <a:ln w="9525">
          <a:noFill/>
        </a:ln>
      </xdr:spPr>
    </xdr:pic>
    <xdr:clientData/>
  </xdr:twoCellAnchor>
  <xdr:twoCellAnchor editAs="oneCell">
    <xdr:from>
      <xdr:col>47</xdr:col>
      <xdr:colOff>0</xdr:colOff>
      <xdr:row>62</xdr:row>
      <xdr:rowOff>0</xdr:rowOff>
    </xdr:from>
    <xdr:to>
      <xdr:col>47</xdr:col>
      <xdr:colOff>190500</xdr:colOff>
      <xdr:row>62</xdr:row>
      <xdr:rowOff>190500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9775150"/>
          <a:ext cx="190500" cy="190500"/>
        </a:xfrm>
        <a:prstGeom prst="rect">
          <a:avLst/>
        </a:prstGeom>
        <a:noFill/>
        <a:ln w="9525">
          <a:noFill/>
        </a:ln>
      </xdr:spPr>
    </xdr:pic>
    <xdr:clientData/>
  </xdr:twoCellAnchor>
  <xdr:twoCellAnchor editAs="oneCell">
    <xdr:from>
      <xdr:col>47</xdr:col>
      <xdr:colOff>0</xdr:colOff>
      <xdr:row>63</xdr:row>
      <xdr:rowOff>0</xdr:rowOff>
    </xdr:from>
    <xdr:to>
      <xdr:col>47</xdr:col>
      <xdr:colOff>190500</xdr:colOff>
      <xdr:row>63</xdr:row>
      <xdr:rowOff>190500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0765750"/>
          <a:ext cx="190500" cy="190500"/>
        </a:xfrm>
        <a:prstGeom prst="rect">
          <a:avLst/>
        </a:prstGeom>
        <a:noFill/>
        <a:ln w="9525">
          <a:noFill/>
        </a:ln>
      </xdr:spPr>
    </xdr:pic>
    <xdr:clientData/>
  </xdr:twoCellAnchor>
  <xdr:twoCellAnchor editAs="oneCell">
    <xdr:from>
      <xdr:col>47</xdr:col>
      <xdr:colOff>0</xdr:colOff>
      <xdr:row>64</xdr:row>
      <xdr:rowOff>0</xdr:rowOff>
    </xdr:from>
    <xdr:to>
      <xdr:col>47</xdr:col>
      <xdr:colOff>190500</xdr:colOff>
      <xdr:row>64</xdr:row>
      <xdr:rowOff>190500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1565850"/>
          <a:ext cx="190500" cy="190500"/>
        </a:xfrm>
        <a:prstGeom prst="rect">
          <a:avLst/>
        </a:prstGeom>
        <a:noFill/>
        <a:ln w="9525">
          <a:noFill/>
        </a:ln>
      </xdr:spPr>
    </xdr:pic>
    <xdr:clientData/>
  </xdr:twoCellAnchor>
  <xdr:twoCellAnchor editAs="oneCell">
    <xdr:from>
      <xdr:col>47</xdr:col>
      <xdr:colOff>0</xdr:colOff>
      <xdr:row>65</xdr:row>
      <xdr:rowOff>0</xdr:rowOff>
    </xdr:from>
    <xdr:to>
      <xdr:col>47</xdr:col>
      <xdr:colOff>190500</xdr:colOff>
      <xdr:row>65</xdr:row>
      <xdr:rowOff>190500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2556450"/>
          <a:ext cx="190500" cy="190500"/>
        </a:xfrm>
        <a:prstGeom prst="rect">
          <a:avLst/>
        </a:prstGeom>
        <a:noFill/>
        <a:ln w="9525">
          <a:noFill/>
        </a:ln>
      </xdr:spPr>
    </xdr:pic>
    <xdr:clientData/>
  </xdr:twoCellAnchor>
  <xdr:twoCellAnchor editAs="oneCell">
    <xdr:from>
      <xdr:col>47</xdr:col>
      <xdr:colOff>0</xdr:colOff>
      <xdr:row>67</xdr:row>
      <xdr:rowOff>0</xdr:rowOff>
    </xdr:from>
    <xdr:to>
      <xdr:col>47</xdr:col>
      <xdr:colOff>190500</xdr:colOff>
      <xdr:row>67</xdr:row>
      <xdr:rowOff>190500</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3623250"/>
          <a:ext cx="190500" cy="190500"/>
        </a:xfrm>
        <a:prstGeom prst="rect">
          <a:avLst/>
        </a:prstGeom>
        <a:noFill/>
        <a:ln w="9525">
          <a:noFill/>
        </a:ln>
      </xdr:spPr>
    </xdr:pic>
    <xdr:clientData/>
  </xdr:twoCellAnchor>
  <xdr:twoCellAnchor editAs="oneCell">
    <xdr:from>
      <xdr:col>47</xdr:col>
      <xdr:colOff>0</xdr:colOff>
      <xdr:row>68</xdr:row>
      <xdr:rowOff>0</xdr:rowOff>
    </xdr:from>
    <xdr:to>
      <xdr:col>47</xdr:col>
      <xdr:colOff>190500</xdr:colOff>
      <xdr:row>68</xdr:row>
      <xdr:rowOff>190500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4251900"/>
          <a:ext cx="190500" cy="190500"/>
        </a:xfrm>
        <a:prstGeom prst="rect">
          <a:avLst/>
        </a:prstGeom>
        <a:noFill/>
        <a:ln w="9525">
          <a:noFill/>
        </a:ln>
      </xdr:spPr>
    </xdr:pic>
    <xdr:clientData/>
  </xdr:twoCellAnchor>
  <xdr:twoCellAnchor editAs="oneCell">
    <xdr:from>
      <xdr:col>47</xdr:col>
      <xdr:colOff>0</xdr:colOff>
      <xdr:row>70</xdr:row>
      <xdr:rowOff>0</xdr:rowOff>
    </xdr:from>
    <xdr:to>
      <xdr:col>47</xdr:col>
      <xdr:colOff>190500</xdr:colOff>
      <xdr:row>70</xdr:row>
      <xdr:rowOff>190500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5947350"/>
          <a:ext cx="190500" cy="190500"/>
        </a:xfrm>
        <a:prstGeom prst="rect">
          <a:avLst/>
        </a:prstGeom>
        <a:noFill/>
        <a:ln w="9525">
          <a:noFill/>
        </a:ln>
      </xdr:spPr>
    </xdr:pic>
    <xdr:clientData/>
  </xdr:twoCellAnchor>
  <xdr:twoCellAnchor editAs="oneCell">
    <xdr:from>
      <xdr:col>47</xdr:col>
      <xdr:colOff>0</xdr:colOff>
      <xdr:row>71</xdr:row>
      <xdr:rowOff>0</xdr:rowOff>
    </xdr:from>
    <xdr:to>
      <xdr:col>47</xdr:col>
      <xdr:colOff>190500</xdr:colOff>
      <xdr:row>71</xdr:row>
      <xdr:rowOff>190500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7461825"/>
          <a:ext cx="190500" cy="190500"/>
        </a:xfrm>
        <a:prstGeom prst="rect">
          <a:avLst/>
        </a:prstGeom>
        <a:noFill/>
        <a:ln w="9525">
          <a:noFill/>
        </a:ln>
      </xdr:spPr>
    </xdr:pic>
    <xdr:clientData/>
  </xdr:twoCellAnchor>
  <xdr:twoCellAnchor editAs="oneCell">
    <xdr:from>
      <xdr:col>47</xdr:col>
      <xdr:colOff>0</xdr:colOff>
      <xdr:row>72</xdr:row>
      <xdr:rowOff>0</xdr:rowOff>
    </xdr:from>
    <xdr:to>
      <xdr:col>47</xdr:col>
      <xdr:colOff>190500</xdr:colOff>
      <xdr:row>72</xdr:row>
      <xdr:rowOff>190500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8261925"/>
          <a:ext cx="190500" cy="190500"/>
        </a:xfrm>
        <a:prstGeom prst="rect">
          <a:avLst/>
        </a:prstGeom>
        <a:noFill/>
        <a:ln w="9525">
          <a:noFill/>
        </a:ln>
      </xdr:spPr>
    </xdr:pic>
    <xdr:clientData/>
  </xdr:twoCellAnchor>
  <xdr:twoCellAnchor editAs="oneCell">
    <xdr:from>
      <xdr:col>47</xdr:col>
      <xdr:colOff>0</xdr:colOff>
      <xdr:row>73</xdr:row>
      <xdr:rowOff>0</xdr:rowOff>
    </xdr:from>
    <xdr:to>
      <xdr:col>47</xdr:col>
      <xdr:colOff>190500</xdr:colOff>
      <xdr:row>73</xdr:row>
      <xdr:rowOff>190500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8690550"/>
          <a:ext cx="190500" cy="190500"/>
        </a:xfrm>
        <a:prstGeom prst="rect">
          <a:avLst/>
        </a:prstGeom>
        <a:noFill/>
        <a:ln w="9525">
          <a:noFill/>
        </a:ln>
      </xdr:spPr>
    </xdr:pic>
    <xdr:clientData/>
  </xdr:twoCellAnchor>
  <xdr:twoCellAnchor editAs="oneCell">
    <xdr:from>
      <xdr:col>47</xdr:col>
      <xdr:colOff>0</xdr:colOff>
      <xdr:row>74</xdr:row>
      <xdr:rowOff>0</xdr:rowOff>
    </xdr:from>
    <xdr:to>
      <xdr:col>47</xdr:col>
      <xdr:colOff>190500</xdr:colOff>
      <xdr:row>74</xdr:row>
      <xdr:rowOff>190500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9119175"/>
          <a:ext cx="190500" cy="190500"/>
        </a:xfrm>
        <a:prstGeom prst="rect">
          <a:avLst/>
        </a:prstGeom>
        <a:noFill/>
        <a:ln w="9525">
          <a:noFill/>
        </a:ln>
      </xdr:spPr>
    </xdr:pic>
    <xdr:clientData/>
  </xdr:twoCellAnchor>
  <xdr:twoCellAnchor editAs="oneCell">
    <xdr:from>
      <xdr:col>47</xdr:col>
      <xdr:colOff>0</xdr:colOff>
      <xdr:row>75</xdr:row>
      <xdr:rowOff>0</xdr:rowOff>
    </xdr:from>
    <xdr:to>
      <xdr:col>47</xdr:col>
      <xdr:colOff>190500</xdr:colOff>
      <xdr:row>75</xdr:row>
      <xdr:rowOff>190500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9900225"/>
          <a:ext cx="190500" cy="190500"/>
        </a:xfrm>
        <a:prstGeom prst="rect">
          <a:avLst/>
        </a:prstGeom>
        <a:noFill/>
        <a:ln w="9525">
          <a:noFill/>
        </a:ln>
      </xdr:spPr>
    </xdr:pic>
    <xdr:clientData/>
  </xdr:twoCellAnchor>
  <xdr:twoCellAnchor editAs="oneCell">
    <xdr:from>
      <xdr:col>47</xdr:col>
      <xdr:colOff>0</xdr:colOff>
      <xdr:row>76</xdr:row>
      <xdr:rowOff>0</xdr:rowOff>
    </xdr:from>
    <xdr:to>
      <xdr:col>47</xdr:col>
      <xdr:colOff>190500</xdr:colOff>
      <xdr:row>76</xdr:row>
      <xdr:rowOff>190500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0700325"/>
          <a:ext cx="190500" cy="190500"/>
        </a:xfrm>
        <a:prstGeom prst="rect">
          <a:avLst/>
        </a:prstGeom>
        <a:noFill/>
        <a:ln w="9525">
          <a:noFill/>
        </a:ln>
      </xdr:spPr>
    </xdr:pic>
    <xdr:clientData/>
  </xdr:twoCellAnchor>
  <xdr:twoCellAnchor editAs="oneCell">
    <xdr:from>
      <xdr:col>47</xdr:col>
      <xdr:colOff>0</xdr:colOff>
      <xdr:row>80</xdr:row>
      <xdr:rowOff>0</xdr:rowOff>
    </xdr:from>
    <xdr:to>
      <xdr:col>47</xdr:col>
      <xdr:colOff>190500</xdr:colOff>
      <xdr:row>80</xdr:row>
      <xdr:rowOff>190500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3167300"/>
          <a:ext cx="190500" cy="190500"/>
        </a:xfrm>
        <a:prstGeom prst="rect">
          <a:avLst/>
        </a:prstGeom>
        <a:noFill/>
        <a:ln w="9525">
          <a:noFill/>
        </a:ln>
      </xdr:spPr>
    </xdr:pic>
    <xdr:clientData/>
  </xdr:twoCellAnchor>
  <xdr:twoCellAnchor editAs="oneCell">
    <xdr:from>
      <xdr:col>47</xdr:col>
      <xdr:colOff>0</xdr:colOff>
      <xdr:row>81</xdr:row>
      <xdr:rowOff>0</xdr:rowOff>
    </xdr:from>
    <xdr:to>
      <xdr:col>47</xdr:col>
      <xdr:colOff>190500</xdr:colOff>
      <xdr:row>81</xdr:row>
      <xdr:rowOff>190500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4148375"/>
          <a:ext cx="190500" cy="190500"/>
        </a:xfrm>
        <a:prstGeom prst="rect">
          <a:avLst/>
        </a:prstGeom>
        <a:noFill/>
        <a:ln w="9525">
          <a:noFill/>
        </a:ln>
      </xdr:spPr>
    </xdr:pic>
    <xdr:clientData/>
  </xdr:twoCellAnchor>
  <xdr:twoCellAnchor editAs="oneCell">
    <xdr:from>
      <xdr:col>47</xdr:col>
      <xdr:colOff>0</xdr:colOff>
      <xdr:row>82</xdr:row>
      <xdr:rowOff>0</xdr:rowOff>
    </xdr:from>
    <xdr:to>
      <xdr:col>47</xdr:col>
      <xdr:colOff>190500</xdr:colOff>
      <xdr:row>82</xdr:row>
      <xdr:rowOff>190500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4767500"/>
          <a:ext cx="190500" cy="190500"/>
        </a:xfrm>
        <a:prstGeom prst="rect">
          <a:avLst/>
        </a:prstGeom>
        <a:noFill/>
        <a:ln w="9525">
          <a:noFill/>
        </a:ln>
      </xdr:spPr>
    </xdr:pic>
    <xdr:clientData/>
  </xdr:twoCellAnchor>
  <xdr:twoCellAnchor editAs="oneCell">
    <xdr:from>
      <xdr:col>47</xdr:col>
      <xdr:colOff>0</xdr:colOff>
      <xdr:row>83</xdr:row>
      <xdr:rowOff>0</xdr:rowOff>
    </xdr:from>
    <xdr:to>
      <xdr:col>47</xdr:col>
      <xdr:colOff>190500</xdr:colOff>
      <xdr:row>83</xdr:row>
      <xdr:rowOff>190500</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5748575"/>
          <a:ext cx="190500" cy="190500"/>
        </a:xfrm>
        <a:prstGeom prst="rect">
          <a:avLst/>
        </a:prstGeom>
        <a:noFill/>
        <a:ln w="9525">
          <a:noFill/>
        </a:ln>
      </xdr:spPr>
    </xdr:pic>
    <xdr:clientData/>
  </xdr:twoCellAnchor>
  <xdr:twoCellAnchor editAs="oneCell">
    <xdr:from>
      <xdr:col>47</xdr:col>
      <xdr:colOff>0</xdr:colOff>
      <xdr:row>84</xdr:row>
      <xdr:rowOff>0</xdr:rowOff>
    </xdr:from>
    <xdr:to>
      <xdr:col>47</xdr:col>
      <xdr:colOff>190500</xdr:colOff>
      <xdr:row>84</xdr:row>
      <xdr:rowOff>190500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6167675"/>
          <a:ext cx="190500" cy="190500"/>
        </a:xfrm>
        <a:prstGeom prst="rect">
          <a:avLst/>
        </a:prstGeom>
        <a:noFill/>
        <a:ln w="9525">
          <a:noFill/>
        </a:ln>
      </xdr:spPr>
    </xdr:pic>
    <xdr:clientData/>
  </xdr:twoCellAnchor>
  <xdr:twoCellAnchor editAs="oneCell">
    <xdr:from>
      <xdr:col>47</xdr:col>
      <xdr:colOff>0</xdr:colOff>
      <xdr:row>86</xdr:row>
      <xdr:rowOff>0</xdr:rowOff>
    </xdr:from>
    <xdr:to>
      <xdr:col>47</xdr:col>
      <xdr:colOff>190500</xdr:colOff>
      <xdr:row>86</xdr:row>
      <xdr:rowOff>190500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7396400"/>
          <a:ext cx="190500" cy="190500"/>
        </a:xfrm>
        <a:prstGeom prst="rect">
          <a:avLst/>
        </a:prstGeom>
        <a:noFill/>
        <a:ln w="9525">
          <a:noFill/>
        </a:ln>
      </xdr:spPr>
    </xdr:pic>
    <xdr:clientData/>
  </xdr:twoCellAnchor>
  <xdr:twoCellAnchor editAs="oneCell">
    <xdr:from>
      <xdr:col>47</xdr:col>
      <xdr:colOff>0</xdr:colOff>
      <xdr:row>87</xdr:row>
      <xdr:rowOff>0</xdr:rowOff>
    </xdr:from>
    <xdr:to>
      <xdr:col>47</xdr:col>
      <xdr:colOff>190500</xdr:colOff>
      <xdr:row>87</xdr:row>
      <xdr:rowOff>190500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8015525"/>
          <a:ext cx="190500" cy="190500"/>
        </a:xfrm>
        <a:prstGeom prst="rect">
          <a:avLst/>
        </a:prstGeom>
        <a:noFill/>
        <a:ln w="9525">
          <a:noFill/>
        </a:ln>
      </xdr:spPr>
    </xdr:pic>
    <xdr:clientData/>
  </xdr:twoCellAnchor>
  <xdr:twoCellAnchor editAs="oneCell">
    <xdr:from>
      <xdr:col>47</xdr:col>
      <xdr:colOff>0</xdr:colOff>
      <xdr:row>88</xdr:row>
      <xdr:rowOff>0</xdr:rowOff>
    </xdr:from>
    <xdr:to>
      <xdr:col>47</xdr:col>
      <xdr:colOff>190500</xdr:colOff>
      <xdr:row>88</xdr:row>
      <xdr:rowOff>190500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8615600"/>
          <a:ext cx="190500" cy="190500"/>
        </a:xfrm>
        <a:prstGeom prst="rect">
          <a:avLst/>
        </a:prstGeom>
        <a:noFill/>
        <a:ln w="9525">
          <a:noFill/>
        </a:ln>
      </xdr:spPr>
    </xdr:pic>
    <xdr:clientData/>
  </xdr:twoCellAnchor>
  <xdr:twoCellAnchor editAs="oneCell">
    <xdr:from>
      <xdr:col>47</xdr:col>
      <xdr:colOff>0</xdr:colOff>
      <xdr:row>89</xdr:row>
      <xdr:rowOff>0</xdr:rowOff>
    </xdr:from>
    <xdr:to>
      <xdr:col>47</xdr:col>
      <xdr:colOff>190500</xdr:colOff>
      <xdr:row>89</xdr:row>
      <xdr:rowOff>190500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9596675"/>
          <a:ext cx="190500" cy="190500"/>
        </a:xfrm>
        <a:prstGeom prst="rect">
          <a:avLst/>
        </a:prstGeom>
        <a:noFill/>
        <a:ln w="9525">
          <a:noFill/>
        </a:ln>
      </xdr:spPr>
    </xdr:pic>
    <xdr:clientData/>
  </xdr:twoCellAnchor>
  <xdr:twoCellAnchor editAs="oneCell">
    <xdr:from>
      <xdr:col>47</xdr:col>
      <xdr:colOff>0</xdr:colOff>
      <xdr:row>92</xdr:row>
      <xdr:rowOff>0</xdr:rowOff>
    </xdr:from>
    <xdr:to>
      <xdr:col>47</xdr:col>
      <xdr:colOff>190500</xdr:colOff>
      <xdr:row>92</xdr:row>
      <xdr:rowOff>190500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1158775"/>
          <a:ext cx="190500" cy="190500"/>
        </a:xfrm>
        <a:prstGeom prst="rect">
          <a:avLst/>
        </a:prstGeom>
        <a:noFill/>
        <a:ln w="9525">
          <a:noFill/>
        </a:ln>
      </xdr:spPr>
    </xdr:pic>
    <xdr:clientData/>
  </xdr:twoCellAnchor>
  <xdr:twoCellAnchor editAs="oneCell">
    <xdr:from>
      <xdr:col>47</xdr:col>
      <xdr:colOff>0</xdr:colOff>
      <xdr:row>94</xdr:row>
      <xdr:rowOff>0</xdr:rowOff>
    </xdr:from>
    <xdr:to>
      <xdr:col>47</xdr:col>
      <xdr:colOff>190500</xdr:colOff>
      <xdr:row>94</xdr:row>
      <xdr:rowOff>190500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2711350"/>
          <a:ext cx="190500" cy="190500"/>
        </a:xfrm>
        <a:prstGeom prst="rect">
          <a:avLst/>
        </a:prstGeom>
        <a:noFill/>
        <a:ln w="9525">
          <a:noFill/>
        </a:ln>
      </xdr:spPr>
    </xdr:pic>
    <xdr:clientData/>
  </xdr:twoCellAnchor>
  <xdr:twoCellAnchor editAs="oneCell">
    <xdr:from>
      <xdr:col>47</xdr:col>
      <xdr:colOff>0</xdr:colOff>
      <xdr:row>96</xdr:row>
      <xdr:rowOff>0</xdr:rowOff>
    </xdr:from>
    <xdr:to>
      <xdr:col>47</xdr:col>
      <xdr:colOff>190500</xdr:colOff>
      <xdr:row>96</xdr:row>
      <xdr:rowOff>190500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4892575"/>
          <a:ext cx="190500" cy="190500"/>
        </a:xfrm>
        <a:prstGeom prst="rect">
          <a:avLst/>
        </a:prstGeom>
        <a:noFill/>
        <a:ln w="9525">
          <a:noFill/>
        </a:ln>
      </xdr:spPr>
    </xdr:pic>
    <xdr:clientData/>
  </xdr:twoCellAnchor>
  <xdr:twoCellAnchor editAs="oneCell">
    <xdr:from>
      <xdr:col>47</xdr:col>
      <xdr:colOff>0</xdr:colOff>
      <xdr:row>97</xdr:row>
      <xdr:rowOff>0</xdr:rowOff>
    </xdr:from>
    <xdr:to>
      <xdr:col>47</xdr:col>
      <xdr:colOff>190500</xdr:colOff>
      <xdr:row>97</xdr:row>
      <xdr:rowOff>190500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5949850"/>
          <a:ext cx="190500" cy="190500"/>
        </a:xfrm>
        <a:prstGeom prst="rect">
          <a:avLst/>
        </a:prstGeom>
        <a:noFill/>
        <a:ln w="9525">
          <a:noFill/>
        </a:ln>
      </xdr:spPr>
    </xdr:pic>
    <xdr:clientData/>
  </xdr:twoCellAnchor>
  <xdr:twoCellAnchor editAs="oneCell">
    <xdr:from>
      <xdr:col>47</xdr:col>
      <xdr:colOff>0</xdr:colOff>
      <xdr:row>98</xdr:row>
      <xdr:rowOff>0</xdr:rowOff>
    </xdr:from>
    <xdr:to>
      <xdr:col>47</xdr:col>
      <xdr:colOff>190500</xdr:colOff>
      <xdr:row>98</xdr:row>
      <xdr:rowOff>190500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6969025"/>
          <a:ext cx="190500" cy="190500"/>
        </a:xfrm>
        <a:prstGeom prst="rect">
          <a:avLst/>
        </a:prstGeom>
        <a:noFill/>
        <a:ln w="9525">
          <a:noFill/>
        </a:ln>
      </xdr:spPr>
    </xdr:pic>
    <xdr:clientData/>
  </xdr:twoCellAnchor>
  <xdr:twoCellAnchor editAs="oneCell">
    <xdr:from>
      <xdr:col>47</xdr:col>
      <xdr:colOff>0</xdr:colOff>
      <xdr:row>99</xdr:row>
      <xdr:rowOff>0</xdr:rowOff>
    </xdr:from>
    <xdr:to>
      <xdr:col>47</xdr:col>
      <xdr:colOff>190500</xdr:colOff>
      <xdr:row>99</xdr:row>
      <xdr:rowOff>190500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7388125"/>
          <a:ext cx="190500" cy="190500"/>
        </a:xfrm>
        <a:prstGeom prst="rect">
          <a:avLst/>
        </a:prstGeom>
        <a:noFill/>
        <a:ln w="9525">
          <a:noFill/>
        </a:ln>
      </xdr:spPr>
    </xdr:pic>
    <xdr:clientData/>
  </xdr:twoCellAnchor>
  <xdr:twoCellAnchor editAs="oneCell">
    <xdr:from>
      <xdr:col>47</xdr:col>
      <xdr:colOff>0</xdr:colOff>
      <xdr:row>100</xdr:row>
      <xdr:rowOff>0</xdr:rowOff>
    </xdr:from>
    <xdr:to>
      <xdr:col>47</xdr:col>
      <xdr:colOff>190500</xdr:colOff>
      <xdr:row>100</xdr:row>
      <xdr:rowOff>180975</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7826275"/>
          <a:ext cx="190500" cy="180975"/>
        </a:xfrm>
        <a:prstGeom prst="rect">
          <a:avLst/>
        </a:prstGeom>
        <a:noFill/>
        <a:ln w="9525">
          <a:noFill/>
        </a:ln>
      </xdr:spPr>
    </xdr:pic>
    <xdr:clientData/>
  </xdr:twoCellAnchor>
  <xdr:twoCellAnchor editAs="oneCell">
    <xdr:from>
      <xdr:col>47</xdr:col>
      <xdr:colOff>0</xdr:colOff>
      <xdr:row>101</xdr:row>
      <xdr:rowOff>0</xdr:rowOff>
    </xdr:from>
    <xdr:to>
      <xdr:col>47</xdr:col>
      <xdr:colOff>190500</xdr:colOff>
      <xdr:row>101</xdr:row>
      <xdr:rowOff>190500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8073925"/>
          <a:ext cx="190500" cy="190500"/>
        </a:xfrm>
        <a:prstGeom prst="rect">
          <a:avLst/>
        </a:prstGeom>
        <a:noFill/>
        <a:ln w="9525">
          <a:noFill/>
        </a:ln>
      </xdr:spPr>
    </xdr:pic>
    <xdr:clientData/>
  </xdr:twoCellAnchor>
  <xdr:twoCellAnchor editAs="oneCell">
    <xdr:from>
      <xdr:col>47</xdr:col>
      <xdr:colOff>0</xdr:colOff>
      <xdr:row>102</xdr:row>
      <xdr:rowOff>0</xdr:rowOff>
    </xdr:from>
    <xdr:to>
      <xdr:col>47</xdr:col>
      <xdr:colOff>190500</xdr:colOff>
      <xdr:row>102</xdr:row>
      <xdr:rowOff>190500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8674000"/>
          <a:ext cx="190500" cy="190500"/>
        </a:xfrm>
        <a:prstGeom prst="rect">
          <a:avLst/>
        </a:prstGeom>
        <a:noFill/>
        <a:ln w="9525">
          <a:noFill/>
        </a:ln>
      </xdr:spPr>
    </xdr:pic>
    <xdr:clientData/>
  </xdr:twoCellAnchor>
  <xdr:twoCellAnchor editAs="oneCell">
    <xdr:from>
      <xdr:col>47</xdr:col>
      <xdr:colOff>0</xdr:colOff>
      <xdr:row>104</xdr:row>
      <xdr:rowOff>0</xdr:rowOff>
    </xdr:from>
    <xdr:to>
      <xdr:col>47</xdr:col>
      <xdr:colOff>190500</xdr:colOff>
      <xdr:row>104</xdr:row>
      <xdr:rowOff>180975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9883675"/>
          <a:ext cx="190500" cy="180975"/>
        </a:xfrm>
        <a:prstGeom prst="rect">
          <a:avLst/>
        </a:prstGeom>
        <a:noFill/>
        <a:ln w="9525">
          <a:noFill/>
        </a:ln>
      </xdr:spPr>
    </xdr:pic>
    <xdr:clientData/>
  </xdr:twoCellAnchor>
  <xdr:twoCellAnchor editAs="oneCell">
    <xdr:from>
      <xdr:col>47</xdr:col>
      <xdr:colOff>0</xdr:colOff>
      <xdr:row>105</xdr:row>
      <xdr:rowOff>0</xdr:rowOff>
    </xdr:from>
    <xdr:to>
      <xdr:col>47</xdr:col>
      <xdr:colOff>190500</xdr:colOff>
      <xdr:row>105</xdr:row>
      <xdr:rowOff>190500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0150375"/>
          <a:ext cx="190500" cy="190500"/>
        </a:xfrm>
        <a:prstGeom prst="rect">
          <a:avLst/>
        </a:prstGeom>
        <a:noFill/>
        <a:ln w="9525">
          <a:noFill/>
        </a:ln>
      </xdr:spPr>
    </xdr:pic>
    <xdr:clientData/>
  </xdr:twoCellAnchor>
  <xdr:twoCellAnchor editAs="oneCell">
    <xdr:from>
      <xdr:col>47</xdr:col>
      <xdr:colOff>0</xdr:colOff>
      <xdr:row>106</xdr:row>
      <xdr:rowOff>0</xdr:rowOff>
    </xdr:from>
    <xdr:to>
      <xdr:col>47</xdr:col>
      <xdr:colOff>190500</xdr:colOff>
      <xdr:row>106</xdr:row>
      <xdr:rowOff>190500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0607575"/>
          <a:ext cx="190500" cy="190500"/>
        </a:xfrm>
        <a:prstGeom prst="rect">
          <a:avLst/>
        </a:prstGeom>
        <a:noFill/>
        <a:ln w="9525">
          <a:noFill/>
        </a:ln>
      </xdr:spPr>
    </xdr:pic>
    <xdr:clientData/>
  </xdr:twoCellAnchor>
  <xdr:twoCellAnchor editAs="oneCell">
    <xdr:from>
      <xdr:col>47</xdr:col>
      <xdr:colOff>0</xdr:colOff>
      <xdr:row>107</xdr:row>
      <xdr:rowOff>0</xdr:rowOff>
    </xdr:from>
    <xdr:to>
      <xdr:col>47</xdr:col>
      <xdr:colOff>190500</xdr:colOff>
      <xdr:row>107</xdr:row>
      <xdr:rowOff>190500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1236225"/>
          <a:ext cx="190500" cy="190500"/>
        </a:xfrm>
        <a:prstGeom prst="rect">
          <a:avLst/>
        </a:prstGeom>
        <a:noFill/>
        <a:ln w="9525">
          <a:noFill/>
        </a:ln>
      </xdr:spPr>
    </xdr:pic>
    <xdr:clientData/>
  </xdr:twoCellAnchor>
  <xdr:twoCellAnchor editAs="oneCell">
    <xdr:from>
      <xdr:col>47</xdr:col>
      <xdr:colOff>0</xdr:colOff>
      <xdr:row>109</xdr:row>
      <xdr:rowOff>0</xdr:rowOff>
    </xdr:from>
    <xdr:to>
      <xdr:col>47</xdr:col>
      <xdr:colOff>190500</xdr:colOff>
      <xdr:row>109</xdr:row>
      <xdr:rowOff>190500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3627000"/>
          <a:ext cx="190500" cy="190500"/>
        </a:xfrm>
        <a:prstGeom prst="rect">
          <a:avLst/>
        </a:prstGeom>
        <a:noFill/>
        <a:ln w="9525">
          <a:noFill/>
        </a:ln>
      </xdr:spPr>
    </xdr:pic>
    <xdr:clientData/>
  </xdr:twoCellAnchor>
  <xdr:twoCellAnchor editAs="oneCell">
    <xdr:from>
      <xdr:col>47</xdr:col>
      <xdr:colOff>0</xdr:colOff>
      <xdr:row>110</xdr:row>
      <xdr:rowOff>0</xdr:rowOff>
    </xdr:from>
    <xdr:to>
      <xdr:col>47</xdr:col>
      <xdr:colOff>190500</xdr:colOff>
      <xdr:row>110</xdr:row>
      <xdr:rowOff>190500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4922400"/>
          <a:ext cx="190500" cy="190500"/>
        </a:xfrm>
        <a:prstGeom prst="rect">
          <a:avLst/>
        </a:prstGeom>
        <a:noFill/>
        <a:ln w="9525">
          <a:noFill/>
        </a:ln>
      </xdr:spPr>
    </xdr:pic>
    <xdr:clientData/>
  </xdr:twoCellAnchor>
  <xdr:twoCellAnchor editAs="oneCell">
    <xdr:from>
      <xdr:col>47</xdr:col>
      <xdr:colOff>0</xdr:colOff>
      <xdr:row>111</xdr:row>
      <xdr:rowOff>0</xdr:rowOff>
    </xdr:from>
    <xdr:to>
      <xdr:col>47</xdr:col>
      <xdr:colOff>190500</xdr:colOff>
      <xdr:row>111</xdr:row>
      <xdr:rowOff>190500</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5760600"/>
          <a:ext cx="190500" cy="190500"/>
        </a:xfrm>
        <a:prstGeom prst="rect">
          <a:avLst/>
        </a:prstGeom>
        <a:noFill/>
        <a:ln w="9525">
          <a:noFill/>
        </a:ln>
      </xdr:spPr>
    </xdr:pic>
    <xdr:clientData/>
  </xdr:twoCellAnchor>
  <xdr:twoCellAnchor editAs="oneCell">
    <xdr:from>
      <xdr:col>47</xdr:col>
      <xdr:colOff>0</xdr:colOff>
      <xdr:row>112</xdr:row>
      <xdr:rowOff>0</xdr:rowOff>
    </xdr:from>
    <xdr:to>
      <xdr:col>47</xdr:col>
      <xdr:colOff>190500</xdr:colOff>
      <xdr:row>112</xdr:row>
      <xdr:rowOff>190500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6598800"/>
          <a:ext cx="190500" cy="190500"/>
        </a:xfrm>
        <a:prstGeom prst="rect">
          <a:avLst/>
        </a:prstGeom>
        <a:noFill/>
        <a:ln w="9525">
          <a:noFill/>
        </a:ln>
      </xdr:spPr>
    </xdr:pic>
    <xdr:clientData/>
  </xdr:twoCellAnchor>
  <xdr:twoCellAnchor editAs="oneCell">
    <xdr:from>
      <xdr:col>47</xdr:col>
      <xdr:colOff>0</xdr:colOff>
      <xdr:row>113</xdr:row>
      <xdr:rowOff>0</xdr:rowOff>
    </xdr:from>
    <xdr:to>
      <xdr:col>47</xdr:col>
      <xdr:colOff>190500</xdr:colOff>
      <xdr:row>113</xdr:row>
      <xdr:rowOff>190500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7437000"/>
          <a:ext cx="190500" cy="190500"/>
        </a:xfrm>
        <a:prstGeom prst="rect">
          <a:avLst/>
        </a:prstGeom>
        <a:noFill/>
        <a:ln w="9525">
          <a:noFill/>
        </a:ln>
      </xdr:spPr>
    </xdr:pic>
    <xdr:clientData/>
  </xdr:twoCellAnchor>
  <xdr:twoCellAnchor editAs="oneCell">
    <xdr:from>
      <xdr:col>47</xdr:col>
      <xdr:colOff>0</xdr:colOff>
      <xdr:row>114</xdr:row>
      <xdr:rowOff>0</xdr:rowOff>
    </xdr:from>
    <xdr:to>
      <xdr:col>47</xdr:col>
      <xdr:colOff>190500</xdr:colOff>
      <xdr:row>114</xdr:row>
      <xdr:rowOff>190500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8246625"/>
          <a:ext cx="190500" cy="190500"/>
        </a:xfrm>
        <a:prstGeom prst="rect">
          <a:avLst/>
        </a:prstGeom>
        <a:noFill/>
        <a:ln w="9525">
          <a:noFill/>
        </a:ln>
      </xdr:spPr>
    </xdr:pic>
    <xdr:clientData/>
  </xdr:twoCellAnchor>
  <xdr:twoCellAnchor editAs="oneCell">
    <xdr:from>
      <xdr:col>47</xdr:col>
      <xdr:colOff>0</xdr:colOff>
      <xdr:row>116</xdr:row>
      <xdr:rowOff>0</xdr:rowOff>
    </xdr:from>
    <xdr:to>
      <xdr:col>47</xdr:col>
      <xdr:colOff>190500</xdr:colOff>
      <xdr:row>116</xdr:row>
      <xdr:rowOff>190500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9875400"/>
          <a:ext cx="190500" cy="190500"/>
        </a:xfrm>
        <a:prstGeom prst="rect">
          <a:avLst/>
        </a:prstGeom>
        <a:noFill/>
        <a:ln w="9525">
          <a:noFill/>
        </a:ln>
      </xdr:spPr>
    </xdr:pic>
    <xdr:clientData/>
  </xdr:twoCellAnchor>
  <xdr:twoCellAnchor editAs="oneCell">
    <xdr:from>
      <xdr:col>47</xdr:col>
      <xdr:colOff>0</xdr:colOff>
      <xdr:row>118</xdr:row>
      <xdr:rowOff>0</xdr:rowOff>
    </xdr:from>
    <xdr:to>
      <xdr:col>47</xdr:col>
      <xdr:colOff>190500</xdr:colOff>
      <xdr:row>118</xdr:row>
      <xdr:rowOff>190500</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1647050"/>
          <a:ext cx="190500" cy="190500"/>
        </a:xfrm>
        <a:prstGeom prst="rect">
          <a:avLst/>
        </a:prstGeom>
        <a:noFill/>
        <a:ln w="9525">
          <a:noFill/>
        </a:ln>
      </xdr:spPr>
    </xdr:pic>
    <xdr:clientData/>
  </xdr:twoCellAnchor>
  <xdr:twoCellAnchor editAs="oneCell">
    <xdr:from>
      <xdr:col>47</xdr:col>
      <xdr:colOff>0</xdr:colOff>
      <xdr:row>119</xdr:row>
      <xdr:rowOff>0</xdr:rowOff>
    </xdr:from>
    <xdr:to>
      <xdr:col>47</xdr:col>
      <xdr:colOff>190500</xdr:colOff>
      <xdr:row>119</xdr:row>
      <xdr:rowOff>190500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2266175"/>
          <a:ext cx="190500" cy="190500"/>
        </a:xfrm>
        <a:prstGeom prst="rect">
          <a:avLst/>
        </a:prstGeom>
        <a:noFill/>
        <a:ln w="9525">
          <a:noFill/>
        </a:ln>
      </xdr:spPr>
    </xdr:pic>
    <xdr:clientData/>
  </xdr:twoCellAnchor>
  <xdr:twoCellAnchor editAs="oneCell">
    <xdr:from>
      <xdr:col>47</xdr:col>
      <xdr:colOff>0</xdr:colOff>
      <xdr:row>120</xdr:row>
      <xdr:rowOff>0</xdr:rowOff>
    </xdr:from>
    <xdr:to>
      <xdr:col>47</xdr:col>
      <xdr:colOff>190500</xdr:colOff>
      <xdr:row>120</xdr:row>
      <xdr:rowOff>190500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2856725"/>
          <a:ext cx="190500" cy="190500"/>
        </a:xfrm>
        <a:prstGeom prst="rect">
          <a:avLst/>
        </a:prstGeom>
        <a:noFill/>
        <a:ln w="9525">
          <a:noFill/>
        </a:ln>
      </xdr:spPr>
    </xdr:pic>
    <xdr:clientData/>
  </xdr:twoCellAnchor>
  <xdr:twoCellAnchor editAs="oneCell">
    <xdr:from>
      <xdr:col>47</xdr:col>
      <xdr:colOff>0</xdr:colOff>
      <xdr:row>121</xdr:row>
      <xdr:rowOff>0</xdr:rowOff>
    </xdr:from>
    <xdr:to>
      <xdr:col>47</xdr:col>
      <xdr:colOff>190500</xdr:colOff>
      <xdr:row>121</xdr:row>
      <xdr:rowOff>190500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3628250"/>
          <a:ext cx="190500" cy="190500"/>
        </a:xfrm>
        <a:prstGeom prst="rect">
          <a:avLst/>
        </a:prstGeom>
        <a:noFill/>
        <a:ln w="9525">
          <a:noFill/>
        </a:ln>
      </xdr:spPr>
    </xdr:pic>
    <xdr:clientData/>
  </xdr:twoCellAnchor>
  <xdr:twoCellAnchor editAs="oneCell">
    <xdr:from>
      <xdr:col>47</xdr:col>
      <xdr:colOff>0</xdr:colOff>
      <xdr:row>122</xdr:row>
      <xdr:rowOff>0</xdr:rowOff>
    </xdr:from>
    <xdr:to>
      <xdr:col>47</xdr:col>
      <xdr:colOff>190500</xdr:colOff>
      <xdr:row>122</xdr:row>
      <xdr:rowOff>190500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4399775"/>
          <a:ext cx="190500" cy="190500"/>
        </a:xfrm>
        <a:prstGeom prst="rect">
          <a:avLst/>
        </a:prstGeom>
        <a:noFill/>
        <a:ln w="9525">
          <a:noFill/>
        </a:ln>
      </xdr:spPr>
    </xdr:pic>
    <xdr:clientData/>
  </xdr:twoCellAnchor>
  <xdr:twoCellAnchor editAs="oneCell">
    <xdr:from>
      <xdr:col>47</xdr:col>
      <xdr:colOff>0</xdr:colOff>
      <xdr:row>123</xdr:row>
      <xdr:rowOff>0</xdr:rowOff>
    </xdr:from>
    <xdr:to>
      <xdr:col>47</xdr:col>
      <xdr:colOff>190500</xdr:colOff>
      <xdr:row>123</xdr:row>
      <xdr:rowOff>190500</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5018900"/>
          <a:ext cx="190500" cy="190500"/>
        </a:xfrm>
        <a:prstGeom prst="rect">
          <a:avLst/>
        </a:prstGeom>
        <a:noFill/>
        <a:ln w="9525">
          <a:noFill/>
        </a:ln>
      </xdr:spPr>
    </xdr:pic>
    <xdr:clientData/>
  </xdr:twoCellAnchor>
  <xdr:twoCellAnchor editAs="oneCell">
    <xdr:from>
      <xdr:col>47</xdr:col>
      <xdr:colOff>0</xdr:colOff>
      <xdr:row>124</xdr:row>
      <xdr:rowOff>0</xdr:rowOff>
    </xdr:from>
    <xdr:to>
      <xdr:col>47</xdr:col>
      <xdr:colOff>190500</xdr:colOff>
      <xdr:row>124</xdr:row>
      <xdr:rowOff>190500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5428475"/>
          <a:ext cx="190500" cy="190500"/>
        </a:xfrm>
        <a:prstGeom prst="rect">
          <a:avLst/>
        </a:prstGeom>
        <a:noFill/>
        <a:ln w="9525">
          <a:noFill/>
        </a:ln>
      </xdr:spPr>
    </xdr:pic>
    <xdr:clientData/>
  </xdr:twoCellAnchor>
  <xdr:twoCellAnchor editAs="oneCell">
    <xdr:from>
      <xdr:col>47</xdr:col>
      <xdr:colOff>0</xdr:colOff>
      <xdr:row>125</xdr:row>
      <xdr:rowOff>0</xdr:rowOff>
    </xdr:from>
    <xdr:to>
      <xdr:col>47</xdr:col>
      <xdr:colOff>190500</xdr:colOff>
      <xdr:row>125</xdr:row>
      <xdr:rowOff>190500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5866625"/>
          <a:ext cx="190500" cy="190500"/>
        </a:xfrm>
        <a:prstGeom prst="rect">
          <a:avLst/>
        </a:prstGeom>
        <a:noFill/>
        <a:ln w="9525">
          <a:noFill/>
        </a:ln>
      </xdr:spPr>
    </xdr:pic>
    <xdr:clientData/>
  </xdr:twoCellAnchor>
  <xdr:twoCellAnchor editAs="oneCell">
    <xdr:from>
      <xdr:col>47</xdr:col>
      <xdr:colOff>0</xdr:colOff>
      <xdr:row>127</xdr:row>
      <xdr:rowOff>0</xdr:rowOff>
    </xdr:from>
    <xdr:to>
      <xdr:col>47</xdr:col>
      <xdr:colOff>190500</xdr:colOff>
      <xdr:row>127</xdr:row>
      <xdr:rowOff>190500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6638150"/>
          <a:ext cx="190500" cy="190500"/>
        </a:xfrm>
        <a:prstGeom prst="rect">
          <a:avLst/>
        </a:prstGeom>
        <a:noFill/>
        <a:ln w="9525">
          <a:noFill/>
        </a:ln>
      </xdr:spPr>
    </xdr:pic>
    <xdr:clientData/>
  </xdr:twoCellAnchor>
  <xdr:twoCellAnchor editAs="oneCell">
    <xdr:from>
      <xdr:col>47</xdr:col>
      <xdr:colOff>0</xdr:colOff>
      <xdr:row>128</xdr:row>
      <xdr:rowOff>0</xdr:rowOff>
    </xdr:from>
    <xdr:to>
      <xdr:col>47</xdr:col>
      <xdr:colOff>190500</xdr:colOff>
      <xdr:row>128</xdr:row>
      <xdr:rowOff>190500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6866750"/>
          <a:ext cx="190500" cy="190500"/>
        </a:xfrm>
        <a:prstGeom prst="rect">
          <a:avLst/>
        </a:prstGeom>
        <a:noFill/>
        <a:ln w="9525">
          <a:noFill/>
        </a:ln>
      </xdr:spPr>
    </xdr:pic>
    <xdr:clientData/>
  </xdr:twoCellAnchor>
  <xdr:twoCellAnchor editAs="oneCell">
    <xdr:from>
      <xdr:col>47</xdr:col>
      <xdr:colOff>0</xdr:colOff>
      <xdr:row>129</xdr:row>
      <xdr:rowOff>0</xdr:rowOff>
    </xdr:from>
    <xdr:to>
      <xdr:col>47</xdr:col>
      <xdr:colOff>190500</xdr:colOff>
      <xdr:row>129</xdr:row>
      <xdr:rowOff>180975</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7285850"/>
          <a:ext cx="190500" cy="180975"/>
        </a:xfrm>
        <a:prstGeom prst="rect">
          <a:avLst/>
        </a:prstGeom>
        <a:noFill/>
        <a:ln w="9525">
          <a:noFill/>
        </a:ln>
      </xdr:spPr>
    </xdr:pic>
    <xdr:clientData/>
  </xdr:twoCellAnchor>
  <xdr:twoCellAnchor editAs="oneCell">
    <xdr:from>
      <xdr:col>47</xdr:col>
      <xdr:colOff>0</xdr:colOff>
      <xdr:row>130</xdr:row>
      <xdr:rowOff>0</xdr:rowOff>
    </xdr:from>
    <xdr:to>
      <xdr:col>47</xdr:col>
      <xdr:colOff>190500</xdr:colOff>
      <xdr:row>130</xdr:row>
      <xdr:rowOff>190500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7514450"/>
          <a:ext cx="190500" cy="190500"/>
        </a:xfrm>
        <a:prstGeom prst="rect">
          <a:avLst/>
        </a:prstGeom>
        <a:noFill/>
        <a:ln w="9525">
          <a:noFill/>
        </a:ln>
      </xdr:spPr>
    </xdr:pic>
    <xdr:clientData/>
  </xdr:twoCellAnchor>
  <xdr:twoCellAnchor editAs="oneCell">
    <xdr:from>
      <xdr:col>47</xdr:col>
      <xdr:colOff>0</xdr:colOff>
      <xdr:row>131</xdr:row>
      <xdr:rowOff>0</xdr:rowOff>
    </xdr:from>
    <xdr:to>
      <xdr:col>47</xdr:col>
      <xdr:colOff>190500</xdr:colOff>
      <xdr:row>131</xdr:row>
      <xdr:rowOff>190500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8314550"/>
          <a:ext cx="190500" cy="190500"/>
        </a:xfrm>
        <a:prstGeom prst="rect">
          <a:avLst/>
        </a:prstGeom>
        <a:noFill/>
        <a:ln w="9525">
          <a:noFill/>
        </a:ln>
      </xdr:spPr>
    </xdr:pic>
    <xdr:clientData/>
  </xdr:twoCellAnchor>
  <xdr:twoCellAnchor editAs="oneCell">
    <xdr:from>
      <xdr:col>47</xdr:col>
      <xdr:colOff>0</xdr:colOff>
      <xdr:row>133</xdr:row>
      <xdr:rowOff>0</xdr:rowOff>
    </xdr:from>
    <xdr:to>
      <xdr:col>47</xdr:col>
      <xdr:colOff>190500</xdr:colOff>
      <xdr:row>133</xdr:row>
      <xdr:rowOff>190500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9924275"/>
          <a:ext cx="190500" cy="190500"/>
        </a:xfrm>
        <a:prstGeom prst="rect">
          <a:avLst/>
        </a:prstGeom>
        <a:noFill/>
        <a:ln w="9525">
          <a:noFill/>
        </a:ln>
      </xdr:spPr>
    </xdr:pic>
    <xdr:clientData/>
  </xdr:twoCellAnchor>
  <xdr:twoCellAnchor editAs="oneCell">
    <xdr:from>
      <xdr:col>47</xdr:col>
      <xdr:colOff>0</xdr:colOff>
      <xdr:row>135</xdr:row>
      <xdr:rowOff>0</xdr:rowOff>
    </xdr:from>
    <xdr:to>
      <xdr:col>47</xdr:col>
      <xdr:colOff>190500</xdr:colOff>
      <xdr:row>135</xdr:row>
      <xdr:rowOff>190500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1553050"/>
          <a:ext cx="190500" cy="190500"/>
        </a:xfrm>
        <a:prstGeom prst="rect">
          <a:avLst/>
        </a:prstGeom>
        <a:noFill/>
        <a:ln w="9525">
          <a:noFill/>
        </a:ln>
      </xdr:spPr>
    </xdr:pic>
    <xdr:clientData/>
  </xdr:twoCellAnchor>
  <xdr:twoCellAnchor editAs="oneCell">
    <xdr:from>
      <xdr:col>47</xdr:col>
      <xdr:colOff>0</xdr:colOff>
      <xdr:row>136</xdr:row>
      <xdr:rowOff>0</xdr:rowOff>
    </xdr:from>
    <xdr:to>
      <xdr:col>47</xdr:col>
      <xdr:colOff>190500</xdr:colOff>
      <xdr:row>136</xdr:row>
      <xdr:rowOff>190500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2143600"/>
          <a:ext cx="190500" cy="190500"/>
        </a:xfrm>
        <a:prstGeom prst="rect">
          <a:avLst/>
        </a:prstGeom>
        <a:noFill/>
        <a:ln w="9525">
          <a:noFill/>
        </a:ln>
      </xdr:spPr>
    </xdr:pic>
    <xdr:clientData/>
  </xdr:twoCellAnchor>
  <xdr:twoCellAnchor editAs="oneCell">
    <xdr:from>
      <xdr:col>47</xdr:col>
      <xdr:colOff>0</xdr:colOff>
      <xdr:row>136</xdr:row>
      <xdr:rowOff>0</xdr:rowOff>
    </xdr:from>
    <xdr:to>
      <xdr:col>47</xdr:col>
      <xdr:colOff>190500</xdr:colOff>
      <xdr:row>136</xdr:row>
      <xdr:rowOff>190500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2143600"/>
          <a:ext cx="190500" cy="190500"/>
        </a:xfrm>
        <a:prstGeom prst="rect">
          <a:avLst/>
        </a:prstGeom>
        <a:noFill/>
        <a:ln w="9525">
          <a:noFill/>
        </a:ln>
      </xdr:spPr>
    </xdr:pic>
    <xdr:clientData/>
  </xdr:twoCellAnchor>
  <xdr:twoCellAnchor editAs="oneCell">
    <xdr:from>
      <xdr:col>47</xdr:col>
      <xdr:colOff>0</xdr:colOff>
      <xdr:row>139</xdr:row>
      <xdr:rowOff>0</xdr:rowOff>
    </xdr:from>
    <xdr:to>
      <xdr:col>47</xdr:col>
      <xdr:colOff>190500</xdr:colOff>
      <xdr:row>139</xdr:row>
      <xdr:rowOff>190500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3915250"/>
          <a:ext cx="190500" cy="190500"/>
        </a:xfrm>
        <a:prstGeom prst="rect">
          <a:avLst/>
        </a:prstGeom>
        <a:noFill/>
        <a:ln w="9525">
          <a:noFill/>
        </a:ln>
      </xdr:spPr>
    </xdr:pic>
    <xdr:clientData/>
  </xdr:twoCellAnchor>
  <xdr:twoCellAnchor editAs="oneCell">
    <xdr:from>
      <xdr:col>47</xdr:col>
      <xdr:colOff>0</xdr:colOff>
      <xdr:row>139</xdr:row>
      <xdr:rowOff>0</xdr:rowOff>
    </xdr:from>
    <xdr:to>
      <xdr:col>47</xdr:col>
      <xdr:colOff>190500</xdr:colOff>
      <xdr:row>139</xdr:row>
      <xdr:rowOff>190500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3915250"/>
          <a:ext cx="190500" cy="190500"/>
        </a:xfrm>
        <a:prstGeom prst="rect">
          <a:avLst/>
        </a:prstGeom>
        <a:noFill/>
        <a:ln w="9525">
          <a:noFill/>
        </a:ln>
      </xdr:spPr>
    </xdr:pic>
    <xdr:clientData/>
  </xdr:twoCellAnchor>
  <xdr:twoCellAnchor editAs="oneCell">
    <xdr:from>
      <xdr:col>47</xdr:col>
      <xdr:colOff>0</xdr:colOff>
      <xdr:row>140</xdr:row>
      <xdr:rowOff>0</xdr:rowOff>
    </xdr:from>
    <xdr:to>
      <xdr:col>47</xdr:col>
      <xdr:colOff>190500</xdr:colOff>
      <xdr:row>140</xdr:row>
      <xdr:rowOff>190500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4362925"/>
          <a:ext cx="190500" cy="190500"/>
        </a:xfrm>
        <a:prstGeom prst="rect">
          <a:avLst/>
        </a:prstGeom>
        <a:noFill/>
        <a:ln w="9525">
          <a:noFill/>
        </a:ln>
      </xdr:spPr>
    </xdr:pic>
    <xdr:clientData/>
  </xdr:twoCellAnchor>
  <xdr:twoCellAnchor editAs="oneCell">
    <xdr:from>
      <xdr:col>47</xdr:col>
      <xdr:colOff>0</xdr:colOff>
      <xdr:row>141</xdr:row>
      <xdr:rowOff>0</xdr:rowOff>
    </xdr:from>
    <xdr:to>
      <xdr:col>47</xdr:col>
      <xdr:colOff>190500</xdr:colOff>
      <xdr:row>141</xdr:row>
      <xdr:rowOff>190500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4801075"/>
          <a:ext cx="190500" cy="190500"/>
        </a:xfrm>
        <a:prstGeom prst="rect">
          <a:avLst/>
        </a:prstGeom>
        <a:noFill/>
        <a:ln w="9525">
          <a:noFill/>
        </a:ln>
      </xdr:spPr>
    </xdr:pic>
    <xdr:clientData/>
  </xdr:twoCellAnchor>
  <xdr:twoCellAnchor editAs="oneCell">
    <xdr:from>
      <xdr:col>47</xdr:col>
      <xdr:colOff>0</xdr:colOff>
      <xdr:row>142</xdr:row>
      <xdr:rowOff>0</xdr:rowOff>
    </xdr:from>
    <xdr:to>
      <xdr:col>47</xdr:col>
      <xdr:colOff>190500</xdr:colOff>
      <xdr:row>142</xdr:row>
      <xdr:rowOff>190500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5220175"/>
          <a:ext cx="190500" cy="190500"/>
        </a:xfrm>
        <a:prstGeom prst="rect">
          <a:avLst/>
        </a:prstGeom>
        <a:noFill/>
        <a:ln w="9525">
          <a:noFill/>
        </a:ln>
      </xdr:spPr>
    </xdr:pic>
    <xdr:clientData/>
  </xdr:twoCellAnchor>
  <xdr:twoCellAnchor editAs="oneCell">
    <xdr:from>
      <xdr:col>47</xdr:col>
      <xdr:colOff>0</xdr:colOff>
      <xdr:row>146</xdr:row>
      <xdr:rowOff>0</xdr:rowOff>
    </xdr:from>
    <xdr:to>
      <xdr:col>47</xdr:col>
      <xdr:colOff>190500</xdr:colOff>
      <xdr:row>146</xdr:row>
      <xdr:rowOff>190500</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6972775"/>
          <a:ext cx="190500" cy="190500"/>
        </a:xfrm>
        <a:prstGeom prst="rect">
          <a:avLst/>
        </a:prstGeom>
        <a:noFill/>
        <a:ln w="9525">
          <a:noFill/>
        </a:ln>
      </xdr:spPr>
    </xdr:pic>
    <xdr:clientData/>
  </xdr:twoCellAnchor>
  <xdr:twoCellAnchor editAs="oneCell">
    <xdr:from>
      <xdr:col>47</xdr:col>
      <xdr:colOff>0</xdr:colOff>
      <xdr:row>146</xdr:row>
      <xdr:rowOff>0</xdr:rowOff>
    </xdr:from>
    <xdr:to>
      <xdr:col>47</xdr:col>
      <xdr:colOff>190500</xdr:colOff>
      <xdr:row>146</xdr:row>
      <xdr:rowOff>190500</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6972775"/>
          <a:ext cx="190500" cy="190500"/>
        </a:xfrm>
        <a:prstGeom prst="rect">
          <a:avLst/>
        </a:prstGeom>
        <a:noFill/>
        <a:ln w="9525">
          <a:noFill/>
        </a:ln>
      </xdr:spPr>
    </xdr:pic>
    <xdr:clientData/>
  </xdr:twoCellAnchor>
  <xdr:twoCellAnchor editAs="oneCell">
    <xdr:from>
      <xdr:col>47</xdr:col>
      <xdr:colOff>0</xdr:colOff>
      <xdr:row>147</xdr:row>
      <xdr:rowOff>0</xdr:rowOff>
    </xdr:from>
    <xdr:to>
      <xdr:col>47</xdr:col>
      <xdr:colOff>190500</xdr:colOff>
      <xdr:row>147</xdr:row>
      <xdr:rowOff>190500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391875"/>
          <a:ext cx="190500" cy="190500"/>
        </a:xfrm>
        <a:prstGeom prst="rect">
          <a:avLst/>
        </a:prstGeom>
        <a:noFill/>
        <a:ln w="9525">
          <a:noFill/>
        </a:ln>
      </xdr:spPr>
    </xdr:pic>
    <xdr:clientData/>
  </xdr:twoCellAnchor>
  <xdr:twoCellAnchor editAs="oneCell">
    <xdr:from>
      <xdr:col>47</xdr:col>
      <xdr:colOff>0</xdr:colOff>
      <xdr:row>148</xdr:row>
      <xdr:rowOff>0</xdr:rowOff>
    </xdr:from>
    <xdr:to>
      <xdr:col>47</xdr:col>
      <xdr:colOff>190500</xdr:colOff>
      <xdr:row>148</xdr:row>
      <xdr:rowOff>180975</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639525"/>
          <a:ext cx="190500" cy="180975"/>
        </a:xfrm>
        <a:prstGeom prst="rect">
          <a:avLst/>
        </a:prstGeom>
        <a:noFill/>
        <a:ln w="9525">
          <a:noFill/>
        </a:ln>
      </xdr:spPr>
    </xdr:pic>
    <xdr:clientData/>
  </xdr:twoCellAnchor>
  <xdr:twoCellAnchor editAs="oneCell">
    <xdr:from>
      <xdr:col>47</xdr:col>
      <xdr:colOff>0</xdr:colOff>
      <xdr:row>149</xdr:row>
      <xdr:rowOff>0</xdr:rowOff>
    </xdr:from>
    <xdr:to>
      <xdr:col>47</xdr:col>
      <xdr:colOff>190500</xdr:colOff>
      <xdr:row>149</xdr:row>
      <xdr:rowOff>190500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868125"/>
          <a:ext cx="190500" cy="190500"/>
        </a:xfrm>
        <a:prstGeom prst="rect">
          <a:avLst/>
        </a:prstGeom>
        <a:noFill/>
        <a:ln w="9525">
          <a:noFill/>
        </a:ln>
      </xdr:spPr>
    </xdr:pic>
    <xdr:clientData/>
  </xdr:twoCellAnchor>
  <xdr:twoCellAnchor editAs="oneCell">
    <xdr:from>
      <xdr:col>47</xdr:col>
      <xdr:colOff>0</xdr:colOff>
      <xdr:row>150</xdr:row>
      <xdr:rowOff>0</xdr:rowOff>
    </xdr:from>
    <xdr:to>
      <xdr:col>47</xdr:col>
      <xdr:colOff>190500</xdr:colOff>
      <xdr:row>150</xdr:row>
      <xdr:rowOff>190500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8287225"/>
          <a:ext cx="190500" cy="190500"/>
        </a:xfrm>
        <a:prstGeom prst="rect">
          <a:avLst/>
        </a:prstGeom>
        <a:noFill/>
        <a:ln w="9525">
          <a:noFill/>
        </a:ln>
      </xdr:spPr>
    </xdr:pic>
    <xdr:clientData/>
  </xdr:twoCellAnchor>
  <xdr:twoCellAnchor editAs="oneCell">
    <xdr:from>
      <xdr:col>47</xdr:col>
      <xdr:colOff>0</xdr:colOff>
      <xdr:row>151</xdr:row>
      <xdr:rowOff>0</xdr:rowOff>
    </xdr:from>
    <xdr:to>
      <xdr:col>47</xdr:col>
      <xdr:colOff>190500</xdr:colOff>
      <xdr:row>151</xdr:row>
      <xdr:rowOff>190500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8544400"/>
          <a:ext cx="190500" cy="190500"/>
        </a:xfrm>
        <a:prstGeom prst="rect">
          <a:avLst/>
        </a:prstGeom>
        <a:noFill/>
        <a:ln w="9525">
          <a:noFill/>
        </a:ln>
      </xdr:spPr>
    </xdr:pic>
    <xdr:clientData/>
  </xdr:twoCellAnchor>
  <xdr:twoCellAnchor editAs="oneCell">
    <xdr:from>
      <xdr:col>47</xdr:col>
      <xdr:colOff>0</xdr:colOff>
      <xdr:row>152</xdr:row>
      <xdr:rowOff>0</xdr:rowOff>
    </xdr:from>
    <xdr:to>
      <xdr:col>47</xdr:col>
      <xdr:colOff>190500</xdr:colOff>
      <xdr:row>152</xdr:row>
      <xdr:rowOff>190500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9192100"/>
          <a:ext cx="190500" cy="190500"/>
        </a:xfrm>
        <a:prstGeom prst="rect">
          <a:avLst/>
        </a:prstGeom>
        <a:noFill/>
        <a:ln w="9525">
          <a:noFill/>
        </a:ln>
      </xdr:spPr>
    </xdr:pic>
    <xdr:clientData/>
  </xdr:twoCellAnchor>
  <xdr:twoCellAnchor editAs="oneCell">
    <xdr:from>
      <xdr:col>47</xdr:col>
      <xdr:colOff>0</xdr:colOff>
      <xdr:row>153</xdr:row>
      <xdr:rowOff>0</xdr:rowOff>
    </xdr:from>
    <xdr:to>
      <xdr:col>47</xdr:col>
      <xdr:colOff>190500</xdr:colOff>
      <xdr:row>153</xdr:row>
      <xdr:rowOff>190500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90020775"/>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24</xdr:row>
      <xdr:rowOff>0</xdr:rowOff>
    </xdr:from>
    <xdr:to>
      <xdr:col>47</xdr:col>
      <xdr:colOff>190500</xdr:colOff>
      <xdr:row>24</xdr:row>
      <xdr:rowOff>190500</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0039350"/>
          <a:ext cx="190500" cy="190500"/>
        </a:xfrm>
        <a:prstGeom prst="rect">
          <a:avLst/>
        </a:prstGeom>
        <a:noFill/>
        <a:ln w="9525">
          <a:noFill/>
        </a:ln>
      </xdr:spPr>
    </xdr:pic>
    <xdr:clientData/>
  </xdr:twoCellAnchor>
  <xdr:twoCellAnchor editAs="oneCell">
    <xdr:from>
      <xdr:col>47</xdr:col>
      <xdr:colOff>0</xdr:colOff>
      <xdr:row>27</xdr:row>
      <xdr:rowOff>0</xdr:rowOff>
    </xdr:from>
    <xdr:to>
      <xdr:col>47</xdr:col>
      <xdr:colOff>190500</xdr:colOff>
      <xdr:row>27</xdr:row>
      <xdr:rowOff>180975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1544300"/>
          <a:ext cx="190500" cy="180975"/>
        </a:xfrm>
        <a:prstGeom prst="rect">
          <a:avLst/>
        </a:prstGeom>
        <a:noFill/>
        <a:ln w="9525">
          <a:noFill/>
        </a:ln>
      </xdr:spPr>
    </xdr:pic>
    <xdr:clientData/>
  </xdr:twoCellAnchor>
  <xdr:twoCellAnchor editAs="oneCell">
    <xdr:from>
      <xdr:col>47</xdr:col>
      <xdr:colOff>0</xdr:colOff>
      <xdr:row>28</xdr:row>
      <xdr:rowOff>0</xdr:rowOff>
    </xdr:from>
    <xdr:to>
      <xdr:col>47</xdr:col>
      <xdr:colOff>190500</xdr:colOff>
      <xdr:row>28</xdr:row>
      <xdr:rowOff>190500</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1791950"/>
          <a:ext cx="190500" cy="190500"/>
        </a:xfrm>
        <a:prstGeom prst="rect">
          <a:avLst/>
        </a:prstGeom>
        <a:noFill/>
        <a:ln w="9525">
          <a:noFill/>
        </a:ln>
      </xdr:spPr>
    </xdr:pic>
    <xdr:clientData/>
  </xdr:twoCellAnchor>
  <xdr:twoCellAnchor editAs="oneCell">
    <xdr:from>
      <xdr:col>47</xdr:col>
      <xdr:colOff>0</xdr:colOff>
      <xdr:row>29</xdr:row>
      <xdr:rowOff>0</xdr:rowOff>
    </xdr:from>
    <xdr:to>
      <xdr:col>47</xdr:col>
      <xdr:colOff>190500</xdr:colOff>
      <xdr:row>29</xdr:row>
      <xdr:rowOff>190500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2592050"/>
          <a:ext cx="190500" cy="190500"/>
        </a:xfrm>
        <a:prstGeom prst="rect">
          <a:avLst/>
        </a:prstGeom>
        <a:noFill/>
        <a:ln w="9525">
          <a:noFill/>
        </a:ln>
      </xdr:spPr>
    </xdr:pic>
    <xdr:clientData/>
  </xdr:twoCellAnchor>
  <xdr:twoCellAnchor editAs="oneCell">
    <xdr:from>
      <xdr:col>47</xdr:col>
      <xdr:colOff>0</xdr:colOff>
      <xdr:row>29</xdr:row>
      <xdr:rowOff>0</xdr:rowOff>
    </xdr:from>
    <xdr:to>
      <xdr:col>47</xdr:col>
      <xdr:colOff>190500</xdr:colOff>
      <xdr:row>29</xdr:row>
      <xdr:rowOff>190500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2592050"/>
          <a:ext cx="190500" cy="190500"/>
        </a:xfrm>
        <a:prstGeom prst="rect">
          <a:avLst/>
        </a:prstGeom>
        <a:noFill/>
        <a:ln w="9525">
          <a:noFill/>
        </a:ln>
      </xdr:spPr>
    </xdr:pic>
    <xdr:clientData/>
  </xdr:twoCellAnchor>
  <xdr:twoCellAnchor editAs="oneCell">
    <xdr:from>
      <xdr:col>47</xdr:col>
      <xdr:colOff>0</xdr:colOff>
      <xdr:row>30</xdr:row>
      <xdr:rowOff>0</xdr:rowOff>
    </xdr:from>
    <xdr:to>
      <xdr:col>47</xdr:col>
      <xdr:colOff>190500</xdr:colOff>
      <xdr:row>30</xdr:row>
      <xdr:rowOff>190500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2963525"/>
          <a:ext cx="190500" cy="190500"/>
        </a:xfrm>
        <a:prstGeom prst="rect">
          <a:avLst/>
        </a:prstGeom>
        <a:noFill/>
        <a:ln w="9525">
          <a:noFill/>
        </a:ln>
      </xdr:spPr>
    </xdr:pic>
    <xdr:clientData/>
  </xdr:twoCellAnchor>
  <xdr:twoCellAnchor editAs="oneCell">
    <xdr:from>
      <xdr:col>47</xdr:col>
      <xdr:colOff>0</xdr:colOff>
      <xdr:row>43</xdr:row>
      <xdr:rowOff>180975</xdr:rowOff>
    </xdr:from>
    <xdr:to>
      <xdr:col>47</xdr:col>
      <xdr:colOff>190500</xdr:colOff>
      <xdr:row>44</xdr:row>
      <xdr:rowOff>114300</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1040725"/>
          <a:ext cx="190500" cy="161925"/>
        </a:xfrm>
        <a:prstGeom prst="rect">
          <a:avLst/>
        </a:prstGeom>
        <a:noFill/>
        <a:ln w="9525">
          <a:noFill/>
        </a:ln>
      </xdr:spPr>
    </xdr:pic>
    <xdr:clientData/>
  </xdr:twoCellAnchor>
  <xdr:twoCellAnchor editAs="oneCell">
    <xdr:from>
      <xdr:col>47</xdr:col>
      <xdr:colOff>0</xdr:colOff>
      <xdr:row>39</xdr:row>
      <xdr:rowOff>0</xdr:rowOff>
    </xdr:from>
    <xdr:to>
      <xdr:col>47</xdr:col>
      <xdr:colOff>190500</xdr:colOff>
      <xdr:row>39</xdr:row>
      <xdr:rowOff>180975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9154775"/>
          <a:ext cx="190500" cy="180975"/>
        </a:xfrm>
        <a:prstGeom prst="rect">
          <a:avLst/>
        </a:prstGeom>
        <a:noFill/>
        <a:ln w="9525">
          <a:noFill/>
        </a:ln>
      </xdr:spPr>
    </xdr:pic>
    <xdr:clientData/>
  </xdr:twoCellAnchor>
  <xdr:twoCellAnchor editAs="oneCell">
    <xdr:from>
      <xdr:col>47</xdr:col>
      <xdr:colOff>0</xdr:colOff>
      <xdr:row>39</xdr:row>
      <xdr:rowOff>0</xdr:rowOff>
    </xdr:from>
    <xdr:to>
      <xdr:col>47</xdr:col>
      <xdr:colOff>190500</xdr:colOff>
      <xdr:row>39</xdr:row>
      <xdr:rowOff>180975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9154775"/>
          <a:ext cx="190500" cy="180975"/>
        </a:xfrm>
        <a:prstGeom prst="rect">
          <a:avLst/>
        </a:prstGeom>
        <a:noFill/>
        <a:ln w="9525">
          <a:noFill/>
        </a:ln>
      </xdr:spPr>
    </xdr:pic>
    <xdr:clientData/>
  </xdr:twoCellAnchor>
  <xdr:twoCellAnchor editAs="oneCell">
    <xdr:from>
      <xdr:col>47</xdr:col>
      <xdr:colOff>0</xdr:colOff>
      <xdr:row>41</xdr:row>
      <xdr:rowOff>0</xdr:rowOff>
    </xdr:from>
    <xdr:to>
      <xdr:col>47</xdr:col>
      <xdr:colOff>190500</xdr:colOff>
      <xdr:row>41</xdr:row>
      <xdr:rowOff>190500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9631025"/>
          <a:ext cx="190500" cy="190500"/>
        </a:xfrm>
        <a:prstGeom prst="rect">
          <a:avLst/>
        </a:prstGeom>
        <a:noFill/>
        <a:ln w="9525">
          <a:noFill/>
        </a:ln>
      </xdr:spPr>
    </xdr:pic>
    <xdr:clientData/>
  </xdr:twoCellAnchor>
  <xdr:twoCellAnchor editAs="oneCell">
    <xdr:from>
      <xdr:col>47</xdr:col>
      <xdr:colOff>0</xdr:colOff>
      <xdr:row>42</xdr:row>
      <xdr:rowOff>0</xdr:rowOff>
    </xdr:from>
    <xdr:to>
      <xdr:col>47</xdr:col>
      <xdr:colOff>190500</xdr:colOff>
      <xdr:row>42</xdr:row>
      <xdr:rowOff>190500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0250150"/>
          <a:ext cx="190500" cy="190500"/>
        </a:xfrm>
        <a:prstGeom prst="rect">
          <a:avLst/>
        </a:prstGeom>
        <a:noFill/>
        <a:ln w="9525">
          <a:noFill/>
        </a:ln>
      </xdr:spPr>
    </xdr:pic>
    <xdr:clientData/>
  </xdr:twoCellAnchor>
  <xdr:twoCellAnchor editAs="oneCell">
    <xdr:from>
      <xdr:col>47</xdr:col>
      <xdr:colOff>0</xdr:colOff>
      <xdr:row>43</xdr:row>
      <xdr:rowOff>0</xdr:rowOff>
    </xdr:from>
    <xdr:to>
      <xdr:col>47</xdr:col>
      <xdr:colOff>190500</xdr:colOff>
      <xdr:row>43</xdr:row>
      <xdr:rowOff>180975</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0859750"/>
          <a:ext cx="190500" cy="180975"/>
        </a:xfrm>
        <a:prstGeom prst="rect">
          <a:avLst/>
        </a:prstGeom>
        <a:noFill/>
        <a:ln w="9525">
          <a:noFill/>
        </a:ln>
      </xdr:spPr>
    </xdr:pic>
    <xdr:clientData/>
  </xdr:twoCellAnchor>
  <xdr:twoCellAnchor editAs="oneCell">
    <xdr:from>
      <xdr:col>47</xdr:col>
      <xdr:colOff>0</xdr:colOff>
      <xdr:row>44</xdr:row>
      <xdr:rowOff>0</xdr:rowOff>
    </xdr:from>
    <xdr:to>
      <xdr:col>47</xdr:col>
      <xdr:colOff>190500</xdr:colOff>
      <xdr:row>44</xdr:row>
      <xdr:rowOff>190500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1088350"/>
          <a:ext cx="190500" cy="190500"/>
        </a:xfrm>
        <a:prstGeom prst="rect">
          <a:avLst/>
        </a:prstGeom>
        <a:noFill/>
        <a:ln w="9525">
          <a:noFill/>
        </a:ln>
      </xdr:spPr>
    </xdr:pic>
    <xdr:clientData/>
  </xdr:twoCellAnchor>
  <xdr:twoCellAnchor editAs="oneCell">
    <xdr:from>
      <xdr:col>47</xdr:col>
      <xdr:colOff>0</xdr:colOff>
      <xdr:row>45</xdr:row>
      <xdr:rowOff>0</xdr:rowOff>
    </xdr:from>
    <xdr:to>
      <xdr:col>47</xdr:col>
      <xdr:colOff>190500</xdr:colOff>
      <xdr:row>45</xdr:row>
      <xdr:rowOff>180975</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1707475"/>
          <a:ext cx="190500" cy="180975"/>
        </a:xfrm>
        <a:prstGeom prst="rect">
          <a:avLst/>
        </a:prstGeom>
        <a:noFill/>
        <a:ln w="9525">
          <a:noFill/>
        </a:ln>
      </xdr:spPr>
    </xdr:pic>
    <xdr:clientData/>
  </xdr:twoCellAnchor>
  <xdr:twoCellAnchor editAs="oneCell">
    <xdr:from>
      <xdr:col>47</xdr:col>
      <xdr:colOff>0</xdr:colOff>
      <xdr:row>46</xdr:row>
      <xdr:rowOff>0</xdr:rowOff>
    </xdr:from>
    <xdr:to>
      <xdr:col>47</xdr:col>
      <xdr:colOff>190500</xdr:colOff>
      <xdr:row>46</xdr:row>
      <xdr:rowOff>180975</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1936075"/>
          <a:ext cx="190500" cy="180975"/>
        </a:xfrm>
        <a:prstGeom prst="rect">
          <a:avLst/>
        </a:prstGeom>
        <a:noFill/>
        <a:ln w="9525">
          <a:noFill/>
        </a:ln>
      </xdr:spPr>
    </xdr:pic>
    <xdr:clientData/>
  </xdr:twoCellAnchor>
  <xdr:twoCellAnchor editAs="oneCell">
    <xdr:from>
      <xdr:col>47</xdr:col>
      <xdr:colOff>0</xdr:colOff>
      <xdr:row>47</xdr:row>
      <xdr:rowOff>0</xdr:rowOff>
    </xdr:from>
    <xdr:to>
      <xdr:col>47</xdr:col>
      <xdr:colOff>190500</xdr:colOff>
      <xdr:row>47</xdr:row>
      <xdr:rowOff>190500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2193250"/>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5</xdr:row>
      <xdr:rowOff>0</xdr:rowOff>
    </xdr:from>
    <xdr:to>
      <xdr:col>47</xdr:col>
      <xdr:colOff>190500</xdr:colOff>
      <xdr:row>5</xdr:row>
      <xdr:rowOff>190500</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1628775"/>
          <a:ext cx="190500" cy="190500"/>
        </a:xfrm>
        <a:prstGeom prst="rect">
          <a:avLst/>
        </a:prstGeom>
        <a:noFill/>
        <a:ln w="9525">
          <a:noFill/>
        </a:ln>
      </xdr:spPr>
    </xdr:pic>
    <xdr:clientData/>
  </xdr:twoCellAnchor>
  <xdr:twoCellAnchor editAs="oneCell">
    <xdr:from>
      <xdr:col>47</xdr:col>
      <xdr:colOff>0</xdr:colOff>
      <xdr:row>7</xdr:row>
      <xdr:rowOff>0</xdr:rowOff>
    </xdr:from>
    <xdr:to>
      <xdr:col>47</xdr:col>
      <xdr:colOff>190500</xdr:colOff>
      <xdr:row>7</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2800350"/>
          <a:ext cx="190500" cy="180975"/>
        </a:xfrm>
        <a:prstGeom prst="rect">
          <a:avLst/>
        </a:prstGeom>
        <a:noFill/>
        <a:ln w="9525">
          <a:noFill/>
        </a:ln>
      </xdr:spPr>
    </xdr:pic>
    <xdr:clientData/>
  </xdr:twoCellAnchor>
  <xdr:twoCellAnchor editAs="oneCell">
    <xdr:from>
      <xdr:col>47</xdr:col>
      <xdr:colOff>0</xdr:colOff>
      <xdr:row>8</xdr:row>
      <xdr:rowOff>0</xdr:rowOff>
    </xdr:from>
    <xdr:to>
      <xdr:col>47</xdr:col>
      <xdr:colOff>190500</xdr:colOff>
      <xdr:row>8</xdr:row>
      <xdr:rowOff>180975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048000"/>
          <a:ext cx="190500" cy="180975"/>
        </a:xfrm>
        <a:prstGeom prst="rect">
          <a:avLst/>
        </a:prstGeom>
        <a:noFill/>
        <a:ln w="9525">
          <a:noFill/>
        </a:ln>
      </xdr:spPr>
    </xdr:pic>
    <xdr:clientData/>
  </xdr:twoCellAnchor>
  <xdr:twoCellAnchor editAs="oneCell">
    <xdr:from>
      <xdr:col>47</xdr:col>
      <xdr:colOff>0</xdr:colOff>
      <xdr:row>9</xdr:row>
      <xdr:rowOff>0</xdr:rowOff>
    </xdr:from>
    <xdr:to>
      <xdr:col>47</xdr:col>
      <xdr:colOff>190500</xdr:colOff>
      <xdr:row>9</xdr:row>
      <xdr:rowOff>190500</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305175"/>
          <a:ext cx="190500" cy="190500"/>
        </a:xfrm>
        <a:prstGeom prst="rect">
          <a:avLst/>
        </a:prstGeom>
        <a:noFill/>
        <a:ln w="9525">
          <a:noFill/>
        </a:ln>
      </xdr:spPr>
    </xdr:pic>
    <xdr:clientData/>
  </xdr:twoCellAnchor>
  <xdr:twoCellAnchor editAs="oneCell">
    <xdr:from>
      <xdr:col>47</xdr:col>
      <xdr:colOff>0</xdr:colOff>
      <xdr:row>10</xdr:row>
      <xdr:rowOff>0</xdr:rowOff>
    </xdr:from>
    <xdr:to>
      <xdr:col>47</xdr:col>
      <xdr:colOff>190500</xdr:colOff>
      <xdr:row>10</xdr:row>
      <xdr:rowOff>180975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3914775"/>
          <a:ext cx="190500" cy="180975"/>
        </a:xfrm>
        <a:prstGeom prst="rect">
          <a:avLst/>
        </a:prstGeom>
        <a:noFill/>
        <a:ln w="9525">
          <a:noFill/>
        </a:ln>
      </xdr:spPr>
    </xdr:pic>
    <xdr:clientData/>
  </xdr:twoCellAnchor>
  <xdr:twoCellAnchor editAs="oneCell">
    <xdr:from>
      <xdr:col>47</xdr:col>
      <xdr:colOff>0</xdr:colOff>
      <xdr:row>11</xdr:row>
      <xdr:rowOff>0</xdr:rowOff>
    </xdr:from>
    <xdr:to>
      <xdr:col>47</xdr:col>
      <xdr:colOff>190500</xdr:colOff>
      <xdr:row>11</xdr:row>
      <xdr:rowOff>180975</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143375"/>
          <a:ext cx="190500" cy="180975"/>
        </a:xfrm>
        <a:prstGeom prst="rect">
          <a:avLst/>
        </a:prstGeom>
        <a:noFill/>
        <a:ln w="9525">
          <a:noFill/>
        </a:ln>
      </xdr:spPr>
    </xdr:pic>
    <xdr:clientData/>
  </xdr:twoCellAnchor>
  <xdr:twoCellAnchor editAs="oneCell">
    <xdr:from>
      <xdr:col>47</xdr:col>
      <xdr:colOff>0</xdr:colOff>
      <xdr:row>12</xdr:row>
      <xdr:rowOff>0</xdr:rowOff>
    </xdr:from>
    <xdr:to>
      <xdr:col>47</xdr:col>
      <xdr:colOff>190500</xdr:colOff>
      <xdr:row>12</xdr:row>
      <xdr:rowOff>190500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371975"/>
          <a:ext cx="190500" cy="190500"/>
        </a:xfrm>
        <a:prstGeom prst="rect">
          <a:avLst/>
        </a:prstGeom>
        <a:noFill/>
        <a:ln w="9525">
          <a:noFill/>
        </a:ln>
      </xdr:spPr>
    </xdr:pic>
    <xdr:clientData/>
  </xdr:twoCellAnchor>
  <xdr:twoCellAnchor editAs="oneCell">
    <xdr:from>
      <xdr:col>47</xdr:col>
      <xdr:colOff>0</xdr:colOff>
      <xdr:row>12</xdr:row>
      <xdr:rowOff>0</xdr:rowOff>
    </xdr:from>
    <xdr:to>
      <xdr:col>47</xdr:col>
      <xdr:colOff>190500</xdr:colOff>
      <xdr:row>12</xdr:row>
      <xdr:rowOff>190500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371975"/>
          <a:ext cx="190500" cy="190500"/>
        </a:xfrm>
        <a:prstGeom prst="rect">
          <a:avLst/>
        </a:prstGeom>
        <a:noFill/>
        <a:ln w="9525">
          <a:noFill/>
        </a:ln>
      </xdr:spPr>
    </xdr:pic>
    <xdr:clientData/>
  </xdr:twoCellAnchor>
  <xdr:twoCellAnchor editAs="oneCell">
    <xdr:from>
      <xdr:col>47</xdr:col>
      <xdr:colOff>0</xdr:colOff>
      <xdr:row>12</xdr:row>
      <xdr:rowOff>0</xdr:rowOff>
    </xdr:from>
    <xdr:to>
      <xdr:col>47</xdr:col>
      <xdr:colOff>190500</xdr:colOff>
      <xdr:row>12</xdr:row>
      <xdr:rowOff>190500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4371975"/>
          <a:ext cx="190500" cy="190500"/>
        </a:xfrm>
        <a:prstGeom prst="rect">
          <a:avLst/>
        </a:prstGeom>
        <a:noFill/>
        <a:ln w="9525">
          <a:noFill/>
        </a:ln>
      </xdr:spPr>
    </xdr:pic>
    <xdr:clientData/>
  </xdr:twoCellAnchor>
  <xdr:twoCellAnchor editAs="oneCell">
    <xdr:from>
      <xdr:col>47</xdr:col>
      <xdr:colOff>0</xdr:colOff>
      <xdr:row>14</xdr:row>
      <xdr:rowOff>0</xdr:rowOff>
    </xdr:from>
    <xdr:to>
      <xdr:col>47</xdr:col>
      <xdr:colOff>190500</xdr:colOff>
      <xdr:row>14</xdr:row>
      <xdr:rowOff>190500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219700"/>
          <a:ext cx="190500" cy="190500"/>
        </a:xfrm>
        <a:prstGeom prst="rect">
          <a:avLst/>
        </a:prstGeom>
        <a:noFill/>
        <a:ln w="9525">
          <a:noFill/>
        </a:ln>
      </xdr:spPr>
    </xdr:pic>
    <xdr:clientData/>
  </xdr:twoCellAnchor>
  <xdr:twoCellAnchor editAs="oneCell">
    <xdr:from>
      <xdr:col>47</xdr:col>
      <xdr:colOff>0</xdr:colOff>
      <xdr:row>15</xdr:row>
      <xdr:rowOff>0</xdr:rowOff>
    </xdr:from>
    <xdr:to>
      <xdr:col>47</xdr:col>
      <xdr:colOff>190500</xdr:colOff>
      <xdr:row>15</xdr:row>
      <xdr:rowOff>180975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5829300"/>
          <a:ext cx="190500" cy="180975"/>
        </a:xfrm>
        <a:prstGeom prst="rect">
          <a:avLst/>
        </a:prstGeom>
        <a:noFill/>
        <a:ln w="9525">
          <a:noFill/>
        </a:ln>
      </xdr:spPr>
    </xdr:pic>
    <xdr:clientData/>
  </xdr:twoCellAnchor>
  <xdr:twoCellAnchor editAs="oneCell">
    <xdr:from>
      <xdr:col>47</xdr:col>
      <xdr:colOff>0</xdr:colOff>
      <xdr:row>16</xdr:row>
      <xdr:rowOff>0</xdr:rowOff>
    </xdr:from>
    <xdr:to>
      <xdr:col>47</xdr:col>
      <xdr:colOff>190500</xdr:colOff>
      <xdr:row>16</xdr:row>
      <xdr:rowOff>190500</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057900"/>
          <a:ext cx="190500" cy="190500"/>
        </a:xfrm>
        <a:prstGeom prst="rect">
          <a:avLst/>
        </a:prstGeom>
        <a:noFill/>
        <a:ln w="9525">
          <a:noFill/>
        </a:ln>
      </xdr:spPr>
    </xdr:pic>
    <xdr:clientData/>
  </xdr:twoCellAnchor>
  <xdr:twoCellAnchor editAs="oneCell">
    <xdr:from>
      <xdr:col>47</xdr:col>
      <xdr:colOff>0</xdr:colOff>
      <xdr:row>17</xdr:row>
      <xdr:rowOff>0</xdr:rowOff>
    </xdr:from>
    <xdr:to>
      <xdr:col>47</xdr:col>
      <xdr:colOff>190500</xdr:colOff>
      <xdr:row>17</xdr:row>
      <xdr:rowOff>190500</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6686550"/>
          <a:ext cx="190500" cy="190500"/>
        </a:xfrm>
        <a:prstGeom prst="rect">
          <a:avLst/>
        </a:prstGeom>
        <a:noFill/>
        <a:ln w="9525">
          <a:noFill/>
        </a:ln>
      </xdr:spPr>
    </xdr:pic>
    <xdr:clientData/>
  </xdr:twoCellAnchor>
  <xdr:twoCellAnchor editAs="oneCell">
    <xdr:from>
      <xdr:col>47</xdr:col>
      <xdr:colOff>0</xdr:colOff>
      <xdr:row>18</xdr:row>
      <xdr:rowOff>0</xdr:rowOff>
    </xdr:from>
    <xdr:to>
      <xdr:col>47</xdr:col>
      <xdr:colOff>190500</xdr:colOff>
      <xdr:row>18</xdr:row>
      <xdr:rowOff>190500</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7105650"/>
          <a:ext cx="190500" cy="190500"/>
        </a:xfrm>
        <a:prstGeom prst="rect">
          <a:avLst/>
        </a:prstGeom>
        <a:noFill/>
        <a:ln w="9525">
          <a:noFill/>
        </a:ln>
      </xdr:spPr>
    </xdr:pic>
    <xdr:clientData/>
  </xdr:twoCellAnchor>
  <xdr:twoCellAnchor editAs="oneCell">
    <xdr:from>
      <xdr:col>47</xdr:col>
      <xdr:colOff>0</xdr:colOff>
      <xdr:row>19</xdr:row>
      <xdr:rowOff>0</xdr:rowOff>
    </xdr:from>
    <xdr:to>
      <xdr:col>47</xdr:col>
      <xdr:colOff>190500</xdr:colOff>
      <xdr:row>19</xdr:row>
      <xdr:rowOff>190500</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086725"/>
          <a:ext cx="190500" cy="190500"/>
        </a:xfrm>
        <a:prstGeom prst="rect">
          <a:avLst/>
        </a:prstGeom>
        <a:noFill/>
        <a:ln w="9525">
          <a:noFill/>
        </a:ln>
      </xdr:spPr>
    </xdr:pic>
    <xdr:clientData/>
  </xdr:twoCellAnchor>
  <xdr:twoCellAnchor editAs="oneCell">
    <xdr:from>
      <xdr:col>47</xdr:col>
      <xdr:colOff>0</xdr:colOff>
      <xdr:row>20</xdr:row>
      <xdr:rowOff>0</xdr:rowOff>
    </xdr:from>
    <xdr:to>
      <xdr:col>47</xdr:col>
      <xdr:colOff>190500</xdr:colOff>
      <xdr:row>20</xdr:row>
      <xdr:rowOff>180975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496300"/>
          <a:ext cx="190500" cy="180975"/>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47</xdr:col>
      <xdr:colOff>0</xdr:colOff>
      <xdr:row>21</xdr:row>
      <xdr:rowOff>0</xdr:rowOff>
    </xdr:from>
    <xdr:to>
      <xdr:col>47</xdr:col>
      <xdr:colOff>190500</xdr:colOff>
      <xdr:row>21</xdr:row>
      <xdr:rowOff>190500</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995100" y="8724900"/>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5</xdr:row>
      <xdr:rowOff>0</xdr:rowOff>
    </xdr:from>
    <xdr:to>
      <xdr:col>12</xdr:col>
      <xdr:colOff>190500</xdr:colOff>
      <xdr:row>5</xdr:row>
      <xdr:rowOff>190500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628775"/>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18</xdr:row>
      <xdr:rowOff>0</xdr:rowOff>
    </xdr:from>
    <xdr:to>
      <xdr:col>12</xdr:col>
      <xdr:colOff>190500</xdr:colOff>
      <xdr:row>18</xdr:row>
      <xdr:rowOff>190500</xdr:rowOff>
    </xdr:to>
    <xdr:pic>
      <xdr:nvPicPr>
        <xdr:cNvPr id="12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71056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29</xdr:row>
      <xdr:rowOff>0</xdr:rowOff>
    </xdr:from>
    <xdr:to>
      <xdr:col>12</xdr:col>
      <xdr:colOff>190500</xdr:colOff>
      <xdr:row>29</xdr:row>
      <xdr:rowOff>190500</xdr:rowOff>
    </xdr:to>
    <xdr:pic>
      <xdr:nvPicPr>
        <xdr:cNvPr id="12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2592050"/>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31</xdr:row>
      <xdr:rowOff>0</xdr:rowOff>
    </xdr:from>
    <xdr:to>
      <xdr:col>12</xdr:col>
      <xdr:colOff>190500</xdr:colOff>
      <xdr:row>31</xdr:row>
      <xdr:rowOff>190500</xdr:rowOff>
    </xdr:to>
    <xdr:pic>
      <xdr:nvPicPr>
        <xdr:cNvPr id="12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3763625"/>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34</xdr:row>
      <xdr:rowOff>0</xdr:rowOff>
    </xdr:from>
    <xdr:to>
      <xdr:col>12</xdr:col>
      <xdr:colOff>190500</xdr:colOff>
      <xdr:row>34</xdr:row>
      <xdr:rowOff>190500</xdr:rowOff>
    </xdr:to>
    <xdr:pic>
      <xdr:nvPicPr>
        <xdr:cNvPr id="12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156019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twoCellAnchor editAs="oneCell">
    <xdr:from>
      <xdr:col>12</xdr:col>
      <xdr:colOff>0</xdr:colOff>
      <xdr:row>55</xdr:row>
      <xdr:rowOff>0</xdr:rowOff>
    </xdr:from>
    <xdr:to>
      <xdr:col>12</xdr:col>
      <xdr:colOff>190500</xdr:colOff>
      <xdr:row>55</xdr:row>
      <xdr:rowOff>190500</xdr:rowOff>
    </xdr:to>
    <xdr:pic>
      <xdr:nvPicPr>
        <xdr:cNvPr id="12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973175" y="25355550"/>
          <a:ext cx="190500" cy="190500"/>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8"/>
  <sheetViews>
    <sheetView showGridLines="0" tabSelected="1" zoomScale="70" zoomScaleNormal="70" workbookViewId="0" topLeftCell="B154">
      <selection activeCell="O6" sqref="O6:O164"/>
    </sheetView>
  </sheetViews>
  <sheetFormatPr defaultColWidth="8.8515625" defaultRowHeight="15"/>
  <cols>
    <col min="1" max="1" width="8.8515625" style="17" hidden="1" customWidth="1"/>
    <col min="2" max="2" width="1.8515625" style="17" customWidth="1"/>
    <col min="3" max="3" width="9.421875" style="19" customWidth="1"/>
    <col min="4" max="4" width="40.00390625" style="20" customWidth="1"/>
    <col min="5" max="5" width="11.57421875" style="21" customWidth="1"/>
    <col min="6" max="6" width="11.7109375" style="22" customWidth="1"/>
    <col min="7" max="7" width="34.140625" style="20" customWidth="1"/>
    <col min="8" max="8" width="12.57421875" style="20" customWidth="1"/>
    <col min="9" max="9" width="26.28125" style="20" customWidth="1"/>
    <col min="10" max="10" width="21.7109375" style="17" customWidth="1"/>
    <col min="11" max="12" width="20.140625" style="17" customWidth="1"/>
    <col min="13" max="13" width="16.28125" style="23" customWidth="1"/>
    <col min="14" max="14" width="17.28125" style="23" customWidth="1"/>
    <col min="15" max="15" width="18.140625" style="23" customWidth="1"/>
    <col min="16" max="16" width="17.7109375" style="23" customWidth="1"/>
    <col min="17" max="17" width="8.8515625" style="17" customWidth="1"/>
    <col min="18" max="18" width="10.140625" style="17" bestFit="1" customWidth="1"/>
    <col min="19" max="16384" width="8.8515625" style="17" customWidth="1"/>
  </cols>
  <sheetData>
    <row r="1" ht="15">
      <c r="B1" s="18"/>
    </row>
    <row r="2" spans="2:16" ht="18.75">
      <c r="B2" s="18"/>
      <c r="C2" s="9" t="s">
        <v>349</v>
      </c>
      <c r="E2" s="21" t="s">
        <v>342</v>
      </c>
      <c r="F2" s="117"/>
      <c r="G2" s="118"/>
      <c r="M2" s="17"/>
      <c r="N2" s="17"/>
      <c r="O2" s="17"/>
      <c r="P2" s="24" t="s">
        <v>358</v>
      </c>
    </row>
    <row r="3" spans="2:16" ht="15">
      <c r="B3" s="18"/>
      <c r="M3" s="17"/>
      <c r="N3" s="17"/>
      <c r="O3" s="25"/>
      <c r="P3" s="17"/>
    </row>
    <row r="4" spans="2:16" ht="15.75" thickBot="1">
      <c r="B4" s="18"/>
      <c r="M4" s="17"/>
      <c r="N4" s="17"/>
      <c r="O4" s="5" t="s">
        <v>337</v>
      </c>
      <c r="P4" s="17"/>
    </row>
    <row r="5" spans="1:16" ht="64.15" customHeight="1" thickBot="1" thickTop="1">
      <c r="A5" s="1" t="s">
        <v>46</v>
      </c>
      <c r="B5" s="4"/>
      <c r="C5" s="10" t="s">
        <v>4</v>
      </c>
      <c r="D5" s="12" t="s">
        <v>0</v>
      </c>
      <c r="E5" s="3" t="s">
        <v>1</v>
      </c>
      <c r="F5" s="2" t="s">
        <v>2</v>
      </c>
      <c r="G5" s="12" t="s">
        <v>3</v>
      </c>
      <c r="H5" s="2" t="s">
        <v>332</v>
      </c>
      <c r="I5" s="2" t="s">
        <v>333</v>
      </c>
      <c r="J5" s="2" t="s">
        <v>6</v>
      </c>
      <c r="K5" s="2" t="s">
        <v>5</v>
      </c>
      <c r="L5" s="2" t="s">
        <v>336</v>
      </c>
      <c r="M5" s="8" t="s">
        <v>338</v>
      </c>
      <c r="N5" s="6" t="s">
        <v>339</v>
      </c>
      <c r="O5" s="7" t="s">
        <v>340</v>
      </c>
      <c r="P5" s="8" t="s">
        <v>341</v>
      </c>
    </row>
    <row r="6" spans="1:18" ht="29.45" customHeight="1" thickTop="1">
      <c r="A6" s="26" t="s">
        <v>47</v>
      </c>
      <c r="B6" s="18"/>
      <c r="C6" s="27">
        <v>1</v>
      </c>
      <c r="D6" s="28" t="s">
        <v>7</v>
      </c>
      <c r="E6" s="29">
        <v>2</v>
      </c>
      <c r="F6" s="30" t="s">
        <v>18</v>
      </c>
      <c r="G6" s="28" t="s">
        <v>21</v>
      </c>
      <c r="H6" s="113" t="s">
        <v>329</v>
      </c>
      <c r="I6" s="112"/>
      <c r="J6" s="106" t="s">
        <v>48</v>
      </c>
      <c r="K6" s="106" t="s">
        <v>62</v>
      </c>
      <c r="L6" s="103"/>
      <c r="M6" s="31">
        <v>60</v>
      </c>
      <c r="N6" s="14" t="str">
        <f aca="true" t="shared" si="0" ref="N6:N11">IF(ISNUMBER(O6),IF(O6&gt;M6,"NEVYHOVUJE","OK")," ")</f>
        <v>OK</v>
      </c>
      <c r="O6" s="76">
        <v>17.5</v>
      </c>
      <c r="P6" s="32">
        <f aca="true" t="shared" si="1" ref="P6:P11">E6*O6</f>
        <v>35</v>
      </c>
      <c r="Q6" s="33"/>
      <c r="R6" s="23"/>
    </row>
    <row r="7" spans="1:18" ht="63" customHeight="1">
      <c r="A7" s="26"/>
      <c r="B7" s="18"/>
      <c r="C7" s="34">
        <v>2</v>
      </c>
      <c r="D7" s="35" t="s">
        <v>23</v>
      </c>
      <c r="E7" s="36">
        <v>4</v>
      </c>
      <c r="F7" s="37" t="s">
        <v>18</v>
      </c>
      <c r="G7" s="35" t="s">
        <v>24</v>
      </c>
      <c r="H7" s="98"/>
      <c r="I7" s="95"/>
      <c r="J7" s="92"/>
      <c r="K7" s="92"/>
      <c r="L7" s="104"/>
      <c r="M7" s="38">
        <v>54</v>
      </c>
      <c r="N7" s="14" t="str">
        <f t="shared" si="0"/>
        <v>OK</v>
      </c>
      <c r="O7" s="76">
        <v>42</v>
      </c>
      <c r="P7" s="32">
        <f t="shared" si="1"/>
        <v>168</v>
      </c>
      <c r="Q7" s="33"/>
      <c r="R7" s="23"/>
    </row>
    <row r="8" spans="1:18" ht="19.9" customHeight="1">
      <c r="A8" s="26"/>
      <c r="B8" s="18"/>
      <c r="C8" s="34">
        <v>3</v>
      </c>
      <c r="D8" s="35" t="s">
        <v>8</v>
      </c>
      <c r="E8" s="36">
        <v>2</v>
      </c>
      <c r="F8" s="37" t="s">
        <v>18</v>
      </c>
      <c r="G8" s="35" t="s">
        <v>20</v>
      </c>
      <c r="H8" s="98"/>
      <c r="I8" s="95"/>
      <c r="J8" s="92"/>
      <c r="K8" s="92"/>
      <c r="L8" s="104"/>
      <c r="M8" s="38">
        <v>10.799999999999999</v>
      </c>
      <c r="N8" s="14" t="str">
        <f t="shared" si="0"/>
        <v>OK</v>
      </c>
      <c r="O8" s="76">
        <v>5.6</v>
      </c>
      <c r="P8" s="32">
        <f t="shared" si="1"/>
        <v>11.2</v>
      </c>
      <c r="Q8" s="33"/>
      <c r="R8" s="23"/>
    </row>
    <row r="9" spans="1:18" ht="20.45" customHeight="1">
      <c r="A9" s="26"/>
      <c r="B9" s="18"/>
      <c r="C9" s="34">
        <v>4</v>
      </c>
      <c r="D9" s="35" t="s">
        <v>9</v>
      </c>
      <c r="E9" s="36">
        <v>3</v>
      </c>
      <c r="F9" s="37" t="s">
        <v>18</v>
      </c>
      <c r="G9" s="35" t="s">
        <v>25</v>
      </c>
      <c r="H9" s="98"/>
      <c r="I9" s="95"/>
      <c r="J9" s="92"/>
      <c r="K9" s="92"/>
      <c r="L9" s="104"/>
      <c r="M9" s="38">
        <v>12</v>
      </c>
      <c r="N9" s="14" t="str">
        <f t="shared" si="0"/>
        <v>OK</v>
      </c>
      <c r="O9" s="76">
        <v>3.55</v>
      </c>
      <c r="P9" s="32">
        <f t="shared" si="1"/>
        <v>10.649999999999999</v>
      </c>
      <c r="Q9" s="33"/>
      <c r="R9" s="23"/>
    </row>
    <row r="10" spans="1:18" ht="48.6" customHeight="1">
      <c r="A10" s="26"/>
      <c r="B10" s="18"/>
      <c r="C10" s="34">
        <v>5</v>
      </c>
      <c r="D10" s="35" t="s">
        <v>10</v>
      </c>
      <c r="E10" s="36">
        <v>20</v>
      </c>
      <c r="F10" s="37" t="s">
        <v>18</v>
      </c>
      <c r="G10" s="35" t="s">
        <v>26</v>
      </c>
      <c r="H10" s="98"/>
      <c r="I10" s="95"/>
      <c r="J10" s="92"/>
      <c r="K10" s="92"/>
      <c r="L10" s="104"/>
      <c r="M10" s="38">
        <v>60</v>
      </c>
      <c r="N10" s="14" t="str">
        <f t="shared" si="0"/>
        <v>OK</v>
      </c>
      <c r="O10" s="76">
        <v>21.5</v>
      </c>
      <c r="P10" s="32">
        <f t="shared" si="1"/>
        <v>430</v>
      </c>
      <c r="Q10" s="33"/>
      <c r="R10" s="23"/>
    </row>
    <row r="11" spans="1:18" ht="18" customHeight="1">
      <c r="A11" s="26"/>
      <c r="B11" s="18"/>
      <c r="C11" s="34">
        <v>6</v>
      </c>
      <c r="D11" s="35" t="s">
        <v>11</v>
      </c>
      <c r="E11" s="36">
        <v>3</v>
      </c>
      <c r="F11" s="37" t="s">
        <v>18</v>
      </c>
      <c r="G11" s="35" t="s">
        <v>11</v>
      </c>
      <c r="H11" s="98"/>
      <c r="I11" s="95"/>
      <c r="J11" s="92"/>
      <c r="K11" s="92"/>
      <c r="L11" s="104"/>
      <c r="M11" s="38">
        <v>6</v>
      </c>
      <c r="N11" s="14" t="str">
        <f t="shared" si="0"/>
        <v>OK</v>
      </c>
      <c r="O11" s="76">
        <v>2.05</v>
      </c>
      <c r="P11" s="32">
        <f t="shared" si="1"/>
        <v>6.1499999999999995</v>
      </c>
      <c r="Q11" s="33"/>
      <c r="R11" s="23"/>
    </row>
    <row r="12" spans="1:18" ht="18" customHeight="1">
      <c r="A12" s="26"/>
      <c r="B12" s="18"/>
      <c r="C12" s="34">
        <v>7</v>
      </c>
      <c r="D12" s="35" t="s">
        <v>12</v>
      </c>
      <c r="E12" s="36">
        <v>20</v>
      </c>
      <c r="F12" s="37" t="s">
        <v>18</v>
      </c>
      <c r="G12" s="35" t="s">
        <v>27</v>
      </c>
      <c r="H12" s="98"/>
      <c r="I12" s="95"/>
      <c r="J12" s="92"/>
      <c r="K12" s="92"/>
      <c r="L12" s="104"/>
      <c r="M12" s="38">
        <v>7.199999999999999</v>
      </c>
      <c r="N12" s="14" t="str">
        <f aca="true" t="shared" si="2" ref="N12:N75">IF(ISNUMBER(O12),IF(O12&gt;M12,"NEVYHOVUJE","OK")," ")</f>
        <v>OK</v>
      </c>
      <c r="O12" s="76">
        <v>0.85</v>
      </c>
      <c r="P12" s="32">
        <f aca="true" t="shared" si="3" ref="P12:P75">E12*O12</f>
        <v>17</v>
      </c>
      <c r="Q12" s="33"/>
      <c r="R12" s="23"/>
    </row>
    <row r="13" spans="1:18" ht="33.6" customHeight="1">
      <c r="A13" s="26"/>
      <c r="B13" s="18"/>
      <c r="C13" s="34">
        <v>8</v>
      </c>
      <c r="D13" s="35" t="s">
        <v>13</v>
      </c>
      <c r="E13" s="36">
        <v>2</v>
      </c>
      <c r="F13" s="37" t="s">
        <v>18</v>
      </c>
      <c r="G13" s="35" t="s">
        <v>28</v>
      </c>
      <c r="H13" s="98"/>
      <c r="I13" s="95"/>
      <c r="J13" s="92"/>
      <c r="K13" s="92"/>
      <c r="L13" s="104"/>
      <c r="M13" s="38">
        <v>42</v>
      </c>
      <c r="N13" s="14" t="str">
        <f t="shared" si="2"/>
        <v>OK</v>
      </c>
      <c r="O13" s="76">
        <v>15.6</v>
      </c>
      <c r="P13" s="32">
        <f t="shared" si="3"/>
        <v>31.2</v>
      </c>
      <c r="Q13" s="33"/>
      <c r="R13" s="23"/>
    </row>
    <row r="14" spans="1:18" ht="34.15" customHeight="1">
      <c r="A14" s="26"/>
      <c r="B14" s="18"/>
      <c r="C14" s="34">
        <v>9</v>
      </c>
      <c r="D14" s="35" t="s">
        <v>14</v>
      </c>
      <c r="E14" s="36">
        <v>2</v>
      </c>
      <c r="F14" s="37" t="s">
        <v>18</v>
      </c>
      <c r="G14" s="35" t="s">
        <v>29</v>
      </c>
      <c r="H14" s="98"/>
      <c r="I14" s="95"/>
      <c r="J14" s="92"/>
      <c r="K14" s="92"/>
      <c r="L14" s="104"/>
      <c r="M14" s="38">
        <v>24</v>
      </c>
      <c r="N14" s="14" t="str">
        <f t="shared" si="2"/>
        <v>OK</v>
      </c>
      <c r="O14" s="76">
        <v>14</v>
      </c>
      <c r="P14" s="32">
        <f t="shared" si="3"/>
        <v>28</v>
      </c>
      <c r="Q14" s="33"/>
      <c r="R14" s="23"/>
    </row>
    <row r="15" spans="1:18" ht="48.6" customHeight="1">
      <c r="A15" s="26"/>
      <c r="B15" s="18"/>
      <c r="C15" s="34">
        <v>10</v>
      </c>
      <c r="D15" s="35" t="s">
        <v>31</v>
      </c>
      <c r="E15" s="36">
        <v>2</v>
      </c>
      <c r="F15" s="37" t="s">
        <v>18</v>
      </c>
      <c r="G15" s="35" t="s">
        <v>30</v>
      </c>
      <c r="H15" s="98"/>
      <c r="I15" s="95"/>
      <c r="J15" s="92"/>
      <c r="K15" s="92"/>
      <c r="L15" s="104"/>
      <c r="M15" s="38">
        <v>60</v>
      </c>
      <c r="N15" s="14" t="str">
        <f t="shared" si="2"/>
        <v>OK</v>
      </c>
      <c r="O15" s="76">
        <v>12.1</v>
      </c>
      <c r="P15" s="32">
        <f t="shared" si="3"/>
        <v>24.2</v>
      </c>
      <c r="Q15" s="33"/>
      <c r="R15" s="23"/>
    </row>
    <row r="16" spans="1:18" ht="18.6" customHeight="1">
      <c r="A16" s="26"/>
      <c r="B16" s="18"/>
      <c r="C16" s="34">
        <v>11</v>
      </c>
      <c r="D16" s="35" t="s">
        <v>15</v>
      </c>
      <c r="E16" s="36">
        <v>3</v>
      </c>
      <c r="F16" s="37" t="s">
        <v>18</v>
      </c>
      <c r="G16" s="39" t="s">
        <v>22</v>
      </c>
      <c r="H16" s="98"/>
      <c r="I16" s="95"/>
      <c r="J16" s="92"/>
      <c r="K16" s="92"/>
      <c r="L16" s="104"/>
      <c r="M16" s="38">
        <v>26.4</v>
      </c>
      <c r="N16" s="14" t="str">
        <f t="shared" si="2"/>
        <v>OK</v>
      </c>
      <c r="O16" s="76">
        <v>20.3</v>
      </c>
      <c r="P16" s="32">
        <f t="shared" si="3"/>
        <v>60.900000000000006</v>
      </c>
      <c r="Q16" s="33"/>
      <c r="R16" s="23"/>
    </row>
    <row r="17" spans="1:18" ht="49.9" customHeight="1">
      <c r="A17" s="26"/>
      <c r="B17" s="18"/>
      <c r="C17" s="34">
        <v>12</v>
      </c>
      <c r="D17" s="35" t="s">
        <v>16</v>
      </c>
      <c r="E17" s="36">
        <v>1</v>
      </c>
      <c r="F17" s="37" t="s">
        <v>18</v>
      </c>
      <c r="G17" s="35" t="s">
        <v>32</v>
      </c>
      <c r="H17" s="98"/>
      <c r="I17" s="95"/>
      <c r="J17" s="92"/>
      <c r="K17" s="92"/>
      <c r="L17" s="104"/>
      <c r="M17" s="38">
        <v>162</v>
      </c>
      <c r="N17" s="14" t="str">
        <f t="shared" si="2"/>
        <v>OK</v>
      </c>
      <c r="O17" s="76">
        <v>111</v>
      </c>
      <c r="P17" s="32">
        <f t="shared" si="3"/>
        <v>111</v>
      </c>
      <c r="Q17" s="33"/>
      <c r="R17" s="23"/>
    </row>
    <row r="18" spans="1:18" ht="33.6" customHeight="1" thickBot="1">
      <c r="A18" s="26"/>
      <c r="B18" s="18"/>
      <c r="C18" s="40">
        <v>13</v>
      </c>
      <c r="D18" s="41" t="s">
        <v>17</v>
      </c>
      <c r="E18" s="42">
        <v>2</v>
      </c>
      <c r="F18" s="43" t="s">
        <v>19</v>
      </c>
      <c r="G18" s="44" t="s">
        <v>33</v>
      </c>
      <c r="H18" s="99"/>
      <c r="I18" s="96"/>
      <c r="J18" s="93"/>
      <c r="K18" s="93"/>
      <c r="L18" s="105"/>
      <c r="M18" s="45">
        <v>96</v>
      </c>
      <c r="N18" s="15" t="str">
        <f t="shared" si="2"/>
        <v>OK</v>
      </c>
      <c r="O18" s="77">
        <v>27.3</v>
      </c>
      <c r="P18" s="46">
        <f t="shared" si="3"/>
        <v>54.6</v>
      </c>
      <c r="Q18" s="33"/>
      <c r="R18" s="23"/>
    </row>
    <row r="19" spans="1:18" ht="77.45" customHeight="1" thickTop="1">
      <c r="A19" s="26" t="s">
        <v>49</v>
      </c>
      <c r="B19" s="18"/>
      <c r="C19" s="47">
        <v>14</v>
      </c>
      <c r="D19" s="48" t="s">
        <v>44</v>
      </c>
      <c r="E19" s="49">
        <v>35</v>
      </c>
      <c r="F19" s="50" t="s">
        <v>19</v>
      </c>
      <c r="G19" s="51" t="s">
        <v>45</v>
      </c>
      <c r="H19" s="97" t="s">
        <v>329</v>
      </c>
      <c r="I19" s="97" t="s">
        <v>334</v>
      </c>
      <c r="J19" s="91" t="s">
        <v>42</v>
      </c>
      <c r="K19" s="91" t="s">
        <v>43</v>
      </c>
      <c r="L19" s="111"/>
      <c r="M19" s="52">
        <v>84</v>
      </c>
      <c r="N19" s="16" t="str">
        <f t="shared" si="2"/>
        <v>OK</v>
      </c>
      <c r="O19" s="76">
        <v>53.5</v>
      </c>
      <c r="P19" s="32">
        <f t="shared" si="3"/>
        <v>1872.5</v>
      </c>
      <c r="Q19" s="33"/>
      <c r="R19" s="23"/>
    </row>
    <row r="20" spans="1:18" ht="32.45" customHeight="1">
      <c r="A20" s="26"/>
      <c r="B20" s="18"/>
      <c r="C20" s="34">
        <v>15</v>
      </c>
      <c r="D20" s="35" t="s">
        <v>34</v>
      </c>
      <c r="E20" s="36">
        <v>1</v>
      </c>
      <c r="F20" s="37" t="s">
        <v>19</v>
      </c>
      <c r="G20" s="35" t="s">
        <v>34</v>
      </c>
      <c r="H20" s="98"/>
      <c r="I20" s="98"/>
      <c r="J20" s="92"/>
      <c r="K20" s="92"/>
      <c r="L20" s="104"/>
      <c r="M20" s="38">
        <v>315</v>
      </c>
      <c r="N20" s="14" t="str">
        <f t="shared" si="2"/>
        <v>OK</v>
      </c>
      <c r="O20" s="76">
        <v>187</v>
      </c>
      <c r="P20" s="32">
        <f t="shared" si="3"/>
        <v>187</v>
      </c>
      <c r="Q20" s="33"/>
      <c r="R20" s="23"/>
    </row>
    <row r="21" spans="1:18" ht="18" customHeight="1">
      <c r="A21" s="26"/>
      <c r="B21" s="18"/>
      <c r="C21" s="34">
        <v>16</v>
      </c>
      <c r="D21" s="35" t="s">
        <v>35</v>
      </c>
      <c r="E21" s="36">
        <v>2</v>
      </c>
      <c r="F21" s="37" t="s">
        <v>19</v>
      </c>
      <c r="G21" s="35" t="s">
        <v>35</v>
      </c>
      <c r="H21" s="98"/>
      <c r="I21" s="98"/>
      <c r="J21" s="92"/>
      <c r="K21" s="92"/>
      <c r="L21" s="104"/>
      <c r="M21" s="38">
        <v>105</v>
      </c>
      <c r="N21" s="14" t="str">
        <f t="shared" si="2"/>
        <v>OK</v>
      </c>
      <c r="O21" s="76">
        <v>105</v>
      </c>
      <c r="P21" s="32">
        <f t="shared" si="3"/>
        <v>210</v>
      </c>
      <c r="Q21" s="33"/>
      <c r="R21" s="23"/>
    </row>
    <row r="22" spans="1:18" ht="32.45" customHeight="1">
      <c r="A22" s="26"/>
      <c r="B22" s="18"/>
      <c r="C22" s="34">
        <v>17</v>
      </c>
      <c r="D22" s="35" t="s">
        <v>54</v>
      </c>
      <c r="E22" s="36">
        <v>10</v>
      </c>
      <c r="F22" s="37" t="s">
        <v>18</v>
      </c>
      <c r="G22" s="35" t="s">
        <v>55</v>
      </c>
      <c r="H22" s="98"/>
      <c r="I22" s="98"/>
      <c r="J22" s="92"/>
      <c r="K22" s="92"/>
      <c r="L22" s="104"/>
      <c r="M22" s="38">
        <v>40</v>
      </c>
      <c r="N22" s="14" t="str">
        <f t="shared" si="2"/>
        <v>OK</v>
      </c>
      <c r="O22" s="76">
        <v>19.9</v>
      </c>
      <c r="P22" s="32">
        <f t="shared" si="3"/>
        <v>199</v>
      </c>
      <c r="Q22" s="33"/>
      <c r="R22" s="23"/>
    </row>
    <row r="23" spans="1:18" ht="51" customHeight="1">
      <c r="A23" s="26"/>
      <c r="B23" s="18"/>
      <c r="C23" s="34">
        <v>18</v>
      </c>
      <c r="D23" s="35" t="s">
        <v>36</v>
      </c>
      <c r="E23" s="36">
        <v>10</v>
      </c>
      <c r="F23" s="37" t="s">
        <v>19</v>
      </c>
      <c r="G23" s="35" t="s">
        <v>50</v>
      </c>
      <c r="H23" s="98"/>
      <c r="I23" s="98"/>
      <c r="J23" s="92"/>
      <c r="K23" s="92"/>
      <c r="L23" s="104"/>
      <c r="M23" s="38">
        <v>60</v>
      </c>
      <c r="N23" s="14" t="str">
        <f t="shared" si="2"/>
        <v>OK</v>
      </c>
      <c r="O23" s="76">
        <v>42.2</v>
      </c>
      <c r="P23" s="32">
        <f t="shared" si="3"/>
        <v>422</v>
      </c>
      <c r="Q23" s="33"/>
      <c r="R23" s="23"/>
    </row>
    <row r="24" spans="1:18" ht="20.45" customHeight="1">
      <c r="A24" s="26"/>
      <c r="B24" s="18"/>
      <c r="C24" s="34">
        <v>19</v>
      </c>
      <c r="D24" s="39" t="s">
        <v>37</v>
      </c>
      <c r="E24" s="36">
        <v>10</v>
      </c>
      <c r="F24" s="37" t="s">
        <v>18</v>
      </c>
      <c r="G24" s="39" t="s">
        <v>37</v>
      </c>
      <c r="H24" s="98"/>
      <c r="I24" s="98"/>
      <c r="J24" s="92"/>
      <c r="K24" s="92"/>
      <c r="L24" s="104"/>
      <c r="M24" s="38">
        <v>16</v>
      </c>
      <c r="N24" s="14" t="str">
        <f t="shared" si="2"/>
        <v>OK</v>
      </c>
      <c r="O24" s="76">
        <v>5.8</v>
      </c>
      <c r="P24" s="32">
        <f t="shared" si="3"/>
        <v>58</v>
      </c>
      <c r="Q24" s="33"/>
      <c r="R24" s="23"/>
    </row>
    <row r="25" spans="1:18" ht="48.6" customHeight="1">
      <c r="A25" s="26"/>
      <c r="B25" s="18"/>
      <c r="C25" s="34">
        <v>20</v>
      </c>
      <c r="D25" s="35" t="s">
        <v>51</v>
      </c>
      <c r="E25" s="36">
        <v>1</v>
      </c>
      <c r="F25" s="37" t="s">
        <v>19</v>
      </c>
      <c r="G25" s="35" t="s">
        <v>38</v>
      </c>
      <c r="H25" s="98"/>
      <c r="I25" s="98"/>
      <c r="J25" s="92"/>
      <c r="K25" s="92"/>
      <c r="L25" s="104"/>
      <c r="M25" s="38">
        <v>330</v>
      </c>
      <c r="N25" s="14" t="str">
        <f t="shared" si="2"/>
        <v>OK</v>
      </c>
      <c r="O25" s="76">
        <v>85</v>
      </c>
      <c r="P25" s="32">
        <f t="shared" si="3"/>
        <v>85</v>
      </c>
      <c r="Q25" s="33"/>
      <c r="R25" s="23"/>
    </row>
    <row r="26" spans="1:18" ht="51.6" customHeight="1">
      <c r="A26" s="26"/>
      <c r="B26" s="18"/>
      <c r="C26" s="34">
        <v>21</v>
      </c>
      <c r="D26" s="35" t="s">
        <v>53</v>
      </c>
      <c r="E26" s="36">
        <v>1</v>
      </c>
      <c r="F26" s="37" t="s">
        <v>19</v>
      </c>
      <c r="G26" s="35" t="s">
        <v>52</v>
      </c>
      <c r="H26" s="98"/>
      <c r="I26" s="98"/>
      <c r="J26" s="92"/>
      <c r="K26" s="92"/>
      <c r="L26" s="104"/>
      <c r="M26" s="38">
        <v>250</v>
      </c>
      <c r="N26" s="14" t="str">
        <f t="shared" si="2"/>
        <v>OK</v>
      </c>
      <c r="O26" s="76">
        <v>115</v>
      </c>
      <c r="P26" s="32">
        <f t="shared" si="3"/>
        <v>115</v>
      </c>
      <c r="R26" s="23"/>
    </row>
    <row r="27" spans="1:18" ht="19.9" customHeight="1">
      <c r="A27" s="26"/>
      <c r="B27" s="18"/>
      <c r="C27" s="34">
        <v>22</v>
      </c>
      <c r="D27" s="35" t="s">
        <v>39</v>
      </c>
      <c r="E27" s="36">
        <v>10</v>
      </c>
      <c r="F27" s="37" t="s">
        <v>18</v>
      </c>
      <c r="G27" s="35" t="s">
        <v>39</v>
      </c>
      <c r="H27" s="98"/>
      <c r="I27" s="98"/>
      <c r="J27" s="92"/>
      <c r="K27" s="92"/>
      <c r="L27" s="104"/>
      <c r="M27" s="38">
        <v>10</v>
      </c>
      <c r="N27" s="14" t="str">
        <f t="shared" si="2"/>
        <v>OK</v>
      </c>
      <c r="O27" s="76">
        <v>3.95</v>
      </c>
      <c r="P27" s="32">
        <f t="shared" si="3"/>
        <v>39.5</v>
      </c>
      <c r="R27" s="23"/>
    </row>
    <row r="28" spans="1:18" ht="19.9" customHeight="1">
      <c r="A28" s="26"/>
      <c r="B28" s="18"/>
      <c r="C28" s="34">
        <v>23</v>
      </c>
      <c r="D28" s="35" t="s">
        <v>40</v>
      </c>
      <c r="E28" s="36">
        <v>12</v>
      </c>
      <c r="F28" s="37" t="s">
        <v>18</v>
      </c>
      <c r="G28" s="35" t="s">
        <v>40</v>
      </c>
      <c r="H28" s="98"/>
      <c r="I28" s="98"/>
      <c r="J28" s="92"/>
      <c r="K28" s="92"/>
      <c r="L28" s="104"/>
      <c r="M28" s="38">
        <v>2</v>
      </c>
      <c r="N28" s="14" t="str">
        <f t="shared" si="2"/>
        <v>OK</v>
      </c>
      <c r="O28" s="76">
        <v>0.6</v>
      </c>
      <c r="P28" s="32">
        <f t="shared" si="3"/>
        <v>7.199999999999999</v>
      </c>
      <c r="R28" s="23"/>
    </row>
    <row r="29" spans="1:18" ht="63" customHeight="1" thickBot="1">
      <c r="A29" s="26"/>
      <c r="B29" s="18"/>
      <c r="C29" s="53">
        <v>24</v>
      </c>
      <c r="D29" s="54" t="s">
        <v>328</v>
      </c>
      <c r="E29" s="55">
        <v>3</v>
      </c>
      <c r="F29" s="56" t="s">
        <v>18</v>
      </c>
      <c r="G29" s="54" t="s">
        <v>41</v>
      </c>
      <c r="H29" s="99"/>
      <c r="I29" s="99"/>
      <c r="J29" s="93"/>
      <c r="K29" s="93"/>
      <c r="L29" s="105"/>
      <c r="M29" s="45">
        <v>60</v>
      </c>
      <c r="N29" s="15" t="str">
        <f t="shared" si="2"/>
        <v>OK</v>
      </c>
      <c r="O29" s="77">
        <v>39.3</v>
      </c>
      <c r="P29" s="46">
        <f t="shared" si="3"/>
        <v>117.89999999999999</v>
      </c>
      <c r="R29" s="23"/>
    </row>
    <row r="30" spans="1:18" ht="29.45" customHeight="1" thickTop="1">
      <c r="A30" s="26" t="s">
        <v>56</v>
      </c>
      <c r="B30" s="18"/>
      <c r="C30" s="57">
        <v>25</v>
      </c>
      <c r="D30" s="58" t="s">
        <v>57</v>
      </c>
      <c r="E30" s="59">
        <v>5</v>
      </c>
      <c r="F30" s="60" t="s">
        <v>18</v>
      </c>
      <c r="G30" s="58" t="s">
        <v>57</v>
      </c>
      <c r="H30" s="97" t="s">
        <v>329</v>
      </c>
      <c r="I30" s="94"/>
      <c r="J30" s="91" t="s">
        <v>61</v>
      </c>
      <c r="K30" s="88" t="s">
        <v>62</v>
      </c>
      <c r="L30" s="85"/>
      <c r="M30" s="31">
        <v>35</v>
      </c>
      <c r="N30" s="16" t="str">
        <f t="shared" si="2"/>
        <v>OK</v>
      </c>
      <c r="O30" s="76">
        <v>16</v>
      </c>
      <c r="P30" s="32">
        <f t="shared" si="3"/>
        <v>80</v>
      </c>
      <c r="R30" s="23"/>
    </row>
    <row r="31" spans="1:18" ht="63.6" customHeight="1" thickBot="1">
      <c r="A31" s="26"/>
      <c r="B31" s="18"/>
      <c r="C31" s="40">
        <v>26</v>
      </c>
      <c r="D31" s="41" t="s">
        <v>59</v>
      </c>
      <c r="E31" s="42">
        <v>5</v>
      </c>
      <c r="F31" s="43" t="s">
        <v>58</v>
      </c>
      <c r="G31" s="41" t="s">
        <v>60</v>
      </c>
      <c r="H31" s="99"/>
      <c r="I31" s="96"/>
      <c r="J31" s="93"/>
      <c r="K31" s="90"/>
      <c r="L31" s="87"/>
      <c r="M31" s="45">
        <v>170</v>
      </c>
      <c r="N31" s="15" t="str">
        <f t="shared" si="2"/>
        <v>OK</v>
      </c>
      <c r="O31" s="77">
        <v>74.8</v>
      </c>
      <c r="P31" s="46">
        <f t="shared" si="3"/>
        <v>374</v>
      </c>
      <c r="R31" s="23"/>
    </row>
    <row r="32" spans="1:18" ht="75.6" customHeight="1" thickTop="1">
      <c r="A32" s="26" t="s">
        <v>63</v>
      </c>
      <c r="B32" s="18"/>
      <c r="C32" s="61">
        <v>27</v>
      </c>
      <c r="D32" s="51" t="s">
        <v>64</v>
      </c>
      <c r="E32" s="49">
        <v>1</v>
      </c>
      <c r="F32" s="50" t="s">
        <v>18</v>
      </c>
      <c r="G32" s="51" t="s">
        <v>67</v>
      </c>
      <c r="H32" s="97" t="s">
        <v>329</v>
      </c>
      <c r="I32" s="94"/>
      <c r="J32" s="91" t="s">
        <v>70</v>
      </c>
      <c r="K32" s="88" t="s">
        <v>71</v>
      </c>
      <c r="L32" s="85"/>
      <c r="M32" s="31">
        <v>1000</v>
      </c>
      <c r="N32" s="16" t="str">
        <f t="shared" si="2"/>
        <v>OK</v>
      </c>
      <c r="O32" s="76">
        <v>830</v>
      </c>
      <c r="P32" s="32">
        <f t="shared" si="3"/>
        <v>830</v>
      </c>
      <c r="R32" s="23"/>
    </row>
    <row r="33" spans="1:18" ht="34.9" customHeight="1">
      <c r="A33" s="26"/>
      <c r="B33" s="18"/>
      <c r="C33" s="34">
        <v>28</v>
      </c>
      <c r="D33" s="35" t="s">
        <v>65</v>
      </c>
      <c r="E33" s="36">
        <v>2</v>
      </c>
      <c r="F33" s="37" t="s">
        <v>19</v>
      </c>
      <c r="G33" s="35" t="s">
        <v>68</v>
      </c>
      <c r="H33" s="98"/>
      <c r="I33" s="95"/>
      <c r="J33" s="92"/>
      <c r="K33" s="89"/>
      <c r="L33" s="86"/>
      <c r="M33" s="38">
        <v>170</v>
      </c>
      <c r="N33" s="14" t="str">
        <f t="shared" si="2"/>
        <v>OK</v>
      </c>
      <c r="O33" s="76">
        <v>73.1</v>
      </c>
      <c r="P33" s="32">
        <f t="shared" si="3"/>
        <v>146.2</v>
      </c>
      <c r="R33" s="23"/>
    </row>
    <row r="34" spans="1:18" ht="35.45" customHeight="1" thickBot="1">
      <c r="A34" s="26"/>
      <c r="B34" s="18"/>
      <c r="C34" s="53">
        <v>29</v>
      </c>
      <c r="D34" s="54" t="s">
        <v>66</v>
      </c>
      <c r="E34" s="55">
        <v>4</v>
      </c>
      <c r="F34" s="56" t="s">
        <v>19</v>
      </c>
      <c r="G34" s="54" t="s">
        <v>69</v>
      </c>
      <c r="H34" s="99"/>
      <c r="I34" s="96"/>
      <c r="J34" s="93"/>
      <c r="K34" s="90"/>
      <c r="L34" s="87"/>
      <c r="M34" s="45">
        <v>220</v>
      </c>
      <c r="N34" s="15" t="str">
        <f t="shared" si="2"/>
        <v>OK</v>
      </c>
      <c r="O34" s="77">
        <v>176</v>
      </c>
      <c r="P34" s="46">
        <f t="shared" si="3"/>
        <v>704</v>
      </c>
      <c r="R34" s="23"/>
    </row>
    <row r="35" spans="1:18" ht="43.9" customHeight="1" thickTop="1">
      <c r="A35" s="26" t="s">
        <v>116</v>
      </c>
      <c r="B35" s="18"/>
      <c r="C35" s="57">
        <v>30</v>
      </c>
      <c r="D35" s="62" t="s">
        <v>72</v>
      </c>
      <c r="E35" s="59">
        <v>4</v>
      </c>
      <c r="F35" s="60" t="s">
        <v>58</v>
      </c>
      <c r="G35" s="58" t="s">
        <v>90</v>
      </c>
      <c r="H35" s="97" t="s">
        <v>329</v>
      </c>
      <c r="I35" s="94"/>
      <c r="J35" s="91" t="s">
        <v>114</v>
      </c>
      <c r="K35" s="91" t="s">
        <v>115</v>
      </c>
      <c r="L35" s="111"/>
      <c r="M35" s="31">
        <v>62.4</v>
      </c>
      <c r="N35" s="16" t="str">
        <f t="shared" si="2"/>
        <v>OK</v>
      </c>
      <c r="O35" s="76">
        <v>62.4</v>
      </c>
      <c r="P35" s="32">
        <f t="shared" si="3"/>
        <v>249.6</v>
      </c>
      <c r="R35" s="23"/>
    </row>
    <row r="36" spans="1:18" ht="75.6" customHeight="1">
      <c r="A36" s="26"/>
      <c r="B36" s="18"/>
      <c r="C36" s="34">
        <v>31</v>
      </c>
      <c r="D36" s="39" t="s">
        <v>73</v>
      </c>
      <c r="E36" s="36">
        <v>10</v>
      </c>
      <c r="F36" s="37" t="s">
        <v>18</v>
      </c>
      <c r="G36" s="35" t="s">
        <v>91</v>
      </c>
      <c r="H36" s="98"/>
      <c r="I36" s="95"/>
      <c r="J36" s="92"/>
      <c r="K36" s="92"/>
      <c r="L36" s="104"/>
      <c r="M36" s="38">
        <v>49.199999999999996</v>
      </c>
      <c r="N36" s="14" t="str">
        <f t="shared" si="2"/>
        <v>OK</v>
      </c>
      <c r="O36" s="76">
        <v>20.3</v>
      </c>
      <c r="P36" s="32">
        <f t="shared" si="3"/>
        <v>203</v>
      </c>
      <c r="R36" s="23"/>
    </row>
    <row r="37" spans="1:18" ht="21" customHeight="1">
      <c r="A37" s="26"/>
      <c r="B37" s="18"/>
      <c r="C37" s="34">
        <v>32</v>
      </c>
      <c r="D37" s="63" t="s">
        <v>74</v>
      </c>
      <c r="E37" s="36">
        <v>3</v>
      </c>
      <c r="F37" s="37" t="s">
        <v>19</v>
      </c>
      <c r="G37" s="35" t="s">
        <v>101</v>
      </c>
      <c r="H37" s="98"/>
      <c r="I37" s="95"/>
      <c r="J37" s="92"/>
      <c r="K37" s="92"/>
      <c r="L37" s="104"/>
      <c r="M37" s="38">
        <v>63.599999999999994</v>
      </c>
      <c r="N37" s="14" t="str">
        <f t="shared" si="2"/>
        <v>OK</v>
      </c>
      <c r="O37" s="76">
        <v>33.3</v>
      </c>
      <c r="P37" s="32">
        <f t="shared" si="3"/>
        <v>99.89999999999999</v>
      </c>
      <c r="R37" s="23"/>
    </row>
    <row r="38" spans="1:18" ht="91.9" customHeight="1">
      <c r="A38" s="26"/>
      <c r="B38" s="18"/>
      <c r="C38" s="34">
        <v>33</v>
      </c>
      <c r="D38" s="39" t="s">
        <v>75</v>
      </c>
      <c r="E38" s="36">
        <v>5</v>
      </c>
      <c r="F38" s="37" t="s">
        <v>18</v>
      </c>
      <c r="G38" s="35" t="s">
        <v>102</v>
      </c>
      <c r="H38" s="98"/>
      <c r="I38" s="95"/>
      <c r="J38" s="92"/>
      <c r="K38" s="92"/>
      <c r="L38" s="104"/>
      <c r="M38" s="38">
        <v>63.599999999999994</v>
      </c>
      <c r="N38" s="14" t="str">
        <f t="shared" si="2"/>
        <v>OK</v>
      </c>
      <c r="O38" s="76">
        <v>63.6</v>
      </c>
      <c r="P38" s="32">
        <f t="shared" si="3"/>
        <v>318</v>
      </c>
      <c r="R38" s="23"/>
    </row>
    <row r="39" spans="1:18" ht="49.15" customHeight="1">
      <c r="A39" s="26"/>
      <c r="B39" s="18"/>
      <c r="C39" s="34">
        <v>34</v>
      </c>
      <c r="D39" s="35" t="s">
        <v>76</v>
      </c>
      <c r="E39" s="36">
        <v>10</v>
      </c>
      <c r="F39" s="37" t="s">
        <v>18</v>
      </c>
      <c r="G39" s="35" t="s">
        <v>103</v>
      </c>
      <c r="H39" s="98"/>
      <c r="I39" s="95"/>
      <c r="J39" s="92"/>
      <c r="K39" s="92"/>
      <c r="L39" s="104"/>
      <c r="M39" s="38">
        <v>18</v>
      </c>
      <c r="N39" s="14" t="str">
        <f t="shared" si="2"/>
        <v>OK</v>
      </c>
      <c r="O39" s="76">
        <v>6</v>
      </c>
      <c r="P39" s="32">
        <f t="shared" si="3"/>
        <v>60</v>
      </c>
      <c r="R39" s="23"/>
    </row>
    <row r="40" spans="1:18" ht="18.6" customHeight="1">
      <c r="A40" s="26"/>
      <c r="B40" s="18"/>
      <c r="C40" s="34">
        <v>35</v>
      </c>
      <c r="D40" s="39" t="s">
        <v>77</v>
      </c>
      <c r="E40" s="36">
        <v>3</v>
      </c>
      <c r="F40" s="37" t="s">
        <v>18</v>
      </c>
      <c r="G40" s="35" t="s">
        <v>92</v>
      </c>
      <c r="H40" s="98"/>
      <c r="I40" s="95"/>
      <c r="J40" s="92"/>
      <c r="K40" s="92"/>
      <c r="L40" s="104"/>
      <c r="M40" s="38">
        <v>15.6</v>
      </c>
      <c r="N40" s="14" t="str">
        <f t="shared" si="2"/>
        <v>OK</v>
      </c>
      <c r="O40" s="76">
        <v>3.65</v>
      </c>
      <c r="P40" s="32">
        <f t="shared" si="3"/>
        <v>10.95</v>
      </c>
      <c r="R40" s="23"/>
    </row>
    <row r="41" spans="1:18" ht="19.9" customHeight="1">
      <c r="A41" s="26"/>
      <c r="B41" s="18"/>
      <c r="C41" s="34">
        <v>36</v>
      </c>
      <c r="D41" s="39" t="s">
        <v>78</v>
      </c>
      <c r="E41" s="36">
        <v>3</v>
      </c>
      <c r="F41" s="37" t="s">
        <v>18</v>
      </c>
      <c r="G41" s="35" t="s">
        <v>93</v>
      </c>
      <c r="H41" s="98"/>
      <c r="I41" s="95"/>
      <c r="J41" s="92"/>
      <c r="K41" s="92"/>
      <c r="L41" s="104"/>
      <c r="M41" s="38">
        <v>15.6</v>
      </c>
      <c r="N41" s="14" t="str">
        <f t="shared" si="2"/>
        <v>OK</v>
      </c>
      <c r="O41" s="76">
        <v>3</v>
      </c>
      <c r="P41" s="32">
        <f t="shared" si="3"/>
        <v>9</v>
      </c>
      <c r="R41" s="23"/>
    </row>
    <row r="42" spans="1:18" ht="49.15" customHeight="1">
      <c r="A42" s="26"/>
      <c r="B42" s="18"/>
      <c r="C42" s="34">
        <v>37</v>
      </c>
      <c r="D42" s="39" t="s">
        <v>79</v>
      </c>
      <c r="E42" s="36">
        <v>3</v>
      </c>
      <c r="F42" s="37" t="s">
        <v>18</v>
      </c>
      <c r="G42" s="35" t="s">
        <v>26</v>
      </c>
      <c r="H42" s="98"/>
      <c r="I42" s="95"/>
      <c r="J42" s="92"/>
      <c r="K42" s="92"/>
      <c r="L42" s="104"/>
      <c r="M42" s="38">
        <v>56.4</v>
      </c>
      <c r="N42" s="14" t="str">
        <f t="shared" si="2"/>
        <v>OK</v>
      </c>
      <c r="O42" s="76">
        <v>21.5</v>
      </c>
      <c r="P42" s="32">
        <f t="shared" si="3"/>
        <v>64.5</v>
      </c>
      <c r="R42" s="23"/>
    </row>
    <row r="43" spans="1:18" ht="48.6" customHeight="1">
      <c r="A43" s="26"/>
      <c r="B43" s="18"/>
      <c r="C43" s="34">
        <v>38</v>
      </c>
      <c r="D43" s="63" t="s">
        <v>104</v>
      </c>
      <c r="E43" s="36">
        <v>1</v>
      </c>
      <c r="F43" s="37" t="s">
        <v>18</v>
      </c>
      <c r="G43" s="63" t="s">
        <v>105</v>
      </c>
      <c r="H43" s="98"/>
      <c r="I43" s="95"/>
      <c r="J43" s="92"/>
      <c r="K43" s="92"/>
      <c r="L43" s="104"/>
      <c r="M43" s="38">
        <v>169.2</v>
      </c>
      <c r="N43" s="14" t="str">
        <f t="shared" si="2"/>
        <v>OK</v>
      </c>
      <c r="O43" s="76">
        <v>39</v>
      </c>
      <c r="P43" s="32">
        <f t="shared" si="3"/>
        <v>39</v>
      </c>
      <c r="R43" s="23"/>
    </row>
    <row r="44" spans="1:18" ht="18.6" customHeight="1">
      <c r="A44" s="26"/>
      <c r="B44" s="18"/>
      <c r="C44" s="34">
        <v>39</v>
      </c>
      <c r="D44" s="35" t="s">
        <v>106</v>
      </c>
      <c r="E44" s="36">
        <v>3</v>
      </c>
      <c r="F44" s="37" t="s">
        <v>107</v>
      </c>
      <c r="G44" s="35" t="s">
        <v>108</v>
      </c>
      <c r="H44" s="98"/>
      <c r="I44" s="95"/>
      <c r="J44" s="92"/>
      <c r="K44" s="92"/>
      <c r="L44" s="104"/>
      <c r="M44" s="38">
        <v>10.799999999999999</v>
      </c>
      <c r="N44" s="14" t="str">
        <f t="shared" si="2"/>
        <v>OK</v>
      </c>
      <c r="O44" s="76">
        <v>2.4</v>
      </c>
      <c r="P44" s="32">
        <f t="shared" si="3"/>
        <v>7.199999999999999</v>
      </c>
      <c r="R44" s="23"/>
    </row>
    <row r="45" spans="1:18" ht="49.15" customHeight="1">
      <c r="A45" s="26"/>
      <c r="B45" s="18"/>
      <c r="C45" s="34">
        <v>40</v>
      </c>
      <c r="D45" s="39" t="s">
        <v>109</v>
      </c>
      <c r="E45" s="36">
        <v>3</v>
      </c>
      <c r="F45" s="37" t="s">
        <v>18</v>
      </c>
      <c r="G45" s="35" t="s">
        <v>110</v>
      </c>
      <c r="H45" s="98"/>
      <c r="I45" s="95"/>
      <c r="J45" s="92"/>
      <c r="K45" s="92"/>
      <c r="L45" s="104"/>
      <c r="M45" s="38">
        <v>34.8</v>
      </c>
      <c r="N45" s="14" t="str">
        <f t="shared" si="2"/>
        <v>OK</v>
      </c>
      <c r="O45" s="76">
        <v>14.6</v>
      </c>
      <c r="P45" s="32">
        <f t="shared" si="3"/>
        <v>43.8</v>
      </c>
      <c r="R45" s="23"/>
    </row>
    <row r="46" spans="1:18" ht="18.6" customHeight="1">
      <c r="A46" s="26"/>
      <c r="B46" s="18"/>
      <c r="C46" s="34">
        <v>41</v>
      </c>
      <c r="D46" s="63" t="s">
        <v>80</v>
      </c>
      <c r="E46" s="36">
        <v>3</v>
      </c>
      <c r="F46" s="37" t="s">
        <v>18</v>
      </c>
      <c r="G46" s="35" t="s">
        <v>94</v>
      </c>
      <c r="H46" s="98"/>
      <c r="I46" s="95"/>
      <c r="J46" s="92"/>
      <c r="K46" s="92"/>
      <c r="L46" s="104"/>
      <c r="M46" s="38">
        <v>36</v>
      </c>
      <c r="N46" s="14" t="str">
        <f t="shared" si="2"/>
        <v>OK</v>
      </c>
      <c r="O46" s="76">
        <v>24.5</v>
      </c>
      <c r="P46" s="32">
        <f t="shared" si="3"/>
        <v>73.5</v>
      </c>
      <c r="R46" s="23"/>
    </row>
    <row r="47" spans="1:18" ht="20.45" customHeight="1">
      <c r="A47" s="26"/>
      <c r="B47" s="18"/>
      <c r="C47" s="34">
        <v>42</v>
      </c>
      <c r="D47" s="39" t="s">
        <v>81</v>
      </c>
      <c r="E47" s="36">
        <v>3</v>
      </c>
      <c r="F47" s="37" t="s">
        <v>58</v>
      </c>
      <c r="G47" s="35" t="s">
        <v>95</v>
      </c>
      <c r="H47" s="98"/>
      <c r="I47" s="95"/>
      <c r="J47" s="92"/>
      <c r="K47" s="92"/>
      <c r="L47" s="104"/>
      <c r="M47" s="38">
        <v>8.4</v>
      </c>
      <c r="N47" s="14" t="str">
        <f t="shared" si="2"/>
        <v>OK</v>
      </c>
      <c r="O47" s="76">
        <v>4</v>
      </c>
      <c r="P47" s="32">
        <f t="shared" si="3"/>
        <v>12</v>
      </c>
      <c r="R47" s="23"/>
    </row>
    <row r="48" spans="1:18" ht="33" customHeight="1">
      <c r="A48" s="26"/>
      <c r="B48" s="18"/>
      <c r="C48" s="34">
        <v>43</v>
      </c>
      <c r="D48" s="63" t="s">
        <v>82</v>
      </c>
      <c r="E48" s="36">
        <v>1</v>
      </c>
      <c r="F48" s="37" t="s">
        <v>107</v>
      </c>
      <c r="G48" s="35" t="s">
        <v>111</v>
      </c>
      <c r="H48" s="98"/>
      <c r="I48" s="95"/>
      <c r="J48" s="92"/>
      <c r="K48" s="92"/>
      <c r="L48" s="104"/>
      <c r="M48" s="38">
        <v>30</v>
      </c>
      <c r="N48" s="14" t="str">
        <f t="shared" si="2"/>
        <v>OK</v>
      </c>
      <c r="O48" s="76">
        <v>8.8</v>
      </c>
      <c r="P48" s="32">
        <f t="shared" si="3"/>
        <v>8.8</v>
      </c>
      <c r="R48" s="23"/>
    </row>
    <row r="49" spans="1:18" ht="18" customHeight="1">
      <c r="A49" s="26"/>
      <c r="B49" s="18"/>
      <c r="C49" s="34">
        <v>44</v>
      </c>
      <c r="D49" s="39" t="s">
        <v>83</v>
      </c>
      <c r="E49" s="36">
        <v>3</v>
      </c>
      <c r="F49" s="37" t="s">
        <v>18</v>
      </c>
      <c r="G49" s="35" t="s">
        <v>96</v>
      </c>
      <c r="H49" s="98"/>
      <c r="I49" s="95"/>
      <c r="J49" s="92"/>
      <c r="K49" s="92"/>
      <c r="L49" s="104"/>
      <c r="M49" s="38">
        <v>12</v>
      </c>
      <c r="N49" s="14" t="str">
        <f t="shared" si="2"/>
        <v>OK</v>
      </c>
      <c r="O49" s="76">
        <v>3.55</v>
      </c>
      <c r="P49" s="32">
        <f t="shared" si="3"/>
        <v>10.649999999999999</v>
      </c>
      <c r="R49" s="23"/>
    </row>
    <row r="50" spans="1:18" ht="18" customHeight="1">
      <c r="A50" s="26"/>
      <c r="B50" s="18"/>
      <c r="C50" s="34">
        <v>45</v>
      </c>
      <c r="D50" s="39" t="s">
        <v>84</v>
      </c>
      <c r="E50" s="36">
        <v>3</v>
      </c>
      <c r="F50" s="37" t="s">
        <v>18</v>
      </c>
      <c r="G50" s="35" t="s">
        <v>97</v>
      </c>
      <c r="H50" s="98"/>
      <c r="I50" s="95"/>
      <c r="J50" s="92"/>
      <c r="K50" s="92"/>
      <c r="L50" s="104"/>
      <c r="M50" s="38">
        <v>372</v>
      </c>
      <c r="N50" s="14" t="str">
        <f t="shared" si="2"/>
        <v>OK</v>
      </c>
      <c r="O50" s="76">
        <v>143</v>
      </c>
      <c r="P50" s="32">
        <f t="shared" si="3"/>
        <v>429</v>
      </c>
      <c r="R50" s="23"/>
    </row>
    <row r="51" spans="1:18" ht="30">
      <c r="A51" s="26"/>
      <c r="B51" s="18"/>
      <c r="C51" s="34">
        <v>46</v>
      </c>
      <c r="D51" s="63" t="s">
        <v>85</v>
      </c>
      <c r="E51" s="36">
        <v>1</v>
      </c>
      <c r="F51" s="37" t="s">
        <v>18</v>
      </c>
      <c r="G51" s="35" t="s">
        <v>98</v>
      </c>
      <c r="H51" s="98"/>
      <c r="I51" s="95"/>
      <c r="J51" s="92"/>
      <c r="K51" s="92"/>
      <c r="L51" s="104"/>
      <c r="M51" s="38">
        <v>24</v>
      </c>
      <c r="N51" s="14" t="str">
        <f t="shared" si="2"/>
        <v>OK</v>
      </c>
      <c r="O51" s="76">
        <v>14</v>
      </c>
      <c r="P51" s="32">
        <f t="shared" si="3"/>
        <v>14</v>
      </c>
      <c r="R51" s="23"/>
    </row>
    <row r="52" spans="1:18" ht="45">
      <c r="A52" s="26"/>
      <c r="B52" s="18"/>
      <c r="C52" s="34">
        <v>47</v>
      </c>
      <c r="D52" s="63" t="s">
        <v>86</v>
      </c>
      <c r="E52" s="36">
        <v>1</v>
      </c>
      <c r="F52" s="37" t="s">
        <v>18</v>
      </c>
      <c r="G52" s="35" t="s">
        <v>99</v>
      </c>
      <c r="H52" s="98"/>
      <c r="I52" s="95"/>
      <c r="J52" s="92"/>
      <c r="K52" s="92"/>
      <c r="L52" s="104"/>
      <c r="M52" s="38">
        <v>102</v>
      </c>
      <c r="N52" s="14" t="str">
        <f t="shared" si="2"/>
        <v>OK</v>
      </c>
      <c r="O52" s="76">
        <v>20.4</v>
      </c>
      <c r="P52" s="32">
        <f t="shared" si="3"/>
        <v>20.4</v>
      </c>
      <c r="R52" s="23"/>
    </row>
    <row r="53" spans="1:18" ht="34.9" customHeight="1">
      <c r="A53" s="26"/>
      <c r="B53" s="18"/>
      <c r="C53" s="34">
        <v>48</v>
      </c>
      <c r="D53" s="63" t="s">
        <v>87</v>
      </c>
      <c r="E53" s="36">
        <v>3</v>
      </c>
      <c r="F53" s="37" t="s">
        <v>18</v>
      </c>
      <c r="G53" s="35" t="s">
        <v>112</v>
      </c>
      <c r="H53" s="98"/>
      <c r="I53" s="95"/>
      <c r="J53" s="92"/>
      <c r="K53" s="92"/>
      <c r="L53" s="104"/>
      <c r="M53" s="38">
        <v>69.6</v>
      </c>
      <c r="N53" s="14" t="str">
        <f t="shared" si="2"/>
        <v>OK</v>
      </c>
      <c r="O53" s="76">
        <v>33.45</v>
      </c>
      <c r="P53" s="32">
        <f t="shared" si="3"/>
        <v>100.35000000000001</v>
      </c>
      <c r="R53" s="23"/>
    </row>
    <row r="54" spans="1:18" ht="48.6" customHeight="1">
      <c r="A54" s="26"/>
      <c r="B54" s="18"/>
      <c r="C54" s="34">
        <v>49</v>
      </c>
      <c r="D54" s="63" t="s">
        <v>88</v>
      </c>
      <c r="E54" s="36">
        <v>1</v>
      </c>
      <c r="F54" s="37" t="s">
        <v>18</v>
      </c>
      <c r="G54" s="35" t="s">
        <v>113</v>
      </c>
      <c r="H54" s="98"/>
      <c r="I54" s="95"/>
      <c r="J54" s="92"/>
      <c r="K54" s="92"/>
      <c r="L54" s="104"/>
      <c r="M54" s="38">
        <v>72</v>
      </c>
      <c r="N54" s="14" t="str">
        <f t="shared" si="2"/>
        <v>OK</v>
      </c>
      <c r="O54" s="76">
        <v>35.4</v>
      </c>
      <c r="P54" s="32">
        <f t="shared" si="3"/>
        <v>35.4</v>
      </c>
      <c r="R54" s="23"/>
    </row>
    <row r="55" spans="1:18" ht="22.9" customHeight="1" thickBot="1">
      <c r="A55" s="26"/>
      <c r="B55" s="18"/>
      <c r="C55" s="40">
        <v>50</v>
      </c>
      <c r="D55" s="64" t="s">
        <v>89</v>
      </c>
      <c r="E55" s="42">
        <v>3</v>
      </c>
      <c r="F55" s="43" t="s">
        <v>18</v>
      </c>
      <c r="G55" s="41" t="s">
        <v>100</v>
      </c>
      <c r="H55" s="99"/>
      <c r="I55" s="96"/>
      <c r="J55" s="93"/>
      <c r="K55" s="93"/>
      <c r="L55" s="105"/>
      <c r="M55" s="45">
        <v>27.599999999999998</v>
      </c>
      <c r="N55" s="15" t="str">
        <f t="shared" si="2"/>
        <v>OK</v>
      </c>
      <c r="O55" s="77">
        <v>5.4</v>
      </c>
      <c r="P55" s="46">
        <f t="shared" si="3"/>
        <v>16.200000000000003</v>
      </c>
      <c r="R55" s="23"/>
    </row>
    <row r="56" spans="1:18" ht="33.6" customHeight="1" thickTop="1">
      <c r="A56" s="26" t="s">
        <v>117</v>
      </c>
      <c r="B56" s="18"/>
      <c r="C56" s="61">
        <v>51</v>
      </c>
      <c r="D56" s="65" t="s">
        <v>16</v>
      </c>
      <c r="E56" s="66">
        <v>1</v>
      </c>
      <c r="F56" s="67" t="s">
        <v>18</v>
      </c>
      <c r="G56" s="65" t="s">
        <v>126</v>
      </c>
      <c r="H56" s="91" t="s">
        <v>329</v>
      </c>
      <c r="I56" s="94"/>
      <c r="J56" s="91" t="s">
        <v>142</v>
      </c>
      <c r="K56" s="88" t="s">
        <v>115</v>
      </c>
      <c r="L56" s="85"/>
      <c r="M56" s="31">
        <v>204</v>
      </c>
      <c r="N56" s="16" t="str">
        <f t="shared" si="2"/>
        <v>OK</v>
      </c>
      <c r="O56" s="76">
        <v>111</v>
      </c>
      <c r="P56" s="32">
        <f t="shared" si="3"/>
        <v>111</v>
      </c>
      <c r="R56" s="23"/>
    </row>
    <row r="57" spans="1:18" ht="61.9" customHeight="1">
      <c r="A57" s="26"/>
      <c r="B57" s="18"/>
      <c r="C57" s="34">
        <v>52</v>
      </c>
      <c r="D57" s="63" t="s">
        <v>143</v>
      </c>
      <c r="E57" s="68">
        <v>4</v>
      </c>
      <c r="F57" s="69" t="s">
        <v>18</v>
      </c>
      <c r="G57" s="63" t="s">
        <v>127</v>
      </c>
      <c r="H57" s="92"/>
      <c r="I57" s="95"/>
      <c r="J57" s="92"/>
      <c r="K57" s="89"/>
      <c r="L57" s="86"/>
      <c r="M57" s="38">
        <v>39.6</v>
      </c>
      <c r="N57" s="14" t="str">
        <f t="shared" si="2"/>
        <v>OK</v>
      </c>
      <c r="O57" s="76">
        <v>9.1</v>
      </c>
      <c r="P57" s="32">
        <f t="shared" si="3"/>
        <v>36.4</v>
      </c>
      <c r="R57" s="23"/>
    </row>
    <row r="58" spans="1:18" ht="18.6" customHeight="1">
      <c r="A58" s="26"/>
      <c r="B58" s="18"/>
      <c r="C58" s="34">
        <v>53</v>
      </c>
      <c r="D58" s="63" t="s">
        <v>144</v>
      </c>
      <c r="E58" s="68">
        <v>4</v>
      </c>
      <c r="F58" s="69" t="s">
        <v>18</v>
      </c>
      <c r="G58" s="63" t="s">
        <v>128</v>
      </c>
      <c r="H58" s="92"/>
      <c r="I58" s="95"/>
      <c r="J58" s="92"/>
      <c r="K58" s="89"/>
      <c r="L58" s="86"/>
      <c r="M58" s="38">
        <v>9.6</v>
      </c>
      <c r="N58" s="14" t="str">
        <f t="shared" si="2"/>
        <v>OK</v>
      </c>
      <c r="O58" s="76">
        <v>2.5</v>
      </c>
      <c r="P58" s="32">
        <f t="shared" si="3"/>
        <v>10</v>
      </c>
      <c r="R58" s="23"/>
    </row>
    <row r="59" spans="1:18" ht="60" customHeight="1">
      <c r="A59" s="26"/>
      <c r="B59" s="18"/>
      <c r="C59" s="34">
        <v>54</v>
      </c>
      <c r="D59" s="63" t="s">
        <v>145</v>
      </c>
      <c r="E59" s="68">
        <v>2</v>
      </c>
      <c r="F59" s="69" t="s">
        <v>18</v>
      </c>
      <c r="G59" s="63" t="s">
        <v>146</v>
      </c>
      <c r="H59" s="92"/>
      <c r="I59" s="95"/>
      <c r="J59" s="92"/>
      <c r="K59" s="89"/>
      <c r="L59" s="86"/>
      <c r="M59" s="38">
        <v>97.2</v>
      </c>
      <c r="N59" s="14" t="str">
        <f t="shared" si="2"/>
        <v>OK</v>
      </c>
      <c r="O59" s="76">
        <v>65.5</v>
      </c>
      <c r="P59" s="32">
        <f t="shared" si="3"/>
        <v>131</v>
      </c>
      <c r="R59" s="23"/>
    </row>
    <row r="60" spans="1:18" ht="49.15" customHeight="1">
      <c r="A60" s="26"/>
      <c r="B60" s="18"/>
      <c r="C60" s="34">
        <v>55</v>
      </c>
      <c r="D60" s="63" t="s">
        <v>147</v>
      </c>
      <c r="E60" s="68">
        <v>4</v>
      </c>
      <c r="F60" s="69" t="s">
        <v>19</v>
      </c>
      <c r="G60" s="63" t="s">
        <v>148</v>
      </c>
      <c r="H60" s="92"/>
      <c r="I60" s="95"/>
      <c r="J60" s="92"/>
      <c r="K60" s="89"/>
      <c r="L60" s="86"/>
      <c r="M60" s="38">
        <v>90</v>
      </c>
      <c r="N60" s="14" t="str">
        <f t="shared" si="2"/>
        <v>OK</v>
      </c>
      <c r="O60" s="76">
        <v>67.7</v>
      </c>
      <c r="P60" s="32">
        <f t="shared" si="3"/>
        <v>270.8</v>
      </c>
      <c r="R60" s="23"/>
    </row>
    <row r="61" spans="1:18" ht="34.9" customHeight="1">
      <c r="A61" s="26"/>
      <c r="B61" s="18"/>
      <c r="C61" s="34">
        <v>56</v>
      </c>
      <c r="D61" s="63" t="s">
        <v>149</v>
      </c>
      <c r="E61" s="68">
        <v>4</v>
      </c>
      <c r="F61" s="69" t="s">
        <v>19</v>
      </c>
      <c r="G61" s="63" t="s">
        <v>150</v>
      </c>
      <c r="H61" s="92"/>
      <c r="I61" s="95"/>
      <c r="J61" s="92"/>
      <c r="K61" s="89"/>
      <c r="L61" s="86"/>
      <c r="M61" s="38">
        <v>20.4</v>
      </c>
      <c r="N61" s="14" t="str">
        <f t="shared" si="2"/>
        <v>OK</v>
      </c>
      <c r="O61" s="76">
        <v>9.6</v>
      </c>
      <c r="P61" s="32">
        <f t="shared" si="3"/>
        <v>38.4</v>
      </c>
      <c r="R61" s="23"/>
    </row>
    <row r="62" spans="1:18" ht="92.45" customHeight="1">
      <c r="A62" s="26"/>
      <c r="B62" s="18"/>
      <c r="C62" s="34">
        <v>57</v>
      </c>
      <c r="D62" s="63" t="s">
        <v>151</v>
      </c>
      <c r="E62" s="68">
        <v>4</v>
      </c>
      <c r="F62" s="69" t="s">
        <v>18</v>
      </c>
      <c r="G62" s="63" t="s">
        <v>129</v>
      </c>
      <c r="H62" s="92"/>
      <c r="I62" s="95"/>
      <c r="J62" s="92"/>
      <c r="K62" s="89"/>
      <c r="L62" s="86"/>
      <c r="M62" s="38">
        <v>51.6</v>
      </c>
      <c r="N62" s="14" t="str">
        <f t="shared" si="2"/>
        <v>OK</v>
      </c>
      <c r="O62" s="76">
        <v>51.6</v>
      </c>
      <c r="P62" s="32">
        <f t="shared" si="3"/>
        <v>206.4</v>
      </c>
      <c r="R62" s="23"/>
    </row>
    <row r="63" spans="1:18" ht="78" customHeight="1">
      <c r="A63" s="26"/>
      <c r="B63" s="18"/>
      <c r="C63" s="34">
        <v>58</v>
      </c>
      <c r="D63" s="35" t="s">
        <v>118</v>
      </c>
      <c r="E63" s="36">
        <v>2</v>
      </c>
      <c r="F63" s="37" t="s">
        <v>19</v>
      </c>
      <c r="G63" s="35" t="s">
        <v>130</v>
      </c>
      <c r="H63" s="92"/>
      <c r="I63" s="95"/>
      <c r="J63" s="92"/>
      <c r="K63" s="89"/>
      <c r="L63" s="86"/>
      <c r="M63" s="38">
        <v>456</v>
      </c>
      <c r="N63" s="14" t="str">
        <f t="shared" si="2"/>
        <v>OK</v>
      </c>
      <c r="O63" s="76">
        <v>95.4</v>
      </c>
      <c r="P63" s="32">
        <f t="shared" si="3"/>
        <v>190.8</v>
      </c>
      <c r="R63" s="23"/>
    </row>
    <row r="64" spans="1:18" ht="63.6" customHeight="1">
      <c r="A64" s="26"/>
      <c r="B64" s="18"/>
      <c r="C64" s="34">
        <v>59</v>
      </c>
      <c r="D64" s="35" t="s">
        <v>119</v>
      </c>
      <c r="E64" s="36">
        <v>1</v>
      </c>
      <c r="F64" s="37" t="s">
        <v>19</v>
      </c>
      <c r="G64" s="35" t="s">
        <v>131</v>
      </c>
      <c r="H64" s="92"/>
      <c r="I64" s="95"/>
      <c r="J64" s="92"/>
      <c r="K64" s="89"/>
      <c r="L64" s="86"/>
      <c r="M64" s="38">
        <v>456</v>
      </c>
      <c r="N64" s="14" t="str">
        <f t="shared" si="2"/>
        <v>OK</v>
      </c>
      <c r="O64" s="76">
        <v>95.4</v>
      </c>
      <c r="P64" s="32">
        <f t="shared" si="3"/>
        <v>95.4</v>
      </c>
      <c r="R64" s="23"/>
    </row>
    <row r="65" spans="1:18" ht="78.6" customHeight="1">
      <c r="A65" s="26"/>
      <c r="B65" s="18"/>
      <c r="C65" s="34">
        <v>60</v>
      </c>
      <c r="D65" s="35" t="s">
        <v>152</v>
      </c>
      <c r="E65" s="36">
        <v>2</v>
      </c>
      <c r="F65" s="37" t="s">
        <v>19</v>
      </c>
      <c r="G65" s="35" t="s">
        <v>132</v>
      </c>
      <c r="H65" s="92"/>
      <c r="I65" s="95"/>
      <c r="J65" s="92"/>
      <c r="K65" s="89"/>
      <c r="L65" s="86"/>
      <c r="M65" s="38">
        <v>456</v>
      </c>
      <c r="N65" s="14" t="str">
        <f t="shared" si="2"/>
        <v>OK</v>
      </c>
      <c r="O65" s="76">
        <v>104.9</v>
      </c>
      <c r="P65" s="32">
        <f t="shared" si="3"/>
        <v>209.8</v>
      </c>
      <c r="R65" s="23"/>
    </row>
    <row r="66" spans="1:18" ht="20.45" customHeight="1">
      <c r="A66" s="26"/>
      <c r="B66" s="18"/>
      <c r="C66" s="34">
        <v>61</v>
      </c>
      <c r="D66" s="35" t="s">
        <v>120</v>
      </c>
      <c r="E66" s="36">
        <v>1</v>
      </c>
      <c r="F66" s="37" t="s">
        <v>18</v>
      </c>
      <c r="G66" s="35" t="s">
        <v>133</v>
      </c>
      <c r="H66" s="92"/>
      <c r="I66" s="95"/>
      <c r="J66" s="92"/>
      <c r="K66" s="89"/>
      <c r="L66" s="86"/>
      <c r="M66" s="38">
        <v>44.4</v>
      </c>
      <c r="N66" s="14" t="str">
        <f t="shared" si="2"/>
        <v>OK</v>
      </c>
      <c r="O66" s="76">
        <v>26</v>
      </c>
      <c r="P66" s="32">
        <f t="shared" si="3"/>
        <v>26</v>
      </c>
      <c r="R66" s="23"/>
    </row>
    <row r="67" spans="1:18" ht="64.15" customHeight="1">
      <c r="A67" s="26"/>
      <c r="B67" s="18"/>
      <c r="C67" s="34">
        <v>62</v>
      </c>
      <c r="D67" s="35" t="s">
        <v>153</v>
      </c>
      <c r="E67" s="36">
        <v>1</v>
      </c>
      <c r="F67" s="37" t="s">
        <v>18</v>
      </c>
      <c r="G67" s="35" t="s">
        <v>134</v>
      </c>
      <c r="H67" s="92"/>
      <c r="I67" s="95"/>
      <c r="J67" s="92"/>
      <c r="K67" s="89"/>
      <c r="L67" s="86"/>
      <c r="M67" s="38">
        <v>246</v>
      </c>
      <c r="N67" s="14" t="str">
        <f t="shared" si="2"/>
        <v>OK</v>
      </c>
      <c r="O67" s="76">
        <v>156.5</v>
      </c>
      <c r="P67" s="32">
        <f t="shared" si="3"/>
        <v>156.5</v>
      </c>
      <c r="R67" s="23"/>
    </row>
    <row r="68" spans="1:18" ht="49.9" customHeight="1">
      <c r="A68" s="26"/>
      <c r="B68" s="18"/>
      <c r="C68" s="34">
        <v>63</v>
      </c>
      <c r="D68" s="35" t="s">
        <v>154</v>
      </c>
      <c r="E68" s="36">
        <v>4</v>
      </c>
      <c r="F68" s="37" t="s">
        <v>18</v>
      </c>
      <c r="G68" s="35" t="s">
        <v>135</v>
      </c>
      <c r="H68" s="92"/>
      <c r="I68" s="95"/>
      <c r="J68" s="92"/>
      <c r="K68" s="89"/>
      <c r="L68" s="86"/>
      <c r="M68" s="38">
        <v>50.4</v>
      </c>
      <c r="N68" s="14" t="str">
        <f t="shared" si="2"/>
        <v>OK</v>
      </c>
      <c r="O68" s="76">
        <v>24</v>
      </c>
      <c r="P68" s="32">
        <f t="shared" si="3"/>
        <v>96</v>
      </c>
      <c r="R68" s="23"/>
    </row>
    <row r="69" spans="1:18" ht="48.6" customHeight="1">
      <c r="A69" s="26"/>
      <c r="B69" s="18"/>
      <c r="C69" s="34">
        <v>64</v>
      </c>
      <c r="D69" s="35" t="s">
        <v>154</v>
      </c>
      <c r="E69" s="36">
        <v>4</v>
      </c>
      <c r="F69" s="37" t="s">
        <v>18</v>
      </c>
      <c r="G69" s="35" t="s">
        <v>135</v>
      </c>
      <c r="H69" s="92"/>
      <c r="I69" s="95"/>
      <c r="J69" s="92"/>
      <c r="K69" s="89"/>
      <c r="L69" s="86"/>
      <c r="M69" s="38">
        <v>50.4</v>
      </c>
      <c r="N69" s="14" t="str">
        <f t="shared" si="2"/>
        <v>OK</v>
      </c>
      <c r="O69" s="76">
        <v>24</v>
      </c>
      <c r="P69" s="32">
        <f t="shared" si="3"/>
        <v>96</v>
      </c>
      <c r="R69" s="23"/>
    </row>
    <row r="70" spans="1:18" ht="85.9" customHeight="1">
      <c r="A70" s="26"/>
      <c r="B70" s="18"/>
      <c r="C70" s="34">
        <v>65</v>
      </c>
      <c r="D70" s="35" t="s">
        <v>121</v>
      </c>
      <c r="E70" s="36">
        <v>30</v>
      </c>
      <c r="F70" s="37" t="s">
        <v>18</v>
      </c>
      <c r="G70" s="35" t="s">
        <v>136</v>
      </c>
      <c r="H70" s="92"/>
      <c r="I70" s="95"/>
      <c r="J70" s="92"/>
      <c r="K70" s="89"/>
      <c r="L70" s="86"/>
      <c r="M70" s="38">
        <v>22.8</v>
      </c>
      <c r="N70" s="14" t="str">
        <f t="shared" si="2"/>
        <v>OK</v>
      </c>
      <c r="O70" s="76">
        <v>12.8</v>
      </c>
      <c r="P70" s="32">
        <f t="shared" si="3"/>
        <v>384</v>
      </c>
      <c r="R70" s="23"/>
    </row>
    <row r="71" spans="1:18" ht="119.45" customHeight="1">
      <c r="A71" s="26"/>
      <c r="B71" s="18"/>
      <c r="C71" s="34">
        <v>66</v>
      </c>
      <c r="D71" s="35" t="s">
        <v>158</v>
      </c>
      <c r="E71" s="36">
        <v>4</v>
      </c>
      <c r="F71" s="37" t="s">
        <v>19</v>
      </c>
      <c r="G71" s="35" t="s">
        <v>157</v>
      </c>
      <c r="H71" s="92"/>
      <c r="I71" s="95"/>
      <c r="J71" s="92"/>
      <c r="K71" s="89"/>
      <c r="L71" s="86"/>
      <c r="M71" s="38">
        <v>408</v>
      </c>
      <c r="N71" s="14" t="str">
        <f t="shared" si="2"/>
        <v>OK</v>
      </c>
      <c r="O71" s="76">
        <v>138</v>
      </c>
      <c r="P71" s="32">
        <f t="shared" si="3"/>
        <v>552</v>
      </c>
      <c r="R71" s="23"/>
    </row>
    <row r="72" spans="1:18" ht="63" customHeight="1">
      <c r="A72" s="26"/>
      <c r="B72" s="18"/>
      <c r="C72" s="34">
        <v>67</v>
      </c>
      <c r="D72" s="35" t="s">
        <v>155</v>
      </c>
      <c r="E72" s="36">
        <v>2</v>
      </c>
      <c r="F72" s="37" t="s">
        <v>19</v>
      </c>
      <c r="G72" s="35" t="s">
        <v>156</v>
      </c>
      <c r="H72" s="92"/>
      <c r="I72" s="95"/>
      <c r="J72" s="92"/>
      <c r="K72" s="89"/>
      <c r="L72" s="86"/>
      <c r="M72" s="38">
        <v>84</v>
      </c>
      <c r="N72" s="14" t="str">
        <f t="shared" si="2"/>
        <v>OK</v>
      </c>
      <c r="O72" s="76">
        <v>35.8</v>
      </c>
      <c r="P72" s="32">
        <f t="shared" si="3"/>
        <v>71.6</v>
      </c>
      <c r="R72" s="23"/>
    </row>
    <row r="73" spans="1:18" ht="34.15" customHeight="1">
      <c r="A73" s="26"/>
      <c r="B73" s="18"/>
      <c r="C73" s="34">
        <v>68</v>
      </c>
      <c r="D73" s="35" t="s">
        <v>159</v>
      </c>
      <c r="E73" s="36">
        <v>2</v>
      </c>
      <c r="F73" s="37" t="s">
        <v>123</v>
      </c>
      <c r="G73" s="35" t="s">
        <v>137</v>
      </c>
      <c r="H73" s="92"/>
      <c r="I73" s="95"/>
      <c r="J73" s="92"/>
      <c r="K73" s="89"/>
      <c r="L73" s="86"/>
      <c r="M73" s="38">
        <v>66</v>
      </c>
      <c r="N73" s="14" t="str">
        <f t="shared" si="2"/>
        <v>OK</v>
      </c>
      <c r="O73" s="76">
        <v>24.6</v>
      </c>
      <c r="P73" s="32">
        <f t="shared" si="3"/>
        <v>49.2</v>
      </c>
      <c r="R73" s="23"/>
    </row>
    <row r="74" spans="1:18" ht="34.15" customHeight="1">
      <c r="A74" s="26"/>
      <c r="B74" s="18"/>
      <c r="C74" s="34">
        <v>69</v>
      </c>
      <c r="D74" s="35" t="s">
        <v>161</v>
      </c>
      <c r="E74" s="36">
        <v>1</v>
      </c>
      <c r="F74" s="37" t="s">
        <v>19</v>
      </c>
      <c r="G74" s="35" t="s">
        <v>160</v>
      </c>
      <c r="H74" s="92"/>
      <c r="I74" s="95"/>
      <c r="J74" s="92"/>
      <c r="K74" s="89"/>
      <c r="L74" s="86"/>
      <c r="M74" s="38">
        <v>288</v>
      </c>
      <c r="N74" s="14" t="str">
        <f t="shared" si="2"/>
        <v>OK</v>
      </c>
      <c r="O74" s="76">
        <v>158</v>
      </c>
      <c r="P74" s="32">
        <f t="shared" si="3"/>
        <v>158</v>
      </c>
      <c r="R74" s="23"/>
    </row>
    <row r="75" spans="1:18" ht="61.9" customHeight="1">
      <c r="A75" s="26"/>
      <c r="B75" s="18"/>
      <c r="C75" s="34">
        <v>70</v>
      </c>
      <c r="D75" s="35" t="s">
        <v>122</v>
      </c>
      <c r="E75" s="36">
        <v>2</v>
      </c>
      <c r="F75" s="37" t="s">
        <v>124</v>
      </c>
      <c r="G75" s="35" t="s">
        <v>162</v>
      </c>
      <c r="H75" s="92"/>
      <c r="I75" s="95"/>
      <c r="J75" s="92"/>
      <c r="K75" s="89"/>
      <c r="L75" s="86"/>
      <c r="M75" s="38">
        <v>9.6</v>
      </c>
      <c r="N75" s="14" t="str">
        <f t="shared" si="2"/>
        <v>OK</v>
      </c>
      <c r="O75" s="76">
        <v>5.8</v>
      </c>
      <c r="P75" s="32">
        <f t="shared" si="3"/>
        <v>11.6</v>
      </c>
      <c r="R75" s="23"/>
    </row>
    <row r="76" spans="1:18" ht="63" customHeight="1">
      <c r="A76" s="26"/>
      <c r="B76" s="18"/>
      <c r="C76" s="34">
        <v>71</v>
      </c>
      <c r="D76" s="35" t="s">
        <v>163</v>
      </c>
      <c r="E76" s="36">
        <v>1</v>
      </c>
      <c r="F76" s="37" t="s">
        <v>18</v>
      </c>
      <c r="G76" s="35" t="s">
        <v>138</v>
      </c>
      <c r="H76" s="92"/>
      <c r="I76" s="95"/>
      <c r="J76" s="92"/>
      <c r="K76" s="89"/>
      <c r="L76" s="86"/>
      <c r="M76" s="38">
        <v>36</v>
      </c>
      <c r="N76" s="14" t="str">
        <f aca="true" t="shared" si="4" ref="N76:N139">IF(ISNUMBER(O76),IF(O76&gt;M76,"NEVYHOVUJE","OK")," ")</f>
        <v>OK</v>
      </c>
      <c r="O76" s="76">
        <v>8.3</v>
      </c>
      <c r="P76" s="32">
        <f aca="true" t="shared" si="5" ref="P76:P139">E76*O76</f>
        <v>8.3</v>
      </c>
      <c r="R76" s="23"/>
    </row>
    <row r="77" spans="1:18" ht="77.45" customHeight="1">
      <c r="A77" s="26"/>
      <c r="B77" s="18"/>
      <c r="C77" s="34">
        <v>72</v>
      </c>
      <c r="D77" s="35" t="s">
        <v>164</v>
      </c>
      <c r="E77" s="36">
        <v>2</v>
      </c>
      <c r="F77" s="37" t="s">
        <v>125</v>
      </c>
      <c r="G77" s="35" t="s">
        <v>139</v>
      </c>
      <c r="H77" s="92"/>
      <c r="I77" s="95"/>
      <c r="J77" s="92"/>
      <c r="K77" s="89"/>
      <c r="L77" s="86"/>
      <c r="M77" s="38">
        <v>32.4</v>
      </c>
      <c r="N77" s="14" t="str">
        <f t="shared" si="4"/>
        <v>OK</v>
      </c>
      <c r="O77" s="76">
        <v>17.2</v>
      </c>
      <c r="P77" s="32">
        <f t="shared" si="5"/>
        <v>34.4</v>
      </c>
      <c r="R77" s="23"/>
    </row>
    <row r="78" spans="1:18" ht="49.15" customHeight="1">
      <c r="A78" s="26"/>
      <c r="B78" s="18"/>
      <c r="C78" s="34">
        <v>73</v>
      </c>
      <c r="D78" s="35" t="s">
        <v>165</v>
      </c>
      <c r="E78" s="36">
        <v>4</v>
      </c>
      <c r="F78" s="37" t="s">
        <v>19</v>
      </c>
      <c r="G78" s="35" t="s">
        <v>140</v>
      </c>
      <c r="H78" s="92"/>
      <c r="I78" s="95"/>
      <c r="J78" s="92"/>
      <c r="K78" s="89"/>
      <c r="L78" s="86"/>
      <c r="M78" s="38">
        <v>7.8</v>
      </c>
      <c r="N78" s="14" t="str">
        <f t="shared" si="4"/>
        <v>OK</v>
      </c>
      <c r="O78" s="76">
        <v>4.35</v>
      </c>
      <c r="P78" s="32">
        <f t="shared" si="5"/>
        <v>17.4</v>
      </c>
      <c r="R78" s="23"/>
    </row>
    <row r="79" spans="1:18" ht="49.15" customHeight="1">
      <c r="A79" s="26"/>
      <c r="B79" s="18"/>
      <c r="C79" s="34">
        <v>74</v>
      </c>
      <c r="D79" s="35" t="s">
        <v>166</v>
      </c>
      <c r="E79" s="36">
        <v>2</v>
      </c>
      <c r="F79" s="37" t="s">
        <v>18</v>
      </c>
      <c r="G79" s="35" t="s">
        <v>141</v>
      </c>
      <c r="H79" s="92"/>
      <c r="I79" s="95"/>
      <c r="J79" s="92"/>
      <c r="K79" s="89"/>
      <c r="L79" s="86"/>
      <c r="M79" s="38">
        <v>56.4</v>
      </c>
      <c r="N79" s="14" t="str">
        <f t="shared" si="4"/>
        <v>OK</v>
      </c>
      <c r="O79" s="76">
        <v>22</v>
      </c>
      <c r="P79" s="32">
        <f t="shared" si="5"/>
        <v>44</v>
      </c>
      <c r="R79" s="23"/>
    </row>
    <row r="80" spans="1:18" ht="19.9" customHeight="1">
      <c r="A80" s="26"/>
      <c r="B80" s="18"/>
      <c r="C80" s="34">
        <v>75</v>
      </c>
      <c r="D80" s="63" t="s">
        <v>167</v>
      </c>
      <c r="E80" s="68">
        <v>4</v>
      </c>
      <c r="F80" s="69" t="s">
        <v>19</v>
      </c>
      <c r="G80" s="63" t="s">
        <v>168</v>
      </c>
      <c r="H80" s="92"/>
      <c r="I80" s="95"/>
      <c r="J80" s="92"/>
      <c r="K80" s="89"/>
      <c r="L80" s="86"/>
      <c r="M80" s="38">
        <v>10.799999999999999</v>
      </c>
      <c r="N80" s="14" t="str">
        <f t="shared" si="4"/>
        <v>OK</v>
      </c>
      <c r="O80" s="76">
        <v>2.35</v>
      </c>
      <c r="P80" s="32">
        <f t="shared" si="5"/>
        <v>9.4</v>
      </c>
      <c r="R80" s="23"/>
    </row>
    <row r="81" spans="1:18" ht="77.45" customHeight="1" thickBot="1">
      <c r="A81" s="26"/>
      <c r="B81" s="18"/>
      <c r="C81" s="53">
        <v>76</v>
      </c>
      <c r="D81" s="54" t="s">
        <v>169</v>
      </c>
      <c r="E81" s="55">
        <v>35</v>
      </c>
      <c r="F81" s="56" t="s">
        <v>19</v>
      </c>
      <c r="G81" s="13" t="s">
        <v>170</v>
      </c>
      <c r="H81" s="93"/>
      <c r="I81" s="96"/>
      <c r="J81" s="93"/>
      <c r="K81" s="90"/>
      <c r="L81" s="87"/>
      <c r="M81" s="45">
        <v>114</v>
      </c>
      <c r="N81" s="15" t="str">
        <f t="shared" si="4"/>
        <v>OK</v>
      </c>
      <c r="O81" s="77">
        <v>62</v>
      </c>
      <c r="P81" s="46">
        <f t="shared" si="5"/>
        <v>2170</v>
      </c>
      <c r="R81" s="23"/>
    </row>
    <row r="82" spans="1:18" ht="49.15" customHeight="1" thickTop="1">
      <c r="A82" s="26" t="s">
        <v>171</v>
      </c>
      <c r="B82" s="18"/>
      <c r="C82" s="57">
        <v>77</v>
      </c>
      <c r="D82" s="58" t="s">
        <v>172</v>
      </c>
      <c r="E82" s="59">
        <v>10</v>
      </c>
      <c r="F82" s="60" t="s">
        <v>18</v>
      </c>
      <c r="G82" s="58" t="s">
        <v>173</v>
      </c>
      <c r="H82" s="97" t="s">
        <v>329</v>
      </c>
      <c r="I82" s="97" t="s">
        <v>335</v>
      </c>
      <c r="J82" s="91" t="s">
        <v>351</v>
      </c>
      <c r="K82" s="91" t="s">
        <v>219</v>
      </c>
      <c r="L82" s="91" t="s">
        <v>352</v>
      </c>
      <c r="M82" s="31">
        <v>30</v>
      </c>
      <c r="N82" s="16" t="str">
        <f t="shared" si="4"/>
        <v>OK</v>
      </c>
      <c r="O82" s="76">
        <v>9.8</v>
      </c>
      <c r="P82" s="32">
        <f t="shared" si="5"/>
        <v>98</v>
      </c>
      <c r="R82" s="23"/>
    </row>
    <row r="83" spans="1:18" ht="77.45" customHeight="1">
      <c r="A83" s="26"/>
      <c r="B83" s="18"/>
      <c r="C83" s="34">
        <v>78</v>
      </c>
      <c r="D83" s="35" t="s">
        <v>174</v>
      </c>
      <c r="E83" s="36">
        <v>20</v>
      </c>
      <c r="F83" s="37" t="s">
        <v>18</v>
      </c>
      <c r="G83" s="35" t="s">
        <v>175</v>
      </c>
      <c r="H83" s="98"/>
      <c r="I83" s="98"/>
      <c r="J83" s="92"/>
      <c r="K83" s="92"/>
      <c r="L83" s="92"/>
      <c r="M83" s="38">
        <v>100</v>
      </c>
      <c r="N83" s="14" t="str">
        <f t="shared" si="4"/>
        <v>OK</v>
      </c>
      <c r="O83" s="76">
        <v>57.9</v>
      </c>
      <c r="P83" s="32">
        <f t="shared" si="5"/>
        <v>1158</v>
      </c>
      <c r="R83" s="23"/>
    </row>
    <row r="84" spans="1:18" ht="33" customHeight="1">
      <c r="A84" s="26"/>
      <c r="B84" s="18"/>
      <c r="C84" s="34">
        <v>79</v>
      </c>
      <c r="D84" s="35" t="s">
        <v>176</v>
      </c>
      <c r="E84" s="36">
        <v>3</v>
      </c>
      <c r="F84" s="37" t="s">
        <v>18</v>
      </c>
      <c r="G84" s="35" t="s">
        <v>177</v>
      </c>
      <c r="H84" s="98"/>
      <c r="I84" s="98"/>
      <c r="J84" s="92"/>
      <c r="K84" s="92"/>
      <c r="L84" s="92"/>
      <c r="M84" s="38">
        <v>150</v>
      </c>
      <c r="N84" s="14" t="str">
        <f t="shared" si="4"/>
        <v>OK</v>
      </c>
      <c r="O84" s="76">
        <v>76.3</v>
      </c>
      <c r="P84" s="32">
        <f t="shared" si="5"/>
        <v>228.89999999999998</v>
      </c>
      <c r="R84" s="23"/>
    </row>
    <row r="85" spans="1:18" ht="49.15" customHeight="1">
      <c r="A85" s="26"/>
      <c r="B85" s="18"/>
      <c r="C85" s="34">
        <v>80</v>
      </c>
      <c r="D85" s="35" t="s">
        <v>178</v>
      </c>
      <c r="E85" s="36">
        <v>1</v>
      </c>
      <c r="F85" s="37" t="s">
        <v>18</v>
      </c>
      <c r="G85" s="35" t="s">
        <v>179</v>
      </c>
      <c r="H85" s="98"/>
      <c r="I85" s="98"/>
      <c r="J85" s="92"/>
      <c r="K85" s="92"/>
      <c r="L85" s="92"/>
      <c r="M85" s="38">
        <v>1200</v>
      </c>
      <c r="N85" s="14" t="str">
        <f t="shared" si="4"/>
        <v>OK</v>
      </c>
      <c r="O85" s="76">
        <v>191</v>
      </c>
      <c r="P85" s="32">
        <f t="shared" si="5"/>
        <v>191</v>
      </c>
      <c r="R85" s="23"/>
    </row>
    <row r="86" spans="1:18" ht="48.6" customHeight="1">
      <c r="A86" s="26"/>
      <c r="B86" s="18"/>
      <c r="C86" s="34">
        <v>81</v>
      </c>
      <c r="D86" s="35" t="s">
        <v>180</v>
      </c>
      <c r="E86" s="36">
        <v>40</v>
      </c>
      <c r="F86" s="37" t="s">
        <v>18</v>
      </c>
      <c r="G86" s="35" t="s">
        <v>181</v>
      </c>
      <c r="H86" s="98"/>
      <c r="I86" s="98"/>
      <c r="J86" s="92"/>
      <c r="K86" s="92"/>
      <c r="L86" s="92"/>
      <c r="M86" s="38">
        <v>4</v>
      </c>
      <c r="N86" s="14" t="str">
        <f t="shared" si="4"/>
        <v>OK</v>
      </c>
      <c r="O86" s="76">
        <v>1.27</v>
      </c>
      <c r="P86" s="32">
        <f t="shared" si="5"/>
        <v>50.8</v>
      </c>
      <c r="R86" s="23"/>
    </row>
    <row r="87" spans="1:18" ht="49.15" customHeight="1">
      <c r="A87" s="26"/>
      <c r="B87" s="18"/>
      <c r="C87" s="34">
        <v>82</v>
      </c>
      <c r="D87" s="35" t="s">
        <v>182</v>
      </c>
      <c r="E87" s="36">
        <v>20</v>
      </c>
      <c r="F87" s="37" t="s">
        <v>18</v>
      </c>
      <c r="G87" s="35" t="s">
        <v>183</v>
      </c>
      <c r="H87" s="98"/>
      <c r="I87" s="98"/>
      <c r="J87" s="92"/>
      <c r="K87" s="92"/>
      <c r="L87" s="92"/>
      <c r="M87" s="38">
        <v>27</v>
      </c>
      <c r="N87" s="14" t="str">
        <f t="shared" si="4"/>
        <v>OK</v>
      </c>
      <c r="O87" s="76">
        <v>5.55</v>
      </c>
      <c r="P87" s="32">
        <f t="shared" si="5"/>
        <v>111</v>
      </c>
      <c r="R87" s="23"/>
    </row>
    <row r="88" spans="1:18" ht="47.45" customHeight="1">
      <c r="A88" s="26"/>
      <c r="B88" s="18"/>
      <c r="C88" s="34">
        <v>83</v>
      </c>
      <c r="D88" s="35" t="s">
        <v>184</v>
      </c>
      <c r="E88" s="36">
        <v>20</v>
      </c>
      <c r="F88" s="37" t="s">
        <v>18</v>
      </c>
      <c r="G88" s="35" t="s">
        <v>185</v>
      </c>
      <c r="H88" s="98"/>
      <c r="I88" s="98"/>
      <c r="J88" s="92"/>
      <c r="K88" s="92"/>
      <c r="L88" s="92"/>
      <c r="M88" s="38">
        <v>17</v>
      </c>
      <c r="N88" s="14" t="str">
        <f t="shared" si="4"/>
        <v>OK</v>
      </c>
      <c r="O88" s="76">
        <v>4.25</v>
      </c>
      <c r="P88" s="32">
        <f t="shared" si="5"/>
        <v>85</v>
      </c>
      <c r="R88" s="23"/>
    </row>
    <row r="89" spans="1:18" ht="77.45" customHeight="1">
      <c r="A89" s="26"/>
      <c r="B89" s="18"/>
      <c r="C89" s="34">
        <v>84</v>
      </c>
      <c r="D89" s="35" t="s">
        <v>186</v>
      </c>
      <c r="E89" s="36">
        <v>20</v>
      </c>
      <c r="F89" s="37" t="s">
        <v>58</v>
      </c>
      <c r="G89" s="35" t="s">
        <v>187</v>
      </c>
      <c r="H89" s="98"/>
      <c r="I89" s="98"/>
      <c r="J89" s="92"/>
      <c r="K89" s="92"/>
      <c r="L89" s="92"/>
      <c r="M89" s="38">
        <v>110</v>
      </c>
      <c r="N89" s="14" t="str">
        <f t="shared" si="4"/>
        <v>OK</v>
      </c>
      <c r="O89" s="76">
        <v>98</v>
      </c>
      <c r="P89" s="32">
        <f t="shared" si="5"/>
        <v>1960</v>
      </c>
      <c r="R89" s="23"/>
    </row>
    <row r="90" spans="1:18" ht="30">
      <c r="A90" s="26"/>
      <c r="B90" s="18"/>
      <c r="C90" s="34">
        <v>85</v>
      </c>
      <c r="D90" s="35" t="s">
        <v>188</v>
      </c>
      <c r="E90" s="36">
        <v>15</v>
      </c>
      <c r="F90" s="37" t="s">
        <v>58</v>
      </c>
      <c r="G90" s="35" t="s">
        <v>189</v>
      </c>
      <c r="H90" s="98"/>
      <c r="I90" s="98"/>
      <c r="J90" s="92"/>
      <c r="K90" s="92"/>
      <c r="L90" s="92"/>
      <c r="M90" s="38">
        <v>120</v>
      </c>
      <c r="N90" s="14" t="str">
        <f t="shared" si="4"/>
        <v>OK</v>
      </c>
      <c r="O90" s="76">
        <v>69.9</v>
      </c>
      <c r="P90" s="32">
        <f t="shared" si="5"/>
        <v>1048.5</v>
      </c>
      <c r="R90" s="23"/>
    </row>
    <row r="91" spans="1:18" ht="30">
      <c r="A91" s="26"/>
      <c r="B91" s="18"/>
      <c r="C91" s="34">
        <v>86</v>
      </c>
      <c r="D91" s="35" t="s">
        <v>190</v>
      </c>
      <c r="E91" s="36">
        <v>20</v>
      </c>
      <c r="F91" s="37" t="s">
        <v>58</v>
      </c>
      <c r="G91" s="35" t="s">
        <v>191</v>
      </c>
      <c r="H91" s="98"/>
      <c r="I91" s="98"/>
      <c r="J91" s="92"/>
      <c r="K91" s="92"/>
      <c r="L91" s="92"/>
      <c r="M91" s="38">
        <v>65</v>
      </c>
      <c r="N91" s="14" t="str">
        <f t="shared" si="4"/>
        <v>OK</v>
      </c>
      <c r="O91" s="76">
        <v>42.3</v>
      </c>
      <c r="P91" s="32">
        <f t="shared" si="5"/>
        <v>846</v>
      </c>
      <c r="R91" s="23"/>
    </row>
    <row r="92" spans="1:18" ht="63" customHeight="1">
      <c r="A92" s="26"/>
      <c r="B92" s="18"/>
      <c r="C92" s="34">
        <v>87</v>
      </c>
      <c r="D92" s="35" t="s">
        <v>192</v>
      </c>
      <c r="E92" s="36">
        <v>20</v>
      </c>
      <c r="F92" s="37" t="s">
        <v>58</v>
      </c>
      <c r="G92" s="35" t="s">
        <v>193</v>
      </c>
      <c r="H92" s="98"/>
      <c r="I92" s="98"/>
      <c r="J92" s="92"/>
      <c r="K92" s="92"/>
      <c r="L92" s="92"/>
      <c r="M92" s="38">
        <v>200</v>
      </c>
      <c r="N92" s="14" t="str">
        <f t="shared" si="4"/>
        <v>OK</v>
      </c>
      <c r="O92" s="76">
        <v>74.8</v>
      </c>
      <c r="P92" s="32">
        <f t="shared" si="5"/>
        <v>1496</v>
      </c>
      <c r="R92" s="23"/>
    </row>
    <row r="93" spans="1:18" ht="55.9" customHeight="1">
      <c r="A93" s="26"/>
      <c r="B93" s="18"/>
      <c r="C93" s="34">
        <v>88</v>
      </c>
      <c r="D93" s="35" t="s">
        <v>194</v>
      </c>
      <c r="E93" s="36">
        <v>1</v>
      </c>
      <c r="F93" s="37" t="s">
        <v>58</v>
      </c>
      <c r="G93" s="35" t="s">
        <v>195</v>
      </c>
      <c r="H93" s="98"/>
      <c r="I93" s="98"/>
      <c r="J93" s="92"/>
      <c r="K93" s="92"/>
      <c r="L93" s="92"/>
      <c r="M93" s="38">
        <v>250</v>
      </c>
      <c r="N93" s="14" t="str">
        <f t="shared" si="4"/>
        <v>OK</v>
      </c>
      <c r="O93" s="76">
        <v>250</v>
      </c>
      <c r="P93" s="32">
        <f t="shared" si="5"/>
        <v>250</v>
      </c>
      <c r="R93" s="23"/>
    </row>
    <row r="94" spans="1:18" ht="67.15" customHeight="1">
      <c r="A94" s="26"/>
      <c r="B94" s="18"/>
      <c r="C94" s="34">
        <v>89</v>
      </c>
      <c r="D94" s="35" t="s">
        <v>196</v>
      </c>
      <c r="E94" s="36">
        <v>30</v>
      </c>
      <c r="F94" s="37" t="s">
        <v>18</v>
      </c>
      <c r="G94" s="35" t="s">
        <v>197</v>
      </c>
      <c r="H94" s="98"/>
      <c r="I94" s="98"/>
      <c r="J94" s="92"/>
      <c r="K94" s="92"/>
      <c r="L94" s="92"/>
      <c r="M94" s="38">
        <v>25</v>
      </c>
      <c r="N94" s="14" t="str">
        <f t="shared" si="4"/>
        <v>OK</v>
      </c>
      <c r="O94" s="76">
        <v>8.15</v>
      </c>
      <c r="P94" s="32">
        <f t="shared" si="5"/>
        <v>244.5</v>
      </c>
      <c r="R94" s="23"/>
    </row>
    <row r="95" spans="1:18" ht="48.6" customHeight="1">
      <c r="A95" s="26"/>
      <c r="B95" s="18"/>
      <c r="C95" s="34">
        <v>90</v>
      </c>
      <c r="D95" s="35" t="s">
        <v>198</v>
      </c>
      <c r="E95" s="36">
        <v>6</v>
      </c>
      <c r="F95" s="37" t="s">
        <v>18</v>
      </c>
      <c r="G95" s="35" t="s">
        <v>199</v>
      </c>
      <c r="H95" s="98"/>
      <c r="I95" s="98"/>
      <c r="J95" s="92"/>
      <c r="K95" s="92"/>
      <c r="L95" s="92"/>
      <c r="M95" s="38">
        <v>45</v>
      </c>
      <c r="N95" s="14" t="str">
        <f t="shared" si="4"/>
        <v>OK</v>
      </c>
      <c r="O95" s="76">
        <v>15.6</v>
      </c>
      <c r="P95" s="32">
        <f t="shared" si="5"/>
        <v>93.6</v>
      </c>
      <c r="R95" s="23"/>
    </row>
    <row r="96" spans="1:18" ht="124.15" customHeight="1">
      <c r="A96" s="26"/>
      <c r="B96" s="18"/>
      <c r="C96" s="34">
        <v>91</v>
      </c>
      <c r="D96" s="35" t="s">
        <v>200</v>
      </c>
      <c r="E96" s="36">
        <v>5</v>
      </c>
      <c r="F96" s="37" t="s">
        <v>18</v>
      </c>
      <c r="G96" s="35" t="s">
        <v>343</v>
      </c>
      <c r="H96" s="98"/>
      <c r="I96" s="98"/>
      <c r="J96" s="92"/>
      <c r="K96" s="92"/>
      <c r="L96" s="92"/>
      <c r="M96" s="38">
        <v>190</v>
      </c>
      <c r="N96" s="14" t="str">
        <f t="shared" si="4"/>
        <v>OK</v>
      </c>
      <c r="O96" s="76">
        <v>140</v>
      </c>
      <c r="P96" s="32">
        <f t="shared" si="5"/>
        <v>700</v>
      </c>
      <c r="R96" s="23"/>
    </row>
    <row r="97" spans="1:18" ht="83.45" customHeight="1">
      <c r="A97" s="26"/>
      <c r="B97" s="18"/>
      <c r="C97" s="34">
        <v>92</v>
      </c>
      <c r="D97" s="35" t="s">
        <v>201</v>
      </c>
      <c r="E97" s="36">
        <v>20</v>
      </c>
      <c r="F97" s="37" t="s">
        <v>18</v>
      </c>
      <c r="G97" s="35" t="s">
        <v>202</v>
      </c>
      <c r="H97" s="98"/>
      <c r="I97" s="98"/>
      <c r="J97" s="92"/>
      <c r="K97" s="92"/>
      <c r="L97" s="92"/>
      <c r="M97" s="38">
        <v>17</v>
      </c>
      <c r="N97" s="14" t="str">
        <f t="shared" si="4"/>
        <v>OK</v>
      </c>
      <c r="O97" s="76">
        <v>7.5</v>
      </c>
      <c r="P97" s="32">
        <f t="shared" si="5"/>
        <v>150</v>
      </c>
      <c r="R97" s="23"/>
    </row>
    <row r="98" spans="1:18" ht="80.45" customHeight="1">
      <c r="A98" s="26"/>
      <c r="B98" s="18"/>
      <c r="C98" s="34">
        <v>93</v>
      </c>
      <c r="D98" s="35" t="s">
        <v>203</v>
      </c>
      <c r="E98" s="36">
        <v>20</v>
      </c>
      <c r="F98" s="37" t="s">
        <v>18</v>
      </c>
      <c r="G98" s="35" t="s">
        <v>204</v>
      </c>
      <c r="H98" s="98"/>
      <c r="I98" s="98"/>
      <c r="J98" s="92"/>
      <c r="K98" s="92"/>
      <c r="L98" s="92"/>
      <c r="M98" s="38">
        <v>6</v>
      </c>
      <c r="N98" s="14" t="str">
        <f t="shared" si="4"/>
        <v>OK</v>
      </c>
      <c r="O98" s="76">
        <v>4.75</v>
      </c>
      <c r="P98" s="32">
        <f t="shared" si="5"/>
        <v>95</v>
      </c>
      <c r="R98" s="23"/>
    </row>
    <row r="99" spans="1:18" ht="33" customHeight="1">
      <c r="A99" s="26"/>
      <c r="B99" s="18"/>
      <c r="C99" s="34">
        <v>94</v>
      </c>
      <c r="D99" s="35" t="s">
        <v>205</v>
      </c>
      <c r="E99" s="36">
        <v>20</v>
      </c>
      <c r="F99" s="37" t="s">
        <v>18</v>
      </c>
      <c r="G99" s="35" t="s">
        <v>206</v>
      </c>
      <c r="H99" s="98"/>
      <c r="I99" s="98"/>
      <c r="J99" s="92"/>
      <c r="K99" s="92"/>
      <c r="L99" s="92"/>
      <c r="M99" s="38">
        <v>6</v>
      </c>
      <c r="N99" s="14" t="str">
        <f t="shared" si="4"/>
        <v>OK</v>
      </c>
      <c r="O99" s="76">
        <v>2.55</v>
      </c>
      <c r="P99" s="32">
        <f t="shared" si="5"/>
        <v>51</v>
      </c>
      <c r="R99" s="23"/>
    </row>
    <row r="100" spans="1:18" ht="34.9" customHeight="1">
      <c r="A100" s="26"/>
      <c r="B100" s="18"/>
      <c r="C100" s="34">
        <v>95</v>
      </c>
      <c r="D100" s="35" t="s">
        <v>207</v>
      </c>
      <c r="E100" s="36">
        <v>6</v>
      </c>
      <c r="F100" s="37" t="s">
        <v>18</v>
      </c>
      <c r="G100" s="35" t="s">
        <v>208</v>
      </c>
      <c r="H100" s="98"/>
      <c r="I100" s="98"/>
      <c r="J100" s="92"/>
      <c r="K100" s="92"/>
      <c r="L100" s="92"/>
      <c r="M100" s="38">
        <v>30</v>
      </c>
      <c r="N100" s="14" t="str">
        <f t="shared" si="4"/>
        <v>OK</v>
      </c>
      <c r="O100" s="76">
        <v>12.9</v>
      </c>
      <c r="P100" s="32">
        <f t="shared" si="5"/>
        <v>77.4</v>
      </c>
      <c r="R100" s="23"/>
    </row>
    <row r="101" spans="1:18" ht="19.9" customHeight="1">
      <c r="A101" s="26"/>
      <c r="B101" s="18"/>
      <c r="C101" s="34">
        <v>96</v>
      </c>
      <c r="D101" s="35" t="s">
        <v>209</v>
      </c>
      <c r="E101" s="36">
        <v>24</v>
      </c>
      <c r="F101" s="37" t="s">
        <v>18</v>
      </c>
      <c r="G101" s="35" t="s">
        <v>210</v>
      </c>
      <c r="H101" s="98"/>
      <c r="I101" s="98"/>
      <c r="J101" s="92"/>
      <c r="K101" s="92"/>
      <c r="L101" s="92"/>
      <c r="M101" s="38">
        <v>20</v>
      </c>
      <c r="N101" s="14" t="str">
        <f t="shared" si="4"/>
        <v>OK</v>
      </c>
      <c r="O101" s="76">
        <v>9.4</v>
      </c>
      <c r="P101" s="32">
        <f t="shared" si="5"/>
        <v>225.60000000000002</v>
      </c>
      <c r="R101" s="23"/>
    </row>
    <row r="102" spans="1:18" ht="47.45" customHeight="1">
      <c r="A102" s="26"/>
      <c r="B102" s="18"/>
      <c r="C102" s="34">
        <v>97</v>
      </c>
      <c r="D102" s="35" t="s">
        <v>211</v>
      </c>
      <c r="E102" s="36">
        <v>20</v>
      </c>
      <c r="F102" s="37" t="s">
        <v>18</v>
      </c>
      <c r="G102" s="35" t="s">
        <v>212</v>
      </c>
      <c r="H102" s="98"/>
      <c r="I102" s="98"/>
      <c r="J102" s="92"/>
      <c r="K102" s="92"/>
      <c r="L102" s="92"/>
      <c r="M102" s="38">
        <v>20</v>
      </c>
      <c r="N102" s="14" t="str">
        <f t="shared" si="4"/>
        <v>OK</v>
      </c>
      <c r="O102" s="76">
        <v>14.6</v>
      </c>
      <c r="P102" s="32">
        <f t="shared" si="5"/>
        <v>292</v>
      </c>
      <c r="R102" s="23"/>
    </row>
    <row r="103" spans="1:18" ht="63" customHeight="1">
      <c r="A103" s="26"/>
      <c r="B103" s="18"/>
      <c r="C103" s="34">
        <v>98</v>
      </c>
      <c r="D103" s="35" t="s">
        <v>213</v>
      </c>
      <c r="E103" s="36">
        <v>20</v>
      </c>
      <c r="F103" s="37" t="s">
        <v>18</v>
      </c>
      <c r="G103" s="35" t="s">
        <v>214</v>
      </c>
      <c r="H103" s="98"/>
      <c r="I103" s="98"/>
      <c r="J103" s="92"/>
      <c r="K103" s="92"/>
      <c r="L103" s="92"/>
      <c r="M103" s="38">
        <v>16</v>
      </c>
      <c r="N103" s="14" t="str">
        <f t="shared" si="4"/>
        <v>OK</v>
      </c>
      <c r="O103" s="76">
        <v>3.1</v>
      </c>
      <c r="P103" s="32">
        <f t="shared" si="5"/>
        <v>62</v>
      </c>
      <c r="R103" s="23"/>
    </row>
    <row r="104" spans="1:18" ht="32.45" customHeight="1">
      <c r="A104" s="26"/>
      <c r="B104" s="18"/>
      <c r="C104" s="34">
        <v>99</v>
      </c>
      <c r="D104" s="35" t="s">
        <v>215</v>
      </c>
      <c r="E104" s="36">
        <v>3</v>
      </c>
      <c r="F104" s="37" t="s">
        <v>58</v>
      </c>
      <c r="G104" s="35" t="s">
        <v>216</v>
      </c>
      <c r="H104" s="98"/>
      <c r="I104" s="98"/>
      <c r="J104" s="92"/>
      <c r="K104" s="92"/>
      <c r="L104" s="92"/>
      <c r="M104" s="38">
        <v>25</v>
      </c>
      <c r="N104" s="14" t="str">
        <f t="shared" si="4"/>
        <v>OK</v>
      </c>
      <c r="O104" s="76">
        <v>15.5</v>
      </c>
      <c r="P104" s="32">
        <f t="shared" si="5"/>
        <v>46.5</v>
      </c>
      <c r="R104" s="23"/>
    </row>
    <row r="105" spans="1:18" ht="21" customHeight="1">
      <c r="A105" s="26"/>
      <c r="B105" s="18"/>
      <c r="C105" s="34">
        <v>100</v>
      </c>
      <c r="D105" s="35" t="s">
        <v>217</v>
      </c>
      <c r="E105" s="36">
        <v>5</v>
      </c>
      <c r="F105" s="37" t="s">
        <v>18</v>
      </c>
      <c r="G105" s="35" t="s">
        <v>218</v>
      </c>
      <c r="H105" s="98"/>
      <c r="I105" s="98"/>
      <c r="J105" s="92"/>
      <c r="K105" s="92"/>
      <c r="L105" s="92"/>
      <c r="M105" s="38">
        <v>30</v>
      </c>
      <c r="N105" s="14" t="str">
        <f t="shared" si="4"/>
        <v>OK</v>
      </c>
      <c r="O105" s="76">
        <v>12.8</v>
      </c>
      <c r="P105" s="32">
        <f t="shared" si="5"/>
        <v>64</v>
      </c>
      <c r="R105" s="23"/>
    </row>
    <row r="106" spans="1:18" ht="36.6" customHeight="1">
      <c r="A106" s="26"/>
      <c r="B106" s="18"/>
      <c r="C106" s="34">
        <v>101</v>
      </c>
      <c r="D106" s="35" t="s">
        <v>220</v>
      </c>
      <c r="E106" s="36">
        <v>10</v>
      </c>
      <c r="F106" s="37" t="s">
        <v>18</v>
      </c>
      <c r="G106" s="35" t="s">
        <v>221</v>
      </c>
      <c r="H106" s="98"/>
      <c r="I106" s="98"/>
      <c r="J106" s="92"/>
      <c r="K106" s="92"/>
      <c r="L106" s="92"/>
      <c r="M106" s="38">
        <v>12</v>
      </c>
      <c r="N106" s="14" t="str">
        <f t="shared" si="4"/>
        <v>OK</v>
      </c>
      <c r="O106" s="76">
        <v>3.65</v>
      </c>
      <c r="P106" s="32">
        <f t="shared" si="5"/>
        <v>36.5</v>
      </c>
      <c r="R106" s="23"/>
    </row>
    <row r="107" spans="1:18" ht="49.9" customHeight="1">
      <c r="A107" s="26"/>
      <c r="B107" s="18"/>
      <c r="C107" s="34">
        <v>102</v>
      </c>
      <c r="D107" s="35" t="s">
        <v>222</v>
      </c>
      <c r="E107" s="36">
        <v>6</v>
      </c>
      <c r="F107" s="37" t="s">
        <v>18</v>
      </c>
      <c r="G107" s="35" t="s">
        <v>223</v>
      </c>
      <c r="H107" s="98"/>
      <c r="I107" s="98"/>
      <c r="J107" s="92"/>
      <c r="K107" s="92"/>
      <c r="L107" s="92"/>
      <c r="M107" s="38">
        <v>38</v>
      </c>
      <c r="N107" s="14" t="str">
        <f t="shared" si="4"/>
        <v>OK</v>
      </c>
      <c r="O107" s="76">
        <v>29.65</v>
      </c>
      <c r="P107" s="32">
        <f t="shared" si="5"/>
        <v>177.89999999999998</v>
      </c>
      <c r="R107" s="23"/>
    </row>
    <row r="108" spans="1:18" ht="94.9" customHeight="1">
      <c r="A108" s="26"/>
      <c r="B108" s="18"/>
      <c r="C108" s="34">
        <v>103</v>
      </c>
      <c r="D108" s="35" t="s">
        <v>224</v>
      </c>
      <c r="E108" s="36">
        <v>10</v>
      </c>
      <c r="F108" s="37" t="s">
        <v>18</v>
      </c>
      <c r="G108" s="35" t="s">
        <v>344</v>
      </c>
      <c r="H108" s="98"/>
      <c r="I108" s="98"/>
      <c r="J108" s="92"/>
      <c r="K108" s="92"/>
      <c r="L108" s="92"/>
      <c r="M108" s="38">
        <v>14</v>
      </c>
      <c r="N108" s="14" t="str">
        <f t="shared" si="4"/>
        <v>OK</v>
      </c>
      <c r="O108" s="76">
        <v>7.5</v>
      </c>
      <c r="P108" s="32">
        <f t="shared" si="5"/>
        <v>75</v>
      </c>
      <c r="R108" s="23"/>
    </row>
    <row r="109" spans="1:18" ht="94.15" customHeight="1">
      <c r="A109" s="26"/>
      <c r="B109" s="18"/>
      <c r="C109" s="34">
        <v>104</v>
      </c>
      <c r="D109" s="35" t="s">
        <v>225</v>
      </c>
      <c r="E109" s="36">
        <v>20</v>
      </c>
      <c r="F109" s="37" t="s">
        <v>18</v>
      </c>
      <c r="G109" s="35" t="s">
        <v>345</v>
      </c>
      <c r="H109" s="98"/>
      <c r="I109" s="98"/>
      <c r="J109" s="92"/>
      <c r="K109" s="92"/>
      <c r="L109" s="92"/>
      <c r="M109" s="38">
        <v>14</v>
      </c>
      <c r="N109" s="14" t="str">
        <f t="shared" si="4"/>
        <v>OK</v>
      </c>
      <c r="O109" s="76">
        <v>7.5</v>
      </c>
      <c r="P109" s="32">
        <f t="shared" si="5"/>
        <v>150</v>
      </c>
      <c r="R109" s="23"/>
    </row>
    <row r="110" spans="1:18" ht="102" customHeight="1">
      <c r="A110" s="26"/>
      <c r="B110" s="18"/>
      <c r="C110" s="34">
        <v>105</v>
      </c>
      <c r="D110" s="35" t="s">
        <v>226</v>
      </c>
      <c r="E110" s="36">
        <v>20</v>
      </c>
      <c r="F110" s="37" t="s">
        <v>18</v>
      </c>
      <c r="G110" s="35" t="s">
        <v>346</v>
      </c>
      <c r="H110" s="98"/>
      <c r="I110" s="98"/>
      <c r="J110" s="92"/>
      <c r="K110" s="92"/>
      <c r="L110" s="92"/>
      <c r="M110" s="38">
        <v>14</v>
      </c>
      <c r="N110" s="14" t="str">
        <f t="shared" si="4"/>
        <v>OK</v>
      </c>
      <c r="O110" s="76">
        <v>7.5</v>
      </c>
      <c r="P110" s="32">
        <f t="shared" si="5"/>
        <v>150</v>
      </c>
      <c r="R110" s="23"/>
    </row>
    <row r="111" spans="1:18" ht="66" customHeight="1">
      <c r="A111" s="26"/>
      <c r="B111" s="18"/>
      <c r="C111" s="34">
        <v>106</v>
      </c>
      <c r="D111" s="35" t="s">
        <v>313</v>
      </c>
      <c r="E111" s="36">
        <v>10</v>
      </c>
      <c r="F111" s="37" t="s">
        <v>18</v>
      </c>
      <c r="G111" s="35" t="s">
        <v>227</v>
      </c>
      <c r="H111" s="98"/>
      <c r="I111" s="98"/>
      <c r="J111" s="92"/>
      <c r="K111" s="92"/>
      <c r="L111" s="92"/>
      <c r="M111" s="38">
        <v>11</v>
      </c>
      <c r="N111" s="14" t="str">
        <f t="shared" si="4"/>
        <v>OK</v>
      </c>
      <c r="O111" s="76">
        <v>6.65</v>
      </c>
      <c r="P111" s="32">
        <f t="shared" si="5"/>
        <v>66.5</v>
      </c>
      <c r="R111" s="23"/>
    </row>
    <row r="112" spans="1:18" ht="66" customHeight="1">
      <c r="A112" s="26"/>
      <c r="B112" s="18"/>
      <c r="C112" s="34">
        <v>107</v>
      </c>
      <c r="D112" s="35" t="s">
        <v>314</v>
      </c>
      <c r="E112" s="36">
        <v>10</v>
      </c>
      <c r="F112" s="37" t="s">
        <v>18</v>
      </c>
      <c r="G112" s="35" t="s">
        <v>228</v>
      </c>
      <c r="H112" s="98"/>
      <c r="I112" s="98"/>
      <c r="J112" s="92"/>
      <c r="K112" s="92"/>
      <c r="L112" s="92"/>
      <c r="M112" s="38">
        <v>11</v>
      </c>
      <c r="N112" s="14" t="str">
        <f t="shared" si="4"/>
        <v>OK</v>
      </c>
      <c r="O112" s="76">
        <v>6.65</v>
      </c>
      <c r="P112" s="32">
        <f t="shared" si="5"/>
        <v>66.5</v>
      </c>
      <c r="R112" s="23"/>
    </row>
    <row r="113" spans="1:18" ht="66" customHeight="1">
      <c r="A113" s="26"/>
      <c r="B113" s="18"/>
      <c r="C113" s="34">
        <v>108</v>
      </c>
      <c r="D113" s="35" t="s">
        <v>315</v>
      </c>
      <c r="E113" s="36">
        <v>10</v>
      </c>
      <c r="F113" s="37" t="s">
        <v>18</v>
      </c>
      <c r="G113" s="35" t="s">
        <v>229</v>
      </c>
      <c r="H113" s="98"/>
      <c r="I113" s="98"/>
      <c r="J113" s="92"/>
      <c r="K113" s="92"/>
      <c r="L113" s="92"/>
      <c r="M113" s="38">
        <v>11</v>
      </c>
      <c r="N113" s="14" t="str">
        <f t="shared" si="4"/>
        <v>OK</v>
      </c>
      <c r="O113" s="76">
        <v>6.65</v>
      </c>
      <c r="P113" s="32">
        <f t="shared" si="5"/>
        <v>66.5</v>
      </c>
      <c r="R113" s="23"/>
    </row>
    <row r="114" spans="1:18" ht="64.15" customHeight="1">
      <c r="A114" s="26"/>
      <c r="B114" s="18"/>
      <c r="C114" s="34">
        <v>109</v>
      </c>
      <c r="D114" s="35" t="s">
        <v>230</v>
      </c>
      <c r="E114" s="36">
        <v>10</v>
      </c>
      <c r="F114" s="37" t="s">
        <v>18</v>
      </c>
      <c r="G114" s="35" t="s">
        <v>231</v>
      </c>
      <c r="H114" s="98"/>
      <c r="I114" s="98"/>
      <c r="J114" s="92"/>
      <c r="K114" s="92"/>
      <c r="L114" s="92"/>
      <c r="M114" s="38">
        <v>11</v>
      </c>
      <c r="N114" s="14" t="str">
        <f t="shared" si="4"/>
        <v>OK</v>
      </c>
      <c r="O114" s="76">
        <v>6.65</v>
      </c>
      <c r="P114" s="32">
        <f t="shared" si="5"/>
        <v>66.5</v>
      </c>
      <c r="R114" s="23"/>
    </row>
    <row r="115" spans="1:18" ht="63.6" customHeight="1">
      <c r="A115" s="26"/>
      <c r="B115" s="18"/>
      <c r="C115" s="34">
        <v>110</v>
      </c>
      <c r="D115" s="35" t="s">
        <v>316</v>
      </c>
      <c r="E115" s="36">
        <v>20</v>
      </c>
      <c r="F115" s="37" t="s">
        <v>18</v>
      </c>
      <c r="G115" s="35" t="s">
        <v>232</v>
      </c>
      <c r="H115" s="98"/>
      <c r="I115" s="98"/>
      <c r="J115" s="92"/>
      <c r="K115" s="92"/>
      <c r="L115" s="92"/>
      <c r="M115" s="38">
        <v>10</v>
      </c>
      <c r="N115" s="14" t="str">
        <f t="shared" si="4"/>
        <v>OK</v>
      </c>
      <c r="O115" s="76">
        <v>6.1</v>
      </c>
      <c r="P115" s="32">
        <f t="shared" si="5"/>
        <v>122</v>
      </c>
      <c r="R115" s="23"/>
    </row>
    <row r="116" spans="1:18" ht="65.45" customHeight="1">
      <c r="A116" s="26"/>
      <c r="B116" s="18"/>
      <c r="C116" s="34">
        <v>111</v>
      </c>
      <c r="D116" s="35" t="s">
        <v>317</v>
      </c>
      <c r="E116" s="36">
        <v>20</v>
      </c>
      <c r="F116" s="37" t="s">
        <v>18</v>
      </c>
      <c r="G116" s="35" t="s">
        <v>233</v>
      </c>
      <c r="H116" s="98"/>
      <c r="I116" s="98"/>
      <c r="J116" s="92"/>
      <c r="K116" s="92"/>
      <c r="L116" s="92"/>
      <c r="M116" s="38">
        <v>10</v>
      </c>
      <c r="N116" s="14" t="str">
        <f t="shared" si="4"/>
        <v>OK</v>
      </c>
      <c r="O116" s="76">
        <v>6.1</v>
      </c>
      <c r="P116" s="32">
        <f t="shared" si="5"/>
        <v>122</v>
      </c>
      <c r="R116" s="23"/>
    </row>
    <row r="117" spans="1:18" ht="65.45" customHeight="1">
      <c r="A117" s="26"/>
      <c r="B117" s="18"/>
      <c r="C117" s="34">
        <v>112</v>
      </c>
      <c r="D117" s="35" t="s">
        <v>318</v>
      </c>
      <c r="E117" s="36">
        <v>20</v>
      </c>
      <c r="F117" s="37" t="s">
        <v>18</v>
      </c>
      <c r="G117" s="35" t="s">
        <v>234</v>
      </c>
      <c r="H117" s="98"/>
      <c r="I117" s="98"/>
      <c r="J117" s="92"/>
      <c r="K117" s="92"/>
      <c r="L117" s="92"/>
      <c r="M117" s="38">
        <v>10</v>
      </c>
      <c r="N117" s="14" t="str">
        <f t="shared" si="4"/>
        <v>OK</v>
      </c>
      <c r="O117" s="76">
        <v>6.1</v>
      </c>
      <c r="P117" s="32">
        <f t="shared" si="5"/>
        <v>122</v>
      </c>
      <c r="R117" s="23"/>
    </row>
    <row r="118" spans="1:18" ht="74.45" customHeight="1">
      <c r="A118" s="26"/>
      <c r="B118" s="18"/>
      <c r="C118" s="34">
        <v>113</v>
      </c>
      <c r="D118" s="35" t="s">
        <v>319</v>
      </c>
      <c r="E118" s="36">
        <v>20</v>
      </c>
      <c r="F118" s="37" t="s">
        <v>18</v>
      </c>
      <c r="G118" s="35" t="s">
        <v>235</v>
      </c>
      <c r="H118" s="98"/>
      <c r="I118" s="98"/>
      <c r="J118" s="92"/>
      <c r="K118" s="92"/>
      <c r="L118" s="92"/>
      <c r="M118" s="38">
        <v>10</v>
      </c>
      <c r="N118" s="14" t="str">
        <f t="shared" si="4"/>
        <v>OK</v>
      </c>
      <c r="O118" s="76">
        <v>6.1</v>
      </c>
      <c r="P118" s="32">
        <f t="shared" si="5"/>
        <v>122</v>
      </c>
      <c r="R118" s="23"/>
    </row>
    <row r="119" spans="1:18" ht="49.15" customHeight="1">
      <c r="A119" s="26"/>
      <c r="B119" s="18"/>
      <c r="C119" s="34">
        <v>114</v>
      </c>
      <c r="D119" s="35" t="s">
        <v>236</v>
      </c>
      <c r="E119" s="36">
        <v>25</v>
      </c>
      <c r="F119" s="37" t="s">
        <v>18</v>
      </c>
      <c r="G119" s="35" t="s">
        <v>237</v>
      </c>
      <c r="H119" s="98"/>
      <c r="I119" s="98"/>
      <c r="J119" s="92"/>
      <c r="K119" s="92"/>
      <c r="L119" s="92"/>
      <c r="M119" s="38">
        <v>30</v>
      </c>
      <c r="N119" s="14" t="str">
        <f t="shared" si="4"/>
        <v>OK</v>
      </c>
      <c r="O119" s="76">
        <v>18</v>
      </c>
      <c r="P119" s="32">
        <f t="shared" si="5"/>
        <v>450</v>
      </c>
      <c r="R119" s="23"/>
    </row>
    <row r="120" spans="1:18" ht="46.9" customHeight="1">
      <c r="A120" s="26"/>
      <c r="B120" s="18"/>
      <c r="C120" s="34">
        <v>115</v>
      </c>
      <c r="D120" s="35" t="s">
        <v>320</v>
      </c>
      <c r="E120" s="36">
        <v>6</v>
      </c>
      <c r="F120" s="37" t="s">
        <v>238</v>
      </c>
      <c r="G120" s="35" t="s">
        <v>239</v>
      </c>
      <c r="H120" s="98"/>
      <c r="I120" s="98"/>
      <c r="J120" s="92"/>
      <c r="K120" s="92"/>
      <c r="L120" s="92"/>
      <c r="M120" s="38">
        <v>35</v>
      </c>
      <c r="N120" s="14" t="str">
        <f t="shared" si="4"/>
        <v>OK</v>
      </c>
      <c r="O120" s="76">
        <v>21.9</v>
      </c>
      <c r="P120" s="32">
        <f t="shared" si="5"/>
        <v>131.39999999999998</v>
      </c>
      <c r="R120" s="23"/>
    </row>
    <row r="121" spans="1:18" ht="61.15" customHeight="1">
      <c r="A121" s="26"/>
      <c r="B121" s="18"/>
      <c r="C121" s="34">
        <v>116</v>
      </c>
      <c r="D121" s="35" t="s">
        <v>240</v>
      </c>
      <c r="E121" s="36">
        <v>20</v>
      </c>
      <c r="F121" s="37" t="s">
        <v>18</v>
      </c>
      <c r="G121" s="35" t="s">
        <v>241</v>
      </c>
      <c r="H121" s="98"/>
      <c r="I121" s="98"/>
      <c r="J121" s="92"/>
      <c r="K121" s="92"/>
      <c r="L121" s="92"/>
      <c r="M121" s="38">
        <v>40</v>
      </c>
      <c r="N121" s="14" t="str">
        <f t="shared" si="4"/>
        <v>OK</v>
      </c>
      <c r="O121" s="76">
        <v>19.9</v>
      </c>
      <c r="P121" s="32">
        <f t="shared" si="5"/>
        <v>398</v>
      </c>
      <c r="R121" s="23"/>
    </row>
    <row r="122" spans="1:18" ht="61.15" customHeight="1">
      <c r="A122" s="26"/>
      <c r="B122" s="18"/>
      <c r="C122" s="34">
        <v>117</v>
      </c>
      <c r="D122" s="35" t="s">
        <v>242</v>
      </c>
      <c r="E122" s="36">
        <v>50</v>
      </c>
      <c r="F122" s="37" t="s">
        <v>18</v>
      </c>
      <c r="G122" s="35" t="s">
        <v>243</v>
      </c>
      <c r="H122" s="98"/>
      <c r="I122" s="98"/>
      <c r="J122" s="92"/>
      <c r="K122" s="92"/>
      <c r="L122" s="92"/>
      <c r="M122" s="38">
        <v>50</v>
      </c>
      <c r="N122" s="14" t="str">
        <f t="shared" si="4"/>
        <v>OK</v>
      </c>
      <c r="O122" s="76">
        <v>19.9</v>
      </c>
      <c r="P122" s="32">
        <f t="shared" si="5"/>
        <v>994.9999999999999</v>
      </c>
      <c r="R122" s="23"/>
    </row>
    <row r="123" spans="1:18" ht="49.15" customHeight="1">
      <c r="A123" s="26"/>
      <c r="B123" s="18"/>
      <c r="C123" s="70">
        <v>118</v>
      </c>
      <c r="D123" s="35" t="s">
        <v>244</v>
      </c>
      <c r="E123" s="36">
        <v>2</v>
      </c>
      <c r="F123" s="37" t="s">
        <v>58</v>
      </c>
      <c r="G123" s="35" t="s">
        <v>245</v>
      </c>
      <c r="H123" s="98"/>
      <c r="I123" s="98"/>
      <c r="J123" s="92"/>
      <c r="K123" s="92"/>
      <c r="L123" s="92"/>
      <c r="M123" s="72">
        <v>77</v>
      </c>
      <c r="N123" s="14" t="str">
        <f t="shared" si="4"/>
        <v>OK</v>
      </c>
      <c r="O123" s="76">
        <v>36.1</v>
      </c>
      <c r="P123" s="32">
        <f t="shared" si="5"/>
        <v>72.2</v>
      </c>
      <c r="R123" s="23"/>
    </row>
    <row r="124" spans="1:18" ht="32.45" customHeight="1">
      <c r="A124" s="26"/>
      <c r="B124" s="18"/>
      <c r="C124" s="70">
        <v>119</v>
      </c>
      <c r="D124" s="35" t="s">
        <v>246</v>
      </c>
      <c r="E124" s="36">
        <v>1</v>
      </c>
      <c r="F124" s="37" t="s">
        <v>58</v>
      </c>
      <c r="G124" s="35" t="s">
        <v>247</v>
      </c>
      <c r="H124" s="98"/>
      <c r="I124" s="98"/>
      <c r="J124" s="92"/>
      <c r="K124" s="92"/>
      <c r="L124" s="92"/>
      <c r="M124" s="38">
        <v>140</v>
      </c>
      <c r="N124" s="14" t="str">
        <f t="shared" si="4"/>
        <v>OK</v>
      </c>
      <c r="O124" s="76">
        <v>140</v>
      </c>
      <c r="P124" s="32">
        <f t="shared" si="5"/>
        <v>140</v>
      </c>
      <c r="R124" s="23"/>
    </row>
    <row r="125" spans="1:18" ht="34.9" customHeight="1">
      <c r="A125" s="26"/>
      <c r="B125" s="18"/>
      <c r="C125" s="34">
        <v>120</v>
      </c>
      <c r="D125" s="35" t="s">
        <v>248</v>
      </c>
      <c r="E125" s="36">
        <v>5</v>
      </c>
      <c r="F125" s="37" t="s">
        <v>18</v>
      </c>
      <c r="G125" s="35" t="s">
        <v>249</v>
      </c>
      <c r="H125" s="98"/>
      <c r="I125" s="98"/>
      <c r="J125" s="92"/>
      <c r="K125" s="92"/>
      <c r="L125" s="92"/>
      <c r="M125" s="38">
        <v>10</v>
      </c>
      <c r="N125" s="14" t="str">
        <f t="shared" si="4"/>
        <v>OK</v>
      </c>
      <c r="O125" s="76">
        <v>3.55</v>
      </c>
      <c r="P125" s="32">
        <f t="shared" si="5"/>
        <v>17.75</v>
      </c>
      <c r="R125" s="23"/>
    </row>
    <row r="126" spans="1:18" ht="31.15" customHeight="1">
      <c r="A126" s="26"/>
      <c r="B126" s="18"/>
      <c r="C126" s="34">
        <v>121</v>
      </c>
      <c r="D126" s="35" t="s">
        <v>250</v>
      </c>
      <c r="E126" s="36">
        <v>5</v>
      </c>
      <c r="F126" s="37" t="s">
        <v>18</v>
      </c>
      <c r="G126" s="35" t="s">
        <v>251</v>
      </c>
      <c r="H126" s="98"/>
      <c r="I126" s="98"/>
      <c r="J126" s="92"/>
      <c r="K126" s="92"/>
      <c r="L126" s="92"/>
      <c r="M126" s="38">
        <v>12</v>
      </c>
      <c r="N126" s="14" t="str">
        <f t="shared" si="4"/>
        <v>OK</v>
      </c>
      <c r="O126" s="76">
        <v>7.65</v>
      </c>
      <c r="P126" s="32">
        <f t="shared" si="5"/>
        <v>38.25</v>
      </c>
      <c r="R126" s="23"/>
    </row>
    <row r="127" spans="1:18" ht="30.6" customHeight="1">
      <c r="A127" s="26"/>
      <c r="B127" s="18"/>
      <c r="C127" s="34">
        <v>122</v>
      </c>
      <c r="D127" s="35" t="s">
        <v>252</v>
      </c>
      <c r="E127" s="36">
        <v>5</v>
      </c>
      <c r="F127" s="37" t="s">
        <v>18</v>
      </c>
      <c r="G127" s="35" t="s">
        <v>253</v>
      </c>
      <c r="H127" s="98"/>
      <c r="I127" s="98"/>
      <c r="J127" s="92"/>
      <c r="K127" s="92"/>
      <c r="L127" s="92"/>
      <c r="M127" s="38">
        <v>19</v>
      </c>
      <c r="N127" s="14" t="str">
        <f t="shared" si="4"/>
        <v>OK</v>
      </c>
      <c r="O127" s="76">
        <v>12.1</v>
      </c>
      <c r="P127" s="32">
        <f t="shared" si="5"/>
        <v>60.5</v>
      </c>
      <c r="R127" s="23"/>
    </row>
    <row r="128" spans="1:18" ht="18.6" customHeight="1">
      <c r="A128" s="26"/>
      <c r="B128" s="18"/>
      <c r="C128" s="34">
        <v>123</v>
      </c>
      <c r="D128" s="35" t="s">
        <v>254</v>
      </c>
      <c r="E128" s="36">
        <v>5</v>
      </c>
      <c r="F128" s="37" t="s">
        <v>58</v>
      </c>
      <c r="G128" s="35" t="s">
        <v>255</v>
      </c>
      <c r="H128" s="98"/>
      <c r="I128" s="98"/>
      <c r="J128" s="92"/>
      <c r="K128" s="92"/>
      <c r="L128" s="92"/>
      <c r="M128" s="38">
        <v>28</v>
      </c>
      <c r="N128" s="14" t="str">
        <f t="shared" si="4"/>
        <v>OK</v>
      </c>
      <c r="O128" s="76">
        <v>7.5</v>
      </c>
      <c r="P128" s="32">
        <f t="shared" si="5"/>
        <v>37.5</v>
      </c>
      <c r="R128" s="23"/>
    </row>
    <row r="129" spans="1:18" ht="33" customHeight="1">
      <c r="A129" s="26"/>
      <c r="B129" s="18"/>
      <c r="C129" s="34">
        <v>124</v>
      </c>
      <c r="D129" s="35" t="s">
        <v>256</v>
      </c>
      <c r="E129" s="36">
        <v>5</v>
      </c>
      <c r="F129" s="37" t="s">
        <v>58</v>
      </c>
      <c r="G129" s="35" t="s">
        <v>257</v>
      </c>
      <c r="H129" s="98"/>
      <c r="I129" s="98"/>
      <c r="J129" s="92"/>
      <c r="K129" s="92"/>
      <c r="L129" s="92"/>
      <c r="M129" s="38">
        <v>28</v>
      </c>
      <c r="N129" s="14" t="str">
        <f t="shared" si="4"/>
        <v>OK</v>
      </c>
      <c r="O129" s="76">
        <v>8</v>
      </c>
      <c r="P129" s="32">
        <f t="shared" si="5"/>
        <v>40</v>
      </c>
      <c r="R129" s="23"/>
    </row>
    <row r="130" spans="1:18" ht="18" customHeight="1">
      <c r="A130" s="26"/>
      <c r="B130" s="18"/>
      <c r="C130" s="34">
        <v>125</v>
      </c>
      <c r="D130" s="35" t="s">
        <v>258</v>
      </c>
      <c r="E130" s="36">
        <v>10</v>
      </c>
      <c r="F130" s="37" t="s">
        <v>18</v>
      </c>
      <c r="G130" s="35" t="s">
        <v>259</v>
      </c>
      <c r="H130" s="98"/>
      <c r="I130" s="98"/>
      <c r="J130" s="92"/>
      <c r="K130" s="92"/>
      <c r="L130" s="92"/>
      <c r="M130" s="38">
        <v>20</v>
      </c>
      <c r="N130" s="14" t="str">
        <f t="shared" si="4"/>
        <v>OK</v>
      </c>
      <c r="O130" s="76">
        <v>5.6</v>
      </c>
      <c r="P130" s="32">
        <f t="shared" si="5"/>
        <v>56</v>
      </c>
      <c r="R130" s="23"/>
    </row>
    <row r="131" spans="1:18" ht="63.6" customHeight="1">
      <c r="A131" s="26"/>
      <c r="B131" s="18"/>
      <c r="C131" s="34">
        <v>126</v>
      </c>
      <c r="D131" s="35" t="s">
        <v>260</v>
      </c>
      <c r="E131" s="36">
        <v>1</v>
      </c>
      <c r="F131" s="37" t="s">
        <v>58</v>
      </c>
      <c r="G131" s="35" t="s">
        <v>261</v>
      </c>
      <c r="H131" s="98"/>
      <c r="I131" s="98"/>
      <c r="J131" s="92"/>
      <c r="K131" s="92"/>
      <c r="L131" s="92"/>
      <c r="M131" s="38">
        <v>35</v>
      </c>
      <c r="N131" s="14" t="str">
        <f t="shared" si="4"/>
        <v>OK</v>
      </c>
      <c r="O131" s="76">
        <v>18.1</v>
      </c>
      <c r="P131" s="32">
        <f t="shared" si="5"/>
        <v>18.1</v>
      </c>
      <c r="R131" s="23"/>
    </row>
    <row r="132" spans="1:18" ht="61.9" customHeight="1">
      <c r="A132" s="26"/>
      <c r="B132" s="18"/>
      <c r="C132" s="34">
        <v>127</v>
      </c>
      <c r="D132" s="35" t="s">
        <v>262</v>
      </c>
      <c r="E132" s="36">
        <v>1</v>
      </c>
      <c r="F132" s="37" t="s">
        <v>58</v>
      </c>
      <c r="G132" s="35" t="s">
        <v>263</v>
      </c>
      <c r="H132" s="98"/>
      <c r="I132" s="98"/>
      <c r="J132" s="92"/>
      <c r="K132" s="92"/>
      <c r="L132" s="92"/>
      <c r="M132" s="38">
        <v>35</v>
      </c>
      <c r="N132" s="14" t="str">
        <f t="shared" si="4"/>
        <v>OK</v>
      </c>
      <c r="O132" s="76">
        <v>18.1</v>
      </c>
      <c r="P132" s="32">
        <f t="shared" si="5"/>
        <v>18.1</v>
      </c>
      <c r="R132" s="23"/>
    </row>
    <row r="133" spans="1:18" ht="65.45" customHeight="1">
      <c r="A133" s="26"/>
      <c r="B133" s="18"/>
      <c r="C133" s="34">
        <v>128</v>
      </c>
      <c r="D133" s="35" t="s">
        <v>264</v>
      </c>
      <c r="E133" s="36">
        <v>1</v>
      </c>
      <c r="F133" s="37" t="s">
        <v>58</v>
      </c>
      <c r="G133" s="35" t="s">
        <v>265</v>
      </c>
      <c r="H133" s="98"/>
      <c r="I133" s="98"/>
      <c r="J133" s="92"/>
      <c r="K133" s="92"/>
      <c r="L133" s="92"/>
      <c r="M133" s="38">
        <v>35</v>
      </c>
      <c r="N133" s="14" t="str">
        <f t="shared" si="4"/>
        <v>OK</v>
      </c>
      <c r="O133" s="76">
        <v>18.1</v>
      </c>
      <c r="P133" s="32">
        <f t="shared" si="5"/>
        <v>18.1</v>
      </c>
      <c r="R133" s="23"/>
    </row>
    <row r="134" spans="1:18" ht="65.45" customHeight="1">
      <c r="A134" s="26"/>
      <c r="B134" s="18"/>
      <c r="C134" s="34">
        <v>129</v>
      </c>
      <c r="D134" s="35" t="s">
        <v>266</v>
      </c>
      <c r="E134" s="36">
        <v>1</v>
      </c>
      <c r="F134" s="37" t="s">
        <v>58</v>
      </c>
      <c r="G134" s="35" t="s">
        <v>267</v>
      </c>
      <c r="H134" s="98"/>
      <c r="I134" s="98"/>
      <c r="J134" s="92"/>
      <c r="K134" s="92"/>
      <c r="L134" s="92"/>
      <c r="M134" s="38">
        <v>35</v>
      </c>
      <c r="N134" s="14" t="str">
        <f t="shared" si="4"/>
        <v>OK</v>
      </c>
      <c r="O134" s="76">
        <v>18.1</v>
      </c>
      <c r="P134" s="32">
        <f t="shared" si="5"/>
        <v>18.1</v>
      </c>
      <c r="R134" s="23"/>
    </row>
    <row r="135" spans="1:18" ht="63" customHeight="1">
      <c r="A135" s="26"/>
      <c r="B135" s="18"/>
      <c r="C135" s="34">
        <v>130</v>
      </c>
      <c r="D135" s="35" t="s">
        <v>268</v>
      </c>
      <c r="E135" s="36">
        <v>1</v>
      </c>
      <c r="F135" s="37" t="s">
        <v>58</v>
      </c>
      <c r="G135" s="35" t="s">
        <v>269</v>
      </c>
      <c r="H135" s="98"/>
      <c r="I135" s="98"/>
      <c r="J135" s="92"/>
      <c r="K135" s="92"/>
      <c r="L135" s="92"/>
      <c r="M135" s="38">
        <v>35</v>
      </c>
      <c r="N135" s="14" t="str">
        <f t="shared" si="4"/>
        <v>OK</v>
      </c>
      <c r="O135" s="76">
        <v>18.1</v>
      </c>
      <c r="P135" s="32">
        <f t="shared" si="5"/>
        <v>18.1</v>
      </c>
      <c r="R135" s="23"/>
    </row>
    <row r="136" spans="1:18" ht="46.9" customHeight="1">
      <c r="A136" s="26"/>
      <c r="B136" s="18"/>
      <c r="C136" s="34">
        <v>131</v>
      </c>
      <c r="D136" s="35" t="s">
        <v>270</v>
      </c>
      <c r="E136" s="36">
        <v>3</v>
      </c>
      <c r="F136" s="37" t="s">
        <v>58</v>
      </c>
      <c r="G136" s="35" t="s">
        <v>271</v>
      </c>
      <c r="H136" s="98"/>
      <c r="I136" s="98"/>
      <c r="J136" s="92"/>
      <c r="K136" s="92"/>
      <c r="L136" s="92"/>
      <c r="M136" s="38">
        <v>50</v>
      </c>
      <c r="N136" s="14" t="str">
        <f t="shared" si="4"/>
        <v>OK</v>
      </c>
      <c r="O136" s="76">
        <v>32.9</v>
      </c>
      <c r="P136" s="32">
        <f t="shared" si="5"/>
        <v>98.69999999999999</v>
      </c>
      <c r="R136" s="23"/>
    </row>
    <row r="137" spans="1:18" ht="46.9" customHeight="1">
      <c r="A137" s="26"/>
      <c r="B137" s="18"/>
      <c r="C137" s="34">
        <v>132</v>
      </c>
      <c r="D137" s="35" t="s">
        <v>272</v>
      </c>
      <c r="E137" s="36">
        <v>3</v>
      </c>
      <c r="F137" s="37" t="s">
        <v>58</v>
      </c>
      <c r="G137" s="35" t="s">
        <v>271</v>
      </c>
      <c r="H137" s="98"/>
      <c r="I137" s="98"/>
      <c r="J137" s="92"/>
      <c r="K137" s="92"/>
      <c r="L137" s="92"/>
      <c r="M137" s="38">
        <v>50</v>
      </c>
      <c r="N137" s="14" t="str">
        <f t="shared" si="4"/>
        <v>OK</v>
      </c>
      <c r="O137" s="76">
        <v>32.9</v>
      </c>
      <c r="P137" s="32">
        <f t="shared" si="5"/>
        <v>98.69999999999999</v>
      </c>
      <c r="R137" s="23"/>
    </row>
    <row r="138" spans="1:18" ht="46.15" customHeight="1">
      <c r="A138" s="26"/>
      <c r="B138" s="18"/>
      <c r="C138" s="34">
        <v>133</v>
      </c>
      <c r="D138" s="35" t="s">
        <v>273</v>
      </c>
      <c r="E138" s="36">
        <v>3</v>
      </c>
      <c r="F138" s="37" t="s">
        <v>58</v>
      </c>
      <c r="G138" s="35" t="s">
        <v>271</v>
      </c>
      <c r="H138" s="98"/>
      <c r="I138" s="98"/>
      <c r="J138" s="92"/>
      <c r="K138" s="92"/>
      <c r="L138" s="92"/>
      <c r="M138" s="38">
        <v>50</v>
      </c>
      <c r="N138" s="14" t="str">
        <f t="shared" si="4"/>
        <v>OK</v>
      </c>
      <c r="O138" s="76">
        <v>32.9</v>
      </c>
      <c r="P138" s="32">
        <f t="shared" si="5"/>
        <v>98.69999999999999</v>
      </c>
      <c r="R138" s="23"/>
    </row>
    <row r="139" spans="1:18" ht="47.45" customHeight="1">
      <c r="A139" s="26"/>
      <c r="B139" s="18"/>
      <c r="C139" s="34">
        <v>134</v>
      </c>
      <c r="D139" s="35" t="s">
        <v>274</v>
      </c>
      <c r="E139" s="36">
        <v>3</v>
      </c>
      <c r="F139" s="37" t="s">
        <v>58</v>
      </c>
      <c r="G139" s="35" t="s">
        <v>271</v>
      </c>
      <c r="H139" s="98"/>
      <c r="I139" s="98"/>
      <c r="J139" s="92"/>
      <c r="K139" s="92"/>
      <c r="L139" s="92"/>
      <c r="M139" s="38">
        <v>50</v>
      </c>
      <c r="N139" s="14" t="str">
        <f t="shared" si="4"/>
        <v>OK</v>
      </c>
      <c r="O139" s="76">
        <v>32.9</v>
      </c>
      <c r="P139" s="32">
        <f t="shared" si="5"/>
        <v>98.69999999999999</v>
      </c>
      <c r="R139" s="23"/>
    </row>
    <row r="140" spans="1:18" ht="35.45" customHeight="1">
      <c r="A140" s="26"/>
      <c r="B140" s="18"/>
      <c r="C140" s="34">
        <v>135</v>
      </c>
      <c r="D140" s="35" t="s">
        <v>275</v>
      </c>
      <c r="E140" s="36">
        <v>10</v>
      </c>
      <c r="F140" s="37" t="s">
        <v>58</v>
      </c>
      <c r="G140" s="35" t="s">
        <v>276</v>
      </c>
      <c r="H140" s="98"/>
      <c r="I140" s="98"/>
      <c r="J140" s="92"/>
      <c r="K140" s="92"/>
      <c r="L140" s="92"/>
      <c r="M140" s="38">
        <v>18</v>
      </c>
      <c r="N140" s="14" t="str">
        <f aca="true" t="shared" si="6" ref="N140:N164">IF(ISNUMBER(O140),IF(O140&gt;M140,"NEVYHOVUJE","OK")," ")</f>
        <v>OK</v>
      </c>
      <c r="O140" s="76">
        <v>17.6</v>
      </c>
      <c r="P140" s="32">
        <f aca="true" t="shared" si="7" ref="P140:P164">E140*O140</f>
        <v>176</v>
      </c>
      <c r="R140" s="23"/>
    </row>
    <row r="141" spans="1:18" ht="34.9" customHeight="1">
      <c r="A141" s="26"/>
      <c r="B141" s="18"/>
      <c r="C141" s="34">
        <v>136</v>
      </c>
      <c r="D141" s="35" t="s">
        <v>277</v>
      </c>
      <c r="E141" s="36">
        <v>20</v>
      </c>
      <c r="F141" s="37" t="s">
        <v>18</v>
      </c>
      <c r="G141" s="35" t="s">
        <v>278</v>
      </c>
      <c r="H141" s="98"/>
      <c r="I141" s="98"/>
      <c r="J141" s="92"/>
      <c r="K141" s="92"/>
      <c r="L141" s="92"/>
      <c r="M141" s="38">
        <v>22</v>
      </c>
      <c r="N141" s="14" t="str">
        <f t="shared" si="6"/>
        <v>OK</v>
      </c>
      <c r="O141" s="76">
        <v>17.05</v>
      </c>
      <c r="P141" s="32">
        <f t="shared" si="7"/>
        <v>341</v>
      </c>
      <c r="R141" s="23"/>
    </row>
    <row r="142" spans="1:18" ht="33" customHeight="1">
      <c r="A142" s="26"/>
      <c r="B142" s="18"/>
      <c r="C142" s="34">
        <v>137</v>
      </c>
      <c r="D142" s="35" t="s">
        <v>279</v>
      </c>
      <c r="E142" s="36">
        <v>10</v>
      </c>
      <c r="F142" s="37" t="s">
        <v>18</v>
      </c>
      <c r="G142" s="35" t="s">
        <v>280</v>
      </c>
      <c r="H142" s="98"/>
      <c r="I142" s="98"/>
      <c r="J142" s="92"/>
      <c r="K142" s="92"/>
      <c r="L142" s="92"/>
      <c r="M142" s="38">
        <v>70</v>
      </c>
      <c r="N142" s="14" t="str">
        <f t="shared" si="6"/>
        <v>OK</v>
      </c>
      <c r="O142" s="76">
        <v>24.45</v>
      </c>
      <c r="P142" s="32">
        <f t="shared" si="7"/>
        <v>244.5</v>
      </c>
      <c r="R142" s="23"/>
    </row>
    <row r="143" spans="1:18" ht="51" customHeight="1">
      <c r="A143" s="26"/>
      <c r="B143" s="18"/>
      <c r="C143" s="34">
        <v>138</v>
      </c>
      <c r="D143" s="35" t="s">
        <v>324</v>
      </c>
      <c r="E143" s="36">
        <v>2</v>
      </c>
      <c r="F143" s="37" t="s">
        <v>58</v>
      </c>
      <c r="G143" s="35" t="s">
        <v>281</v>
      </c>
      <c r="H143" s="98"/>
      <c r="I143" s="98"/>
      <c r="J143" s="92"/>
      <c r="K143" s="92"/>
      <c r="L143" s="92"/>
      <c r="M143" s="38">
        <v>250</v>
      </c>
      <c r="N143" s="14" t="str">
        <f t="shared" si="6"/>
        <v>OK</v>
      </c>
      <c r="O143" s="76">
        <v>104.9</v>
      </c>
      <c r="P143" s="32">
        <f t="shared" si="7"/>
        <v>209.8</v>
      </c>
      <c r="R143" s="23"/>
    </row>
    <row r="144" spans="1:18" ht="18" customHeight="1">
      <c r="A144" s="26"/>
      <c r="B144" s="18"/>
      <c r="C144" s="34">
        <v>139</v>
      </c>
      <c r="D144" s="35" t="s">
        <v>321</v>
      </c>
      <c r="E144" s="36">
        <v>10</v>
      </c>
      <c r="F144" s="37" t="s">
        <v>18</v>
      </c>
      <c r="G144" s="35" t="s">
        <v>282</v>
      </c>
      <c r="H144" s="98"/>
      <c r="I144" s="98"/>
      <c r="J144" s="92"/>
      <c r="K144" s="92"/>
      <c r="L144" s="92"/>
      <c r="M144" s="38">
        <v>14</v>
      </c>
      <c r="N144" s="14" t="str">
        <f t="shared" si="6"/>
        <v>OK</v>
      </c>
      <c r="O144" s="76">
        <v>7.3</v>
      </c>
      <c r="P144" s="32">
        <f t="shared" si="7"/>
        <v>73</v>
      </c>
      <c r="R144" s="23"/>
    </row>
    <row r="145" spans="1:18" ht="18.6" customHeight="1">
      <c r="A145" s="26"/>
      <c r="B145" s="18"/>
      <c r="C145" s="34">
        <v>140</v>
      </c>
      <c r="D145" s="35" t="s">
        <v>322</v>
      </c>
      <c r="E145" s="36">
        <v>10</v>
      </c>
      <c r="F145" s="37" t="s">
        <v>18</v>
      </c>
      <c r="G145" s="35" t="s">
        <v>283</v>
      </c>
      <c r="H145" s="98"/>
      <c r="I145" s="98"/>
      <c r="J145" s="92"/>
      <c r="K145" s="92"/>
      <c r="L145" s="92"/>
      <c r="M145" s="38">
        <v>7</v>
      </c>
      <c r="N145" s="14" t="str">
        <f t="shared" si="6"/>
        <v>OK</v>
      </c>
      <c r="O145" s="76">
        <v>3.65</v>
      </c>
      <c r="P145" s="32">
        <f t="shared" si="7"/>
        <v>36.5</v>
      </c>
      <c r="R145" s="23"/>
    </row>
    <row r="146" spans="1:18" ht="51" customHeight="1">
      <c r="A146" s="26"/>
      <c r="B146" s="18"/>
      <c r="C146" s="34">
        <v>141</v>
      </c>
      <c r="D146" s="35" t="s">
        <v>284</v>
      </c>
      <c r="E146" s="36">
        <v>10</v>
      </c>
      <c r="F146" s="37" t="s">
        <v>18</v>
      </c>
      <c r="G146" s="35" t="s">
        <v>285</v>
      </c>
      <c r="H146" s="98"/>
      <c r="I146" s="98"/>
      <c r="J146" s="92"/>
      <c r="K146" s="92"/>
      <c r="L146" s="92"/>
      <c r="M146" s="38">
        <v>120</v>
      </c>
      <c r="N146" s="14" t="str">
        <f t="shared" si="6"/>
        <v>OK</v>
      </c>
      <c r="O146" s="76">
        <v>21</v>
      </c>
      <c r="P146" s="32">
        <f t="shared" si="7"/>
        <v>210</v>
      </c>
      <c r="R146" s="23"/>
    </row>
    <row r="147" spans="1:18" ht="33" customHeight="1">
      <c r="A147" s="26"/>
      <c r="B147" s="18"/>
      <c r="C147" s="34">
        <v>142</v>
      </c>
      <c r="D147" s="35" t="s">
        <v>286</v>
      </c>
      <c r="E147" s="36">
        <v>1</v>
      </c>
      <c r="F147" s="37" t="s">
        <v>18</v>
      </c>
      <c r="G147" s="35" t="s">
        <v>287</v>
      </c>
      <c r="H147" s="98"/>
      <c r="I147" s="98"/>
      <c r="J147" s="92"/>
      <c r="K147" s="92"/>
      <c r="L147" s="92"/>
      <c r="M147" s="38">
        <v>850</v>
      </c>
      <c r="N147" s="14" t="str">
        <f t="shared" si="6"/>
        <v>OK</v>
      </c>
      <c r="O147" s="76">
        <v>264</v>
      </c>
      <c r="P147" s="32">
        <f t="shared" si="7"/>
        <v>264</v>
      </c>
      <c r="R147" s="23"/>
    </row>
    <row r="148" spans="1:18" ht="19.9" customHeight="1">
      <c r="A148" s="26"/>
      <c r="B148" s="18"/>
      <c r="C148" s="70">
        <v>143</v>
      </c>
      <c r="D148" s="71" t="s">
        <v>357</v>
      </c>
      <c r="E148" s="36">
        <v>5</v>
      </c>
      <c r="F148" s="37" t="s">
        <v>58</v>
      </c>
      <c r="G148" s="35" t="s">
        <v>288</v>
      </c>
      <c r="H148" s="98"/>
      <c r="I148" s="98"/>
      <c r="J148" s="92"/>
      <c r="K148" s="92"/>
      <c r="L148" s="92"/>
      <c r="M148" s="38">
        <v>7</v>
      </c>
      <c r="N148" s="14" t="str">
        <f t="shared" si="6"/>
        <v>OK</v>
      </c>
      <c r="O148" s="76">
        <v>4.65</v>
      </c>
      <c r="P148" s="32">
        <f t="shared" si="7"/>
        <v>23.25</v>
      </c>
      <c r="R148" s="23"/>
    </row>
    <row r="149" spans="1:18" ht="18.6" customHeight="1">
      <c r="A149" s="26"/>
      <c r="B149" s="18"/>
      <c r="C149" s="34">
        <v>144</v>
      </c>
      <c r="D149" s="35" t="s">
        <v>289</v>
      </c>
      <c r="E149" s="36">
        <v>50</v>
      </c>
      <c r="F149" s="37" t="s">
        <v>58</v>
      </c>
      <c r="G149" s="35" t="s">
        <v>290</v>
      </c>
      <c r="H149" s="98"/>
      <c r="I149" s="98"/>
      <c r="J149" s="92"/>
      <c r="K149" s="92"/>
      <c r="L149" s="92"/>
      <c r="M149" s="38">
        <v>5</v>
      </c>
      <c r="N149" s="14" t="str">
        <f t="shared" si="6"/>
        <v>OK</v>
      </c>
      <c r="O149" s="76">
        <v>4.35</v>
      </c>
      <c r="P149" s="32">
        <f t="shared" si="7"/>
        <v>217.49999999999997</v>
      </c>
      <c r="R149" s="23"/>
    </row>
    <row r="150" spans="1:18" ht="33" customHeight="1">
      <c r="A150" s="26"/>
      <c r="B150" s="18"/>
      <c r="C150" s="34">
        <v>145</v>
      </c>
      <c r="D150" s="35" t="s">
        <v>291</v>
      </c>
      <c r="E150" s="36">
        <v>5</v>
      </c>
      <c r="F150" s="37" t="s">
        <v>58</v>
      </c>
      <c r="G150" s="35" t="s">
        <v>292</v>
      </c>
      <c r="H150" s="98"/>
      <c r="I150" s="98"/>
      <c r="J150" s="92"/>
      <c r="K150" s="92"/>
      <c r="L150" s="92"/>
      <c r="M150" s="38">
        <v>27</v>
      </c>
      <c r="N150" s="14" t="str">
        <f t="shared" si="6"/>
        <v>OK</v>
      </c>
      <c r="O150" s="76">
        <v>18</v>
      </c>
      <c r="P150" s="32">
        <f t="shared" si="7"/>
        <v>90</v>
      </c>
      <c r="R150" s="23"/>
    </row>
    <row r="151" spans="1:18" ht="20.45" customHeight="1">
      <c r="A151" s="26"/>
      <c r="B151" s="18"/>
      <c r="C151" s="34">
        <v>146</v>
      </c>
      <c r="D151" s="35" t="s">
        <v>293</v>
      </c>
      <c r="E151" s="36">
        <v>5</v>
      </c>
      <c r="F151" s="37" t="s">
        <v>58</v>
      </c>
      <c r="G151" s="35" t="s">
        <v>294</v>
      </c>
      <c r="H151" s="98"/>
      <c r="I151" s="98"/>
      <c r="J151" s="92"/>
      <c r="K151" s="92"/>
      <c r="L151" s="92"/>
      <c r="M151" s="38">
        <v>25</v>
      </c>
      <c r="N151" s="14" t="str">
        <f t="shared" si="6"/>
        <v>OK</v>
      </c>
      <c r="O151" s="76">
        <v>16.65</v>
      </c>
      <c r="P151" s="32">
        <f t="shared" si="7"/>
        <v>83.25</v>
      </c>
      <c r="R151" s="23"/>
    </row>
    <row r="152" spans="1:18" ht="51.6" customHeight="1">
      <c r="A152" s="26"/>
      <c r="B152" s="18"/>
      <c r="C152" s="34">
        <v>147</v>
      </c>
      <c r="D152" s="35" t="s">
        <v>323</v>
      </c>
      <c r="E152" s="36">
        <v>20</v>
      </c>
      <c r="F152" s="37" t="s">
        <v>18</v>
      </c>
      <c r="G152" s="35" t="s">
        <v>295</v>
      </c>
      <c r="H152" s="98"/>
      <c r="I152" s="98"/>
      <c r="J152" s="92"/>
      <c r="K152" s="92"/>
      <c r="L152" s="92"/>
      <c r="M152" s="38">
        <v>15</v>
      </c>
      <c r="N152" s="14" t="str">
        <f t="shared" si="6"/>
        <v>OK</v>
      </c>
      <c r="O152" s="76">
        <v>4.65</v>
      </c>
      <c r="P152" s="32">
        <f t="shared" si="7"/>
        <v>93</v>
      </c>
      <c r="R152" s="23"/>
    </row>
    <row r="153" spans="1:18" ht="65.45" customHeight="1">
      <c r="A153" s="26"/>
      <c r="B153" s="18"/>
      <c r="C153" s="34">
        <v>148</v>
      </c>
      <c r="D153" s="35" t="s">
        <v>296</v>
      </c>
      <c r="E153" s="36">
        <v>3</v>
      </c>
      <c r="F153" s="37" t="s">
        <v>18</v>
      </c>
      <c r="G153" s="35" t="s">
        <v>297</v>
      </c>
      <c r="H153" s="98"/>
      <c r="I153" s="98"/>
      <c r="J153" s="92"/>
      <c r="K153" s="92"/>
      <c r="L153" s="92"/>
      <c r="M153" s="38">
        <v>450</v>
      </c>
      <c r="N153" s="14" t="str">
        <f t="shared" si="6"/>
        <v>OK</v>
      </c>
      <c r="O153" s="76">
        <v>291</v>
      </c>
      <c r="P153" s="32">
        <f t="shared" si="7"/>
        <v>873</v>
      </c>
      <c r="R153" s="23"/>
    </row>
    <row r="154" spans="1:18" ht="48.6" customHeight="1">
      <c r="A154" s="26"/>
      <c r="B154" s="18"/>
      <c r="C154" s="34">
        <v>149</v>
      </c>
      <c r="D154" s="35" t="s">
        <v>298</v>
      </c>
      <c r="E154" s="36">
        <v>5</v>
      </c>
      <c r="F154" s="37" t="s">
        <v>18</v>
      </c>
      <c r="G154" s="35" t="s">
        <v>299</v>
      </c>
      <c r="H154" s="98"/>
      <c r="I154" s="98"/>
      <c r="J154" s="92"/>
      <c r="K154" s="92"/>
      <c r="L154" s="92"/>
      <c r="M154" s="38">
        <v>40</v>
      </c>
      <c r="N154" s="14" t="str">
        <f t="shared" si="6"/>
        <v>OK</v>
      </c>
      <c r="O154" s="76">
        <v>24.8</v>
      </c>
      <c r="P154" s="32">
        <f t="shared" si="7"/>
        <v>124</v>
      </c>
      <c r="R154" s="23"/>
    </row>
    <row r="155" spans="1:18" ht="49.15" customHeight="1">
      <c r="A155" s="26"/>
      <c r="B155" s="18"/>
      <c r="C155" s="70">
        <v>150</v>
      </c>
      <c r="D155" s="35" t="s">
        <v>300</v>
      </c>
      <c r="E155" s="36">
        <v>20</v>
      </c>
      <c r="F155" s="37" t="s">
        <v>58</v>
      </c>
      <c r="G155" s="35" t="s">
        <v>301</v>
      </c>
      <c r="H155" s="98"/>
      <c r="I155" s="98"/>
      <c r="J155" s="92"/>
      <c r="K155" s="92"/>
      <c r="L155" s="92"/>
      <c r="M155" s="72">
        <v>180</v>
      </c>
      <c r="N155" s="14" t="str">
        <f t="shared" si="6"/>
        <v>OK</v>
      </c>
      <c r="O155" s="76">
        <v>118</v>
      </c>
      <c r="P155" s="32">
        <f t="shared" si="7"/>
        <v>2360</v>
      </c>
      <c r="R155" s="23"/>
    </row>
    <row r="156" spans="1:18" ht="47.45" customHeight="1">
      <c r="A156" s="26"/>
      <c r="B156" s="18"/>
      <c r="C156" s="70">
        <v>151</v>
      </c>
      <c r="D156" s="35" t="s">
        <v>302</v>
      </c>
      <c r="E156" s="36">
        <v>150</v>
      </c>
      <c r="F156" s="37" t="s">
        <v>58</v>
      </c>
      <c r="G156" s="35" t="s">
        <v>303</v>
      </c>
      <c r="H156" s="98"/>
      <c r="I156" s="98"/>
      <c r="J156" s="92"/>
      <c r="K156" s="92"/>
      <c r="L156" s="92"/>
      <c r="M156" s="72">
        <v>84</v>
      </c>
      <c r="N156" s="14" t="str">
        <f t="shared" si="6"/>
        <v>OK</v>
      </c>
      <c r="O156" s="76">
        <v>53.5</v>
      </c>
      <c r="P156" s="32">
        <f t="shared" si="7"/>
        <v>8025</v>
      </c>
      <c r="R156" s="23"/>
    </row>
    <row r="157" spans="1:18" ht="44.45" customHeight="1">
      <c r="A157" s="26"/>
      <c r="B157" s="18"/>
      <c r="C157" s="34">
        <v>152</v>
      </c>
      <c r="D157" s="35" t="s">
        <v>304</v>
      </c>
      <c r="E157" s="36">
        <v>2</v>
      </c>
      <c r="F157" s="37" t="s">
        <v>58</v>
      </c>
      <c r="G157" s="35" t="s">
        <v>305</v>
      </c>
      <c r="H157" s="98"/>
      <c r="I157" s="98"/>
      <c r="J157" s="92"/>
      <c r="K157" s="92"/>
      <c r="L157" s="92"/>
      <c r="M157" s="38">
        <v>250</v>
      </c>
      <c r="N157" s="14" t="str">
        <f t="shared" si="6"/>
        <v>OK</v>
      </c>
      <c r="O157" s="76">
        <v>250</v>
      </c>
      <c r="P157" s="32">
        <f t="shared" si="7"/>
        <v>500</v>
      </c>
      <c r="R157" s="23"/>
    </row>
    <row r="158" spans="1:18" ht="45" customHeight="1">
      <c r="A158" s="26"/>
      <c r="B158" s="18"/>
      <c r="C158" s="34">
        <v>153</v>
      </c>
      <c r="D158" s="35" t="s">
        <v>306</v>
      </c>
      <c r="E158" s="36">
        <v>10</v>
      </c>
      <c r="F158" s="37" t="s">
        <v>58</v>
      </c>
      <c r="G158" s="35" t="s">
        <v>307</v>
      </c>
      <c r="H158" s="98"/>
      <c r="I158" s="98"/>
      <c r="J158" s="92"/>
      <c r="K158" s="92"/>
      <c r="L158" s="92"/>
      <c r="M158" s="38">
        <v>37</v>
      </c>
      <c r="N158" s="14" t="str">
        <f t="shared" si="6"/>
        <v>OK</v>
      </c>
      <c r="O158" s="76">
        <v>15.5</v>
      </c>
      <c r="P158" s="32">
        <f t="shared" si="7"/>
        <v>155</v>
      </c>
      <c r="R158" s="23"/>
    </row>
    <row r="159" spans="1:18" ht="49.15" customHeight="1">
      <c r="A159" s="26"/>
      <c r="B159" s="18"/>
      <c r="C159" s="34">
        <v>154</v>
      </c>
      <c r="D159" s="35" t="s">
        <v>308</v>
      </c>
      <c r="E159" s="36">
        <v>20</v>
      </c>
      <c r="F159" s="37" t="s">
        <v>18</v>
      </c>
      <c r="G159" s="35" t="s">
        <v>309</v>
      </c>
      <c r="H159" s="98"/>
      <c r="I159" s="98"/>
      <c r="J159" s="92"/>
      <c r="K159" s="92"/>
      <c r="L159" s="92"/>
      <c r="M159" s="38">
        <v>60</v>
      </c>
      <c r="N159" s="14" t="str">
        <f t="shared" si="6"/>
        <v>OK</v>
      </c>
      <c r="O159" s="76">
        <v>18</v>
      </c>
      <c r="P159" s="32">
        <f t="shared" si="7"/>
        <v>360</v>
      </c>
      <c r="R159" s="23"/>
    </row>
    <row r="160" spans="1:18" ht="85.15" customHeight="1">
      <c r="A160" s="26"/>
      <c r="B160" s="18"/>
      <c r="C160" s="34">
        <v>155</v>
      </c>
      <c r="D160" s="35" t="s">
        <v>310</v>
      </c>
      <c r="E160" s="36">
        <v>3</v>
      </c>
      <c r="F160" s="37" t="s">
        <v>58</v>
      </c>
      <c r="G160" s="35" t="s">
        <v>347</v>
      </c>
      <c r="H160" s="98"/>
      <c r="I160" s="98"/>
      <c r="J160" s="92"/>
      <c r="K160" s="92"/>
      <c r="L160" s="92"/>
      <c r="M160" s="38">
        <v>32</v>
      </c>
      <c r="N160" s="14" t="str">
        <f t="shared" si="6"/>
        <v>OK</v>
      </c>
      <c r="O160" s="76">
        <v>23.1</v>
      </c>
      <c r="P160" s="32">
        <f t="shared" si="7"/>
        <v>69.30000000000001</v>
      </c>
      <c r="R160" s="23"/>
    </row>
    <row r="161" spans="1:18" ht="37.15" customHeight="1" thickBot="1">
      <c r="A161" s="26"/>
      <c r="B161" s="18"/>
      <c r="C161" s="40">
        <v>156</v>
      </c>
      <c r="D161" s="41" t="s">
        <v>311</v>
      </c>
      <c r="E161" s="42">
        <v>5</v>
      </c>
      <c r="F161" s="43" t="s">
        <v>238</v>
      </c>
      <c r="G161" s="41" t="s">
        <v>312</v>
      </c>
      <c r="H161" s="99"/>
      <c r="I161" s="99"/>
      <c r="J161" s="93"/>
      <c r="K161" s="93"/>
      <c r="L161" s="93"/>
      <c r="M161" s="45">
        <v>42</v>
      </c>
      <c r="N161" s="15" t="str">
        <f t="shared" si="6"/>
        <v>OK</v>
      </c>
      <c r="O161" s="77">
        <v>26.05</v>
      </c>
      <c r="P161" s="46">
        <f t="shared" si="7"/>
        <v>130.25</v>
      </c>
      <c r="R161" s="23"/>
    </row>
    <row r="162" spans="1:18" ht="81" customHeight="1" thickTop="1">
      <c r="A162" s="26" t="s">
        <v>325</v>
      </c>
      <c r="B162" s="18"/>
      <c r="C162" s="47">
        <v>157</v>
      </c>
      <c r="D162" s="51" t="s">
        <v>44</v>
      </c>
      <c r="E162" s="49">
        <v>240</v>
      </c>
      <c r="F162" s="50" t="s">
        <v>19</v>
      </c>
      <c r="G162" s="51" t="s">
        <v>45</v>
      </c>
      <c r="H162" s="97" t="s">
        <v>329</v>
      </c>
      <c r="I162" s="94"/>
      <c r="J162" s="91" t="s">
        <v>330</v>
      </c>
      <c r="K162" s="88" t="s">
        <v>331</v>
      </c>
      <c r="L162" s="85"/>
      <c r="M162" s="52">
        <v>84</v>
      </c>
      <c r="N162" s="16" t="str">
        <f t="shared" si="6"/>
        <v>OK</v>
      </c>
      <c r="O162" s="76">
        <v>53.5</v>
      </c>
      <c r="P162" s="32">
        <f t="shared" si="7"/>
        <v>12840</v>
      </c>
      <c r="R162" s="23"/>
    </row>
    <row r="163" spans="1:18" ht="49.9" customHeight="1">
      <c r="A163" s="26"/>
      <c r="B163" s="18"/>
      <c r="C163" s="70">
        <v>158</v>
      </c>
      <c r="D163" s="35" t="s">
        <v>326</v>
      </c>
      <c r="E163" s="36">
        <v>30</v>
      </c>
      <c r="F163" s="37" t="s">
        <v>18</v>
      </c>
      <c r="G163" s="35" t="s">
        <v>327</v>
      </c>
      <c r="H163" s="98"/>
      <c r="I163" s="95"/>
      <c r="J163" s="92"/>
      <c r="K163" s="89"/>
      <c r="L163" s="86"/>
      <c r="M163" s="72">
        <v>30</v>
      </c>
      <c r="N163" s="14" t="str">
        <f t="shared" si="6"/>
        <v>OK</v>
      </c>
      <c r="O163" s="76">
        <v>30</v>
      </c>
      <c r="P163" s="32">
        <f t="shared" si="7"/>
        <v>900</v>
      </c>
      <c r="R163" s="23"/>
    </row>
    <row r="164" spans="1:18" ht="66.6" customHeight="1" thickBot="1">
      <c r="A164" s="26"/>
      <c r="B164" s="18"/>
      <c r="C164" s="40">
        <v>159</v>
      </c>
      <c r="D164" s="41" t="s">
        <v>59</v>
      </c>
      <c r="E164" s="42">
        <v>10</v>
      </c>
      <c r="F164" s="43" t="s">
        <v>58</v>
      </c>
      <c r="G164" s="41" t="s">
        <v>348</v>
      </c>
      <c r="H164" s="99"/>
      <c r="I164" s="96"/>
      <c r="J164" s="93"/>
      <c r="K164" s="90"/>
      <c r="L164" s="87"/>
      <c r="M164" s="45">
        <v>204</v>
      </c>
      <c r="N164" s="15" t="str">
        <f t="shared" si="6"/>
        <v>OK</v>
      </c>
      <c r="O164" s="77">
        <v>74.8</v>
      </c>
      <c r="P164" s="46">
        <f t="shared" si="7"/>
        <v>748</v>
      </c>
      <c r="R164" s="23"/>
    </row>
    <row r="165" spans="1:18" ht="34.9" customHeight="1" thickBot="1" thickTop="1">
      <c r="A165" s="73"/>
      <c r="B165" s="18"/>
      <c r="C165" s="82" t="s">
        <v>350</v>
      </c>
      <c r="D165" s="83"/>
      <c r="E165" s="83"/>
      <c r="F165" s="83"/>
      <c r="G165" s="83"/>
      <c r="H165" s="83"/>
      <c r="I165" s="83"/>
      <c r="J165" s="83"/>
      <c r="K165" s="83"/>
      <c r="L165" s="84"/>
      <c r="M165" s="79">
        <f>SUM(P6:P164)</f>
        <v>56481.299999999996</v>
      </c>
      <c r="N165" s="80"/>
      <c r="O165" s="80"/>
      <c r="P165" s="81"/>
      <c r="R165" s="23"/>
    </row>
    <row r="166" spans="1:2" ht="16.5" thickBot="1" thickTop="1">
      <c r="A166" s="73"/>
      <c r="B166" s="18"/>
    </row>
    <row r="167" spans="1:15" ht="19.9" customHeight="1">
      <c r="A167" s="73"/>
      <c r="B167" s="18"/>
      <c r="C167" s="107" t="s">
        <v>356</v>
      </c>
      <c r="D167" s="107"/>
      <c r="E167" s="107"/>
      <c r="F167" s="107"/>
      <c r="G167" s="107"/>
      <c r="H167" s="107"/>
      <c r="I167" s="107"/>
      <c r="M167" s="108" t="s">
        <v>353</v>
      </c>
      <c r="N167" s="100" t="s">
        <v>354</v>
      </c>
      <c r="O167" s="114" t="s">
        <v>350</v>
      </c>
    </row>
    <row r="168" spans="1:15" ht="19.9" customHeight="1">
      <c r="A168" s="73"/>
      <c r="B168" s="18"/>
      <c r="C168" s="107"/>
      <c r="D168" s="107"/>
      <c r="E168" s="107"/>
      <c r="F168" s="107"/>
      <c r="G168" s="107"/>
      <c r="H168" s="107"/>
      <c r="I168" s="107"/>
      <c r="M168" s="109"/>
      <c r="N168" s="101"/>
      <c r="O168" s="115"/>
    </row>
    <row r="169" spans="1:15" ht="19.9" customHeight="1">
      <c r="A169" s="73"/>
      <c r="B169" s="18"/>
      <c r="C169" s="107"/>
      <c r="D169" s="107"/>
      <c r="E169" s="107"/>
      <c r="F169" s="107"/>
      <c r="G169" s="107"/>
      <c r="H169" s="107"/>
      <c r="I169" s="107"/>
      <c r="M169" s="109"/>
      <c r="N169" s="101"/>
      <c r="O169" s="115"/>
    </row>
    <row r="170" spans="1:15" ht="19.9" customHeight="1" thickBot="1">
      <c r="A170" s="73"/>
      <c r="B170" s="18"/>
      <c r="C170" s="107"/>
      <c r="D170" s="107"/>
      <c r="E170" s="107"/>
      <c r="F170" s="107"/>
      <c r="G170" s="107"/>
      <c r="H170" s="107"/>
      <c r="I170" s="107"/>
      <c r="M170" s="110"/>
      <c r="N170" s="102"/>
      <c r="O170" s="116"/>
    </row>
    <row r="171" spans="1:15" ht="19.9" customHeight="1" thickBot="1" thickTop="1">
      <c r="A171" s="73"/>
      <c r="B171" s="18"/>
      <c r="M171" s="78">
        <v>101564.8</v>
      </c>
      <c r="N171" s="11" t="str">
        <f>IF(O171&lt;&gt;0,IF(O171&gt;M171,"NEVYHOVUJE","OK")," ")</f>
        <v>OK</v>
      </c>
      <c r="O171" s="74">
        <f>M165</f>
        <v>56481.299999999996</v>
      </c>
    </row>
    <row r="172" spans="1:8" ht="22.15" customHeight="1">
      <c r="A172" s="73"/>
      <c r="B172" s="18"/>
      <c r="C172" s="75" t="s">
        <v>355</v>
      </c>
      <c r="D172" s="75"/>
      <c r="E172" s="75"/>
      <c r="F172" s="75"/>
      <c r="G172" s="75"/>
      <c r="H172" s="75"/>
    </row>
    <row r="173" spans="1:2" ht="15">
      <c r="A173" s="73"/>
      <c r="B173" s="18"/>
    </row>
    <row r="174" spans="1:2" ht="15">
      <c r="A174" s="73"/>
      <c r="B174" s="18"/>
    </row>
    <row r="175" spans="1:2" ht="15">
      <c r="A175" s="73"/>
      <c r="B175" s="18"/>
    </row>
    <row r="176" spans="1:2" ht="15">
      <c r="A176" s="73"/>
      <c r="B176" s="18"/>
    </row>
    <row r="177" spans="1:2" ht="15">
      <c r="A177" s="73"/>
      <c r="B177" s="18"/>
    </row>
    <row r="178" spans="1:2" ht="15">
      <c r="A178" s="73"/>
      <c r="B178" s="18"/>
    </row>
    <row r="179" spans="1:2" ht="15">
      <c r="A179" s="73"/>
      <c r="B179" s="18"/>
    </row>
    <row r="180" spans="1:2" ht="15">
      <c r="A180" s="73"/>
      <c r="B180" s="18"/>
    </row>
    <row r="181" spans="1:2" ht="15">
      <c r="A181" s="73"/>
      <c r="B181" s="18"/>
    </row>
    <row r="182" spans="1:2" ht="15">
      <c r="A182" s="73"/>
      <c r="B182" s="18"/>
    </row>
    <row r="183" spans="1:2" ht="15">
      <c r="A183" s="73"/>
      <c r="B183" s="18"/>
    </row>
    <row r="184" spans="1:2" ht="15">
      <c r="A184" s="73"/>
      <c r="B184" s="18"/>
    </row>
    <row r="185" spans="1:2" ht="15">
      <c r="A185" s="73"/>
      <c r="B185" s="18"/>
    </row>
    <row r="186" spans="1:2" ht="15">
      <c r="A186" s="73"/>
      <c r="B186" s="18"/>
    </row>
    <row r="187" spans="1:2" ht="15">
      <c r="A187" s="73"/>
      <c r="B187" s="18"/>
    </row>
    <row r="188" spans="1:2" ht="15">
      <c r="A188" s="73"/>
      <c r="B188" s="18"/>
    </row>
    <row r="189" spans="1:2" ht="15">
      <c r="A189" s="73"/>
      <c r="B189" s="18"/>
    </row>
    <row r="190" spans="1:2" ht="15">
      <c r="A190" s="73"/>
      <c r="B190" s="18"/>
    </row>
    <row r="191" spans="1:2" ht="15">
      <c r="A191" s="73"/>
      <c r="B191" s="18"/>
    </row>
    <row r="192" spans="1:2" ht="15">
      <c r="A192" s="73"/>
      <c r="B192" s="18"/>
    </row>
    <row r="193" spans="1:2" ht="15">
      <c r="A193" s="73"/>
      <c r="B193" s="18"/>
    </row>
    <row r="194" spans="1:2" ht="15">
      <c r="A194" s="73"/>
      <c r="B194" s="18"/>
    </row>
    <row r="195" spans="1:2" ht="15">
      <c r="A195" s="73"/>
      <c r="B195" s="18"/>
    </row>
    <row r="196" spans="1:2" ht="15">
      <c r="A196" s="73"/>
      <c r="B196" s="18"/>
    </row>
    <row r="197" spans="1:2" ht="15">
      <c r="A197" s="73"/>
      <c r="B197" s="18"/>
    </row>
    <row r="198" spans="1:2" ht="15">
      <c r="A198" s="73"/>
      <c r="B198" s="18"/>
    </row>
    <row r="199" spans="1:2" ht="15">
      <c r="A199" s="73"/>
      <c r="B199" s="18"/>
    </row>
    <row r="200" spans="1:2" ht="15">
      <c r="A200" s="73"/>
      <c r="B200" s="18"/>
    </row>
    <row r="201" spans="1:2" ht="15">
      <c r="A201" s="73"/>
      <c r="B201" s="18"/>
    </row>
    <row r="202" spans="1:2" ht="15">
      <c r="A202" s="73"/>
      <c r="B202" s="18"/>
    </row>
    <row r="203" spans="1:2" ht="15">
      <c r="A203" s="73"/>
      <c r="B203" s="18"/>
    </row>
    <row r="204" spans="1:2" ht="15">
      <c r="A204" s="73"/>
      <c r="B204" s="18"/>
    </row>
    <row r="205" spans="1:2" ht="15">
      <c r="A205" s="73"/>
      <c r="B205" s="18"/>
    </row>
    <row r="206" spans="1:2" ht="15">
      <c r="A206" s="73"/>
      <c r="B206" s="18"/>
    </row>
    <row r="207" spans="1:2" ht="15">
      <c r="A207" s="73"/>
      <c r="B207" s="18"/>
    </row>
    <row r="208" spans="1:2" ht="15">
      <c r="A208" s="73"/>
      <c r="B208" s="18"/>
    </row>
    <row r="209" spans="1:2" ht="15">
      <c r="A209" s="73"/>
      <c r="B209" s="18"/>
    </row>
    <row r="210" spans="1:2" ht="15">
      <c r="A210" s="73"/>
      <c r="B210" s="18"/>
    </row>
    <row r="211" spans="1:2" ht="15">
      <c r="A211" s="73"/>
      <c r="B211" s="18"/>
    </row>
    <row r="212" spans="1:2" ht="15">
      <c r="A212" s="73"/>
      <c r="B212" s="18"/>
    </row>
    <row r="213" spans="1:2" ht="15">
      <c r="A213" s="73"/>
      <c r="B213" s="18"/>
    </row>
    <row r="214" spans="1:2" ht="15">
      <c r="A214" s="73"/>
      <c r="B214" s="18"/>
    </row>
    <row r="215" spans="1:2" ht="15">
      <c r="A215" s="73"/>
      <c r="B215" s="18"/>
    </row>
    <row r="216" spans="1:2" ht="15">
      <c r="A216" s="73"/>
      <c r="B216" s="18"/>
    </row>
    <row r="217" spans="1:2" ht="15">
      <c r="A217" s="73"/>
      <c r="B217" s="18"/>
    </row>
    <row r="218" spans="1:2" ht="15">
      <c r="A218" s="73"/>
      <c r="B218" s="18"/>
    </row>
    <row r="219" spans="1:2" ht="15">
      <c r="A219" s="73"/>
      <c r="B219" s="18"/>
    </row>
    <row r="220" spans="1:2" ht="15">
      <c r="A220" s="73"/>
      <c r="B220" s="18"/>
    </row>
    <row r="221" spans="1:2" ht="15">
      <c r="A221" s="73"/>
      <c r="B221" s="18"/>
    </row>
    <row r="222" spans="1:2" ht="15">
      <c r="A222" s="73"/>
      <c r="B222" s="18"/>
    </row>
    <row r="223" spans="1:2" ht="15">
      <c r="A223" s="73"/>
      <c r="B223" s="18"/>
    </row>
    <row r="224" spans="1:2" ht="15">
      <c r="A224" s="73"/>
      <c r="B224" s="18"/>
    </row>
    <row r="225" spans="1:2" ht="15">
      <c r="A225" s="73"/>
      <c r="B225" s="18"/>
    </row>
    <row r="226" spans="1:2" ht="15">
      <c r="A226" s="73"/>
      <c r="B226" s="18"/>
    </row>
    <row r="227" spans="1:2" ht="15">
      <c r="A227" s="73"/>
      <c r="B227" s="18"/>
    </row>
    <row r="228" spans="1:2" ht="15">
      <c r="A228" s="73"/>
      <c r="B228" s="18"/>
    </row>
  </sheetData>
  <sheetProtection password="F79C" sheet="1" objects="1" scenarios="1" selectLockedCells="1"/>
  <mergeCells count="47">
    <mergeCell ref="O167:O170"/>
    <mergeCell ref="F2:G2"/>
    <mergeCell ref="L19:L29"/>
    <mergeCell ref="K19:K29"/>
    <mergeCell ref="J19:J29"/>
    <mergeCell ref="I19:I29"/>
    <mergeCell ref="H19:H29"/>
    <mergeCell ref="L6:L18"/>
    <mergeCell ref="K6:K18"/>
    <mergeCell ref="J6:J18"/>
    <mergeCell ref="H30:H31"/>
    <mergeCell ref="C167:I170"/>
    <mergeCell ref="L35:L55"/>
    <mergeCell ref="K35:K55"/>
    <mergeCell ref="J35:J55"/>
    <mergeCell ref="I35:I55"/>
    <mergeCell ref="I6:I18"/>
    <mergeCell ref="H6:H18"/>
    <mergeCell ref="L32:L34"/>
    <mergeCell ref="H82:H161"/>
    <mergeCell ref="N167:N170"/>
    <mergeCell ref="L30:L31"/>
    <mergeCell ref="K30:K31"/>
    <mergeCell ref="J30:J31"/>
    <mergeCell ref="I30:I31"/>
    <mergeCell ref="H35:H55"/>
    <mergeCell ref="K32:K34"/>
    <mergeCell ref="J32:J34"/>
    <mergeCell ref="I32:I34"/>
    <mergeCell ref="H32:H34"/>
    <mergeCell ref="M167:M170"/>
    <mergeCell ref="M165:P165"/>
    <mergeCell ref="C165:L165"/>
    <mergeCell ref="L56:L81"/>
    <mergeCell ref="K56:K81"/>
    <mergeCell ref="J56:J81"/>
    <mergeCell ref="I56:I81"/>
    <mergeCell ref="H56:H81"/>
    <mergeCell ref="L162:L164"/>
    <mergeCell ref="K162:K164"/>
    <mergeCell ref="J162:J164"/>
    <mergeCell ref="I162:I164"/>
    <mergeCell ref="H162:H164"/>
    <mergeCell ref="L82:L161"/>
    <mergeCell ref="K82:K161"/>
    <mergeCell ref="J82:J161"/>
    <mergeCell ref="I82:I161"/>
  </mergeCells>
  <conditionalFormatting sqref="Q6:Q25">
    <cfRule type="cellIs" priority="15" dxfId="14" operator="greaterThan">
      <formula>1</formula>
    </cfRule>
  </conditionalFormatting>
  <conditionalFormatting sqref="N6">
    <cfRule type="cellIs" priority="13" dxfId="1" operator="equal">
      <formula>"NEVYHOVUJE"</formula>
    </cfRule>
    <cfRule type="cellIs" priority="14" dxfId="2" operator="equal">
      <formula>"OK"</formula>
    </cfRule>
  </conditionalFormatting>
  <conditionalFormatting sqref="N7 N12 N17 N22 N27 N32 N37 N42 N47 N52 N57 N62 N67 N72 N77 N82 N87 N92 N97 N102 N107 N112 N117 N122 N127 N132 N137 N142 N147 N152 N157 N162">
    <cfRule type="cellIs" priority="11" dxfId="1" operator="equal">
      <formula>"NEVYHOVUJE"</formula>
    </cfRule>
    <cfRule type="cellIs" priority="12" dxfId="2" operator="equal">
      <formula>"OK"</formula>
    </cfRule>
  </conditionalFormatting>
  <conditionalFormatting sqref="N8 N13 N18 N23 N28 N33 N38 N43 N48 N53 N58 N63 N68 N73 N78 N83 N88 N93 N98 N103 N108 N113 N118 N123 N128 N133 N138 N143 N148 N153 N158 N163">
    <cfRule type="cellIs" priority="9" dxfId="1" operator="equal">
      <formula>"NEVYHOVUJE"</formula>
    </cfRule>
    <cfRule type="cellIs" priority="10" dxfId="2" operator="equal">
      <formula>"OK"</formula>
    </cfRule>
  </conditionalFormatting>
  <conditionalFormatting sqref="N9 N14 N19 N24 N29 N34 N39 N44 N49 N54 N59 N64 N69 N74 N79 N84 N89 N94 N99 N104 N109 N114 N119 N124 N129 N134 N139 N144 N149 N154 N159 N164">
    <cfRule type="cellIs" priority="7" dxfId="1" operator="equal">
      <formula>"NEVYHOVUJE"</formula>
    </cfRule>
    <cfRule type="cellIs" priority="8" dxfId="2" operator="equal">
      <formula>"OK"</formula>
    </cfRule>
  </conditionalFormatting>
  <conditionalFormatting sqref="N10 N15 N20 N25 N30 N35 N40 N45 N50 N55 N60 N65 N70 N75 N80 N85 N90 N95 N100 N105 N110 N115 N120 N125 N130 N135 N140 N145 N150 N155 N160">
    <cfRule type="cellIs" priority="5" dxfId="1" operator="equal">
      <formula>"NEVYHOVUJE"</formula>
    </cfRule>
    <cfRule type="cellIs" priority="6" dxfId="2" operator="equal">
      <formula>"OK"</formula>
    </cfRule>
  </conditionalFormatting>
  <conditionalFormatting sqref="N11 N16 N21 N26 N31 N36 N41 N46 N51 N56 N61 N66 N71 N76 N81 N86 N91 N96 N101 N106 N111 N116 N121 N126 N131 N136 N141 N146 N151 N156 N161">
    <cfRule type="cellIs" priority="3" dxfId="1" operator="equal">
      <formula>"NEVYHOVUJE"</formula>
    </cfRule>
    <cfRule type="cellIs" priority="4" dxfId="2" operator="equal">
      <formula>"OK"</formula>
    </cfRule>
  </conditionalFormatting>
  <conditionalFormatting sqref="N171">
    <cfRule type="cellIs" priority="1" dxfId="1" operator="equal">
      <formula>"NEVYHOVUJE"</formula>
    </cfRule>
    <cfRule type="cellIs" priority="2" dxfId="0" operator="equal">
      <formula>"OK"</formula>
    </cfRule>
  </conditionalFormatting>
  <dataValidations count="1">
    <dataValidation type="list" allowBlank="1" showInputMessage="1" showErrorMessage="1" sqref="K82">
      <formula1>",K,S,P"</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geOrder="overThenDown" paperSize="9" scale="45"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CB+8nVXxeENZ6VQ9GvX+kMpdu2w=</DigestValue>
    </Reference>
    <Reference URI="#idOfficeObject" Type="http://www.w3.org/2000/09/xmldsig#Object">
      <DigestMethod Algorithm="http://www.w3.org/2000/09/xmldsig#sha1"/>
      <DigestValue>Fmx1aohMCOy/zL/rkbwsn6dhgYM=</DigestValue>
    </Reference>
    <Reference URI="#idSignedProperties" Type="http://uri.etsi.org/01903#SignedProperties">
      <Transforms>
        <Transform Algorithm="http://www.w3.org/TR/2001/REC-xml-c14n-20010315"/>
      </Transforms>
      <DigestMethod Algorithm="http://www.w3.org/2000/09/xmldsig#sha1"/>
      <DigestValue>vq0JnkXofjV67ywuiaM/1fug668=</DigestValue>
    </Reference>
  </SignedInfo>
  <SignatureValue>LmsBHyOnsr4kcsiHLQ7oiXfs/AQB9BXoSbp4MtLk8PkWj3rngwTEmw7h+80magHYvt88BjKK5IOu
hTTvJbpYiAT/k8iPyjYNF+Ji9I4yWOK025YgoYXJWbngM2CBTk1D7rqjZVfi/O44pMCS9oLcaIrE
abl6AxaTUYxX4aYyqRdYRj7VUy5elJY0J0CCGp/yAQKpzQJMHRAw7NM8nZhM2DvC89XGTxOWfNfY
Pq1t55q3xSgWpgsffnqkgj7u03n4aYhidEwnQ9TcLL4f16CaOMTAN+xJU4Mkk0bedHq4wJ+a/Dlm
ehqVuwL+9GUTuT0bTLshirx55APH9GSMoHW8ww==</SignatureValue>
  <KeyInfo>
    <X509Data>
      <X509Certificate>MIIG2zCCBcOgAwIBAgIDGr/TMA0GCSqGSIb3DQEBCwUAMF8xCzAJBgNVBAYTAkNaMSwwKgYDVQQK
DCPEjGVza8OhIHBvxaF0YSwgcy5wLiBbScSMIDQ3MTE0OTgzXTEiMCAGA1UEAxMZUG9zdFNpZ251
bSBRdWFsaWZpZWQgQ0EgMjAeFw0xNTAyMDMxMjI2MDZaFw0xNjAyMjMxMjI2MDZaMIG3MQswCQYD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ZmVyZW50MIIBIjANBgkqhkiG9w0BAQEFAAOCAQ8AMIIBCgKCAQEAv0BheouqQzpxzwpbSlWReh4t
D5lseO34TUrQLteAfsQtA9fwmIJb8ouoLX13QJ6CqqFawHeAtyc6v87c8hPIz+Sbzy8azbYH4D2g
HbNDNdQIXxqhmWiDap5AceOYdMXxvqgeNw1BKbFlrS6hiNMzZ14+/x8CwTmVPShxgrY3uICyLYrK
szD8QMPYikGqTRzncr5NBb19RBEQR2symh0Sg91V1HH8xnXTUBrDJFSBO//ZPlL/o3rKGVaW51HE
K82hZF5bJMacdMF4uc3RMRcj7kju5LySmlaX5V/G11xdbiBiWEodu6cCU1UrzbCuHTXSCKt1MR2z
4+e1Isc/d0qS9wIDAQABo4IDRTCCA0EwRAYDVR0RBD0wO4ETaGFrdmFzbmlAcmVrLnpjdS5jeqAZ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Yy5jei9jcmwvcHNxdWFsaWZpZWRjYTIuY3JsMB0GA1UdDgQWBBQPbaLhVyVbAS+F3lZ1m6diYbI3
tzANBgkqhkiG9w0BAQsFAAOCAQEAahZZlt00Ylgnflaly52qmjtFlkcluePyx2oRGUjMedLNpCbl
tdyiPRsOFb8C6QkoHnLvTgmc/Sj4+METNbBDAEXRFxJANSqZervCjcbRdwc0tHQm7PAQkzVBj7+1
bwvW93HmpMk7AuvM9sZPwOsECBqcKysiQU813D9DhP3/gH5PmmXDI7DamS3QIO6Zv1xRFFynGFSC
xrxE64cJSP/Wlk//8iBGPHA7HNxZYLkHD6adBHbBGgHVL4E1Agi2WrvqLWLoChzFKtIBILW8VaM/
Jq5z++LrFnd0e1GHC2xBqYuaaUqRZ0NOh+9v6Z5TQU3kFhg5roIQDN6Cf1cKOTSg0Q==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KRC5H3zmBIWr3tB04T5TETqvvmQ=</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uryZDdwOc/hj3LFdzyEXQVJaxC4=</DigestValue>
      </Reference>
      <Reference URI="/xl/styles.xml?ContentType=application/vnd.openxmlformats-officedocument.spreadsheetml.styles+xml">
        <DigestMethod Algorithm="http://www.w3.org/2000/09/xmldsig#sha1"/>
        <DigestValue>WfyGGgZIb0PymcsrupuXywdUoRw=</DigestValue>
      </Reference>
      <Reference URI="/xl/worksheets/sheet1.xml?ContentType=application/vnd.openxmlformats-officedocument.spreadsheetml.worksheet+xml">
        <DigestMethod Algorithm="http://www.w3.org/2000/09/xmldsig#sha1"/>
        <DigestValue>wJXZrHFnNH8XKlYq8locfTAIMog=</DigestValue>
      </Reference>
      <Reference URI="/xl/sharedStrings.xml?ContentType=application/vnd.openxmlformats-officedocument.spreadsheetml.sharedStrings+xml">
        <DigestMethod Algorithm="http://www.w3.org/2000/09/xmldsig#sha1"/>
        <DigestValue>noqxZxZ08V3P9m9LJwXWUIFUtW0=</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Db34FBf1WfhGWu5v5ZF4I5I6cSM=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2015-07-28T05:38:01Z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2015-07-28T05:38:01Z</xd:SigningTime>
          <xd:SigningCertificate>
            <xd:Cert>
              <xd:CertDigest>
                <DigestMethod Algorithm="http://www.w3.org/2000/09/xmldsig#sha1"/>
                <DigestValue>QNkuqM+w1s4vRNxlP3d3xeSegoU=</DigestValue>
              </xd:CertDigest>
              <xd:IssuerSerial>
                <X509IssuerName>CN=PostSignum Qualified CA 2, O="Česká pošta, s.p. [IČ 47114983]", C=CZ</X509IssuerName>
                <X509SerialNumber>1753043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Hana KVASNIČKOVÁ</cp:lastModifiedBy>
  <cp:lastPrinted>2015-06-29T06:56:48Z</cp:lastPrinted>
  <dcterms:created xsi:type="dcterms:W3CDTF">2014-03-05T12:43:32Z</dcterms:created>
  <dcterms:modified xsi:type="dcterms:W3CDTF">2015-07-28T05:38:01Z</dcterms:modified>
  <cp:category/>
  <cp:version/>
  <cp:contentType/>
  <cp:contentStatus/>
</cp:coreProperties>
</file>