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405" yWindow="2265" windowWidth="14400" windowHeight="3855" tabRatio="939" activeTab="0"/>
  </bookViews>
  <sheets>
    <sheet name="Kancelářské potřeby" sheetId="22" r:id="rId1"/>
  </sheets>
  <definedNames/>
  <calcPr calcId="145621"/>
</workbook>
</file>

<file path=xl/sharedStrings.xml><?xml version="1.0" encoding="utf-8"?>
<sst xmlns="http://schemas.openxmlformats.org/spreadsheetml/2006/main" count="390" uniqueCount="244">
  <si>
    <t>Množství</t>
  </si>
  <si>
    <t>Položka</t>
  </si>
  <si>
    <t>[DOPLNÍ UCHAZEČ]</t>
  </si>
  <si>
    <t>Vyplní uchazeč (po vyplnění se buňka podbarví žlutou barvou)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</si>
  <si>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</si>
  <si>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</si>
  <si>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</si>
  <si>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</si>
  <si>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</si>
  <si>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Vyplní se automaticky</t>
  </si>
  <si>
    <r>
      <t xml:space="preserve">Název </t>
    </r>
    <r>
      <rPr>
        <i/>
        <sz val="11"/>
        <rFont val="Calibri"/>
        <family val="2"/>
      </rPr>
      <t>(neuvádět konkrétní typ)</t>
    </r>
  </si>
  <si>
    <r>
      <t xml:space="preserve">Měrná jednotka [MJ] </t>
    </r>
    <r>
      <rPr>
        <i/>
        <sz val="11"/>
        <color indexed="8"/>
        <rFont val="Calibri"/>
        <family val="2"/>
      </rPr>
      <t>(rozbal. menu)</t>
    </r>
  </si>
  <si>
    <r>
      <t xml:space="preserve">Popis </t>
    </r>
    <r>
      <rPr>
        <i/>
        <sz val="11"/>
        <rFont val="Calibri"/>
        <family val="2"/>
      </rPr>
      <t>(bez konkrétních názvů)</t>
    </r>
  </si>
  <si>
    <r>
      <t xml:space="preserve">Fakturace </t>
    </r>
    <r>
      <rPr>
        <i/>
        <sz val="11"/>
        <rFont val="Calibri"/>
        <family val="2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</si>
  <si>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indexed="8"/>
        <rFont val="Calibri"/>
        <family val="2"/>
      </rPr>
      <t>(rozbalovací menu 
ANO / NE)</t>
    </r>
  </si>
  <si>
    <r>
      <t>Pokud financováno z projektových prostředků, pak</t>
    </r>
    <r>
      <rPr>
        <b/>
        <sz val="11"/>
        <color indexed="10"/>
        <rFont val="Calibri"/>
        <family val="2"/>
      </rPr>
      <t xml:space="preserve"> ŘEŠITEL</t>
    </r>
    <r>
      <rPr>
        <b/>
        <sz val="11"/>
        <rFont val="Calibri"/>
        <family val="2"/>
      </rPr>
      <t xml:space="preserve"> uvede: NÁZEV A ČÍSLO DOTAČNÍHO PROJEKTU </t>
    </r>
    <r>
      <rPr>
        <b/>
        <i/>
        <sz val="11"/>
        <rFont val="Calibri"/>
        <family val="2"/>
      </rPr>
      <t>(</t>
    </r>
    <r>
      <rPr>
        <b/>
        <i/>
        <sz val="11"/>
        <color indexed="10"/>
        <rFont val="Calibri"/>
        <family val="2"/>
      </rPr>
      <t>UCHAZEČ</t>
    </r>
    <r>
      <rPr>
        <i/>
        <sz val="11"/>
        <color indexed="10"/>
        <rFont val="Calibri"/>
        <family val="2"/>
      </rPr>
      <t xml:space="preserve"> </t>
    </r>
    <r>
      <rPr>
        <b/>
        <i/>
        <sz val="11"/>
        <rFont val="Calibri"/>
        <family val="2"/>
      </rPr>
      <t>poté uvede tyto údaje na faktuře)</t>
    </r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</si>
  <si>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</si>
  <si>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Místo dodání </t>
    </r>
    <r>
      <rPr>
        <i/>
        <sz val="11"/>
        <rFont val="Calibri"/>
        <family val="2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</si>
  <si>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</si>
  <si>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</si>
  <si>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</si>
  <si>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</si>
  <si>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</si>
  <si>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</si>
  <si>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</rPr>
      <t>(počet MJ x předpokládaná cena)</t>
    </r>
  </si>
  <si>
    <t>Pořadač 2-kroužkový A4 - 3,5 cm - bílý</t>
  </si>
  <si>
    <t>ks</t>
  </si>
  <si>
    <t>plast, formát A4, šíře hřbetu 3,5 cm, průměr kroužků 25 mm, kapacita cca 190 listů, hřbetní kapsa se štítkem na popisky.</t>
  </si>
  <si>
    <t>Pořadač pákový A4 - 5cm - zelený</t>
  </si>
  <si>
    <t>vnějšek plast, vnitřek hladký papír, formát A4, šíře 50 cm.</t>
  </si>
  <si>
    <t>Pořadač pákový A4 - 7,5 cm - zelený</t>
  </si>
  <si>
    <t xml:space="preserve"> vnějšek plast, vnitřek hladký papír.</t>
  </si>
  <si>
    <t>Rozlišovač papírový ("jazyk") - mix 5 barev</t>
  </si>
  <si>
    <t>bal</t>
  </si>
  <si>
    <t>oddělování stránek v pořadačích všech typů,
rozměr 10,5x24 cm, 100 ks /balení.</t>
  </si>
  <si>
    <t>Rozlišovač kartonový A4 - min. 5 barev</t>
  </si>
  <si>
    <t>barevný rozlišovač,  formát A4, euroděrování, 
popisovatelný titulní list, min. 5 listů/ balení.</t>
  </si>
  <si>
    <t>Rozlišovač kartonový A4  - 12 barev</t>
  </si>
  <si>
    <t>barevný rozlišovač, formát A4, euroděrování, 
popisovatelný titulní list, 12 listů/ balení.</t>
  </si>
  <si>
    <t>Euroobal A4 - hladký</t>
  </si>
  <si>
    <t>čiré, min. 45 mic., balení 100 ks.</t>
  </si>
  <si>
    <t>Euroobal A4 - rozšířený</t>
  </si>
  <si>
    <t>formát A4 rozšířený na 220 mm , typ otvírání „U“, rozměr 220 x 300 mm, kapacita až 70 listů, polypropylen,  tloušťka min. 50 mic., balení 50 ks.</t>
  </si>
  <si>
    <t xml:space="preserve">Euroobal A4 - na katalogy </t>
  </si>
  <si>
    <t>formát A4 s euroděrováním, kapacita až 1,5 cm dokumentů,   polypropylen,  tloušťka min. 180 mic.</t>
  </si>
  <si>
    <t xml:space="preserve">Desky přední pro kroužkovou vazbu - čiré </t>
  </si>
  <si>
    <t>průhledné čiré krycí desky min. 150 mic, přední strana, formát A4, 100ks/bal</t>
  </si>
  <si>
    <t>Desky zadní pro kroužkovou vazbu - bílé</t>
  </si>
  <si>
    <t>obálky pro kroužkovou perfovazbu, formát A4, karton 250 g, povrchová úprava imitace kůže , 100 ks v balení.</t>
  </si>
  <si>
    <t>pro plastovou kroužkovou vazbu, použitelné ve všech vázacích strojích, 100 ks v balení.</t>
  </si>
  <si>
    <t>pro plastovou kroužkovou vazbu, použitelné ve všech vázacích strojích, 50 ks v balení.</t>
  </si>
  <si>
    <t>Samolepicí bločky 38 x 51 mm, 3 x žlutý</t>
  </si>
  <si>
    <t>samolepicí blok, žlutá barva, každý lístek má podél jedné strany lepivý pásek, 3 ks po 100 listech v balení.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</si>
  <si>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</si>
  <si>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</si>
  <si>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 75 x 75 mm ± 2 mm- neon růžová</t>
  </si>
  <si>
    <t>Samolepící blok 75 x 75 mm ± 2 mm- neon žlutá</t>
  </si>
  <si>
    <t>Samolepící blok 75 x 75 mm ± 2 mm- neon oranž</t>
  </si>
  <si>
    <t xml:space="preserve">Blok A5 lepený linka </t>
  </si>
  <si>
    <t xml:space="preserve">min. 50 listů, lepená vazba </t>
  </si>
  <si>
    <t>Blok A5 lepený čtvereček</t>
  </si>
  <si>
    <t xml:space="preserve">min. 50 listů ,lepená vazba </t>
  </si>
  <si>
    <t xml:space="preserve">Blok A4 lepený linka </t>
  </si>
  <si>
    <t xml:space="preserve">min. 50 listů , lepená vazba </t>
  </si>
  <si>
    <t>Blok A4 lepený čtvereček</t>
  </si>
  <si>
    <t>Blok A4 spirálový speciál linka</t>
  </si>
  <si>
    <t>min.50 listů, boční spirálová vazba twin wire, papír bezdřevý bělený papír, perforace pro snadné odtržení listů, děrování pro zakládání do pořadačů, kroužkových záznamníků apod.</t>
  </si>
  <si>
    <t xml:space="preserve">Papír xerox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</si>
  <si>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</si>
  <si>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</si>
  <si>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</si>
  <si>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Lepicí páska s odvíječem lepenky 19mm</t>
  </si>
  <si>
    <t>čirá páska, šíře 19 mm, návin min 30 m, odvíječ s kovovým nožem.</t>
  </si>
  <si>
    <t>Lepicí tyčinka  min. 20g</t>
  </si>
  <si>
    <t>Vhodné na  papír, karton, nevysychá, neobsahuje rozpouštědla.</t>
  </si>
  <si>
    <t>univerzální lepiídlo, vhodné na papír, kůži, dřevo apod., bez  rozpouštědla, s aplikátorem.</t>
  </si>
  <si>
    <t>Tuhy do mikrotužky 0,5 HB,B</t>
  </si>
  <si>
    <t>min. 12 tuh v balení.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</si>
  <si>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</si>
  <si>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</si>
  <si>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</si>
  <si>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</si>
  <si>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</si>
  <si>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</si>
  <si>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Popisovač - 0,3 mm - sada 4ks</t>
  </si>
  <si>
    <t>sada</t>
  </si>
  <si>
    <t>jemný plastický hrot, šíře stopy 0,3 mm, sada barvy černá, zelená červená, modrá.</t>
  </si>
  <si>
    <t>Popisovač lihový 0,6 mm - černý</t>
  </si>
  <si>
    <t xml:space="preserve">ks </t>
  </si>
  <si>
    <t>voděodolný, otěruvzdorný inkoust,šíře stopy 0,6mm, ventilační uzávěr, na papír, folie, sklo, plasty, polystyrén.</t>
  </si>
  <si>
    <t>Popisovač lihový 1 mm - černý</t>
  </si>
  <si>
    <t>voděodolný, otěruvzdorný inkoust, vláknový hrot, ergonomický úchop, šíře stopy 1 mm, ventilační uzávěry, na fólie, filmy, sklo, plasty.</t>
  </si>
  <si>
    <t>Popisovač CD/DVD  2 mm</t>
  </si>
  <si>
    <t xml:space="preserve">permanentní popisovač, kulatý hrot, šíře stopy 2 mm, popisovač se speciálním inkoustem pro popis CD a DVD. </t>
  </si>
  <si>
    <t>Zvýrazňovač 1-4 mm - sada 6ks</t>
  </si>
  <si>
    <t>klínový hrot, šíře stopy 1-4 mm, ventilační uzávěr , vhodný i na faxový papír. 6 ks v balení.</t>
  </si>
  <si>
    <t>Klip kovový 19</t>
  </si>
  <si>
    <t xml:space="preserve">kovové, mnohonásobně použitelné, 12 ks v balení. 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</si>
  <si>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</si>
  <si>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</si>
  <si>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Obálka na CD/DVD plastová do šanonu</t>
  </si>
  <si>
    <t>Plastová obálka na CD/DVD do šanonu. Nelepící chlopeň.</t>
  </si>
  <si>
    <t>1.</t>
  </si>
  <si>
    <t>ANO</t>
  </si>
  <si>
    <t>PUNTIS LO1506</t>
  </si>
  <si>
    <t>Alena Fronková 377 632063/377632062</t>
  </si>
  <si>
    <t>Technická 8, 6.patro, UN 608,Plzeň</t>
  </si>
  <si>
    <t xml:space="preserve">Hřbety 14  </t>
  </si>
  <si>
    <t xml:space="preserve">Hřbety 25 </t>
  </si>
  <si>
    <r>
      <t xml:space="preserve">Lepidlo disperzní 100g - 110 g </t>
    </r>
    <r>
      <rPr>
        <sz val="11"/>
        <color indexed="10"/>
        <rFont val="Calibri"/>
        <family val="2"/>
      </rPr>
      <t xml:space="preserve"> 
</t>
    </r>
  </si>
  <si>
    <t>2.</t>
  </si>
  <si>
    <t>Houbička magnetická na flipchart + náhradní utěrka</t>
  </si>
  <si>
    <t>Magnetický držák na popisovače na flipchart</t>
  </si>
  <si>
    <t>Popisovače na flipchart - sada</t>
  </si>
  <si>
    <t>Blok na flipchart</t>
  </si>
  <si>
    <t>I. Rabochová, tel:37763 1071</t>
  </si>
  <si>
    <t>rektorát, Univerzitní 8, místnost 315,Plzeň</t>
  </si>
  <si>
    <t>magnetická houbička na bílé tabule + výměnná utěrka ,provedení: magnetická houbička</t>
  </si>
  <si>
    <t>horizontální držák na popisovače s magnetickým povrchem pro snadné přichycení k tabuli, elegantí řešení pro uložení vašich popisovačů</t>
  </si>
  <si>
    <t>inkoust odolný proti vyschnutí , kulatý hrot, šíře stopy 2,5 mm ,nepropíjí se papírem , na flipchartové tabule, ventilační uzávěry ,  barva: sada 4 ks</t>
  </si>
  <si>
    <t>rozměry 68 x 95 cm ,25 listů , univerzální děrování , čistý</t>
  </si>
  <si>
    <t>3.</t>
  </si>
  <si>
    <t>Pořadač 4-kroužkový A4 - 3,5 cm - modrý</t>
  </si>
  <si>
    <t>plast, formát A4, šíře hřbetu 3,5 cm, průměr kroužků 25 mm, kapacita  cca 190 listů, hřbetní kapsa se štítkem na popisky.</t>
  </si>
  <si>
    <t>Pořadač 4-kroužkový A4 - 3,5 cm - žlutý</t>
  </si>
  <si>
    <t>Pořadač 4-kroužkový A4 - 5 cm - modrý</t>
  </si>
  <si>
    <t>plast, formát A4, šíře hřbetu 5 cm, hřbetní kapsa se štítkem na popisky.</t>
  </si>
  <si>
    <t>Pořadač 4-kroužkový A4 - 5 cm - žlutý</t>
  </si>
  <si>
    <t xml:space="preserve">Desky odkládací A4, 3 klopy, ekokarton - modrá  </t>
  </si>
  <si>
    <t>pro vkládání dokumentů do velikosti A4, ekokarton min.250g</t>
  </si>
  <si>
    <t>Desky odkládací A4, 3 klopy, ekokarton - žlutá</t>
  </si>
  <si>
    <t>Obaly "L" A4 - čirá</t>
  </si>
  <si>
    <t>nezávěsné hladké PVC obaly, vkládání na šířku i na výšku, min. 150 mic, 10 ks v balení.</t>
  </si>
  <si>
    <t>Obaly "L" A4 - modrá</t>
  </si>
  <si>
    <t>Obaly "L" A4- zelená</t>
  </si>
  <si>
    <t>Obaly "L" A4 - červená</t>
  </si>
  <si>
    <t>Obaly "L" A4 - žlutá</t>
  </si>
  <si>
    <t>Hřbety 6  - černá</t>
  </si>
  <si>
    <t>Hřbety 8  - černá</t>
  </si>
  <si>
    <t xml:space="preserve">pro plastovou kroužkovou vazbu, použitelné ve všech vázacích strojích, 100 ks v balení. </t>
  </si>
  <si>
    <t>Hřbety 10  - černá</t>
  </si>
  <si>
    <t>Hřbety 12 - černá</t>
  </si>
  <si>
    <t>Hřbety 14  -černá</t>
  </si>
  <si>
    <t>Blok lepený barevný - špalík 8-9 x 8-9 cm</t>
  </si>
  <si>
    <t>slepený špalíček barevných papírů.</t>
  </si>
  <si>
    <t xml:space="preserve">Samolepící bločky 38 x 51 mm,  4 x neon  </t>
  </si>
  <si>
    <t>samolepicí blok, každý lístek má podél jedné strany lepivý pásek, 4 barvy po 50 listech v balení.</t>
  </si>
  <si>
    <t>Samolepicí blok  76 x 76 mm - žlutý - 400 list</t>
  </si>
  <si>
    <t>nezanechává stopy lepidla, 400 listů v bločku.</t>
  </si>
  <si>
    <t xml:space="preserve">Samolepící záložky: šipky 12 x 42 mm - 5 x neon </t>
  </si>
  <si>
    <r>
      <t xml:space="preserve">popisovatelné šipky, neonové samolepicí záložky, </t>
    </r>
    <r>
      <rPr>
        <sz val="10"/>
        <color indexed="8"/>
        <rFont val="Calibri"/>
        <family val="2"/>
      </rPr>
      <t>plastové, průhledné. 5 x 25ks  v balení.</t>
    </r>
  </si>
  <si>
    <t>Samolepící záložky - neon:
proužky 12 x 45 mm + šipky  12 x 42 mm</t>
  </si>
  <si>
    <t>bloček samolepící indexový . Neonové průhledné barvy. Proužky  4 x 25 lístků. Šipky 4x 25 lístků</t>
  </si>
  <si>
    <t>Samolepící záložky 20 x 50 mm - 4 barvy</t>
  </si>
  <si>
    <t>možnost mnohonásobné aplikace, po odlepení nezanechávají žádnou stopu, 4 x 50 listů.</t>
  </si>
  <si>
    <t>Sešit A5 linka</t>
  </si>
  <si>
    <t xml:space="preserve">min.40 listů. </t>
  </si>
  <si>
    <t>Sešit A4 linka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</si>
  <si>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</si>
  <si>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</si>
  <si>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Magnety 24 mm - mix barev</t>
  </si>
  <si>
    <t>doplněk ke všem magnetickým tabulím, barevný mix, průměr 24 mm,  10 ks v balení</t>
  </si>
  <si>
    <t xml:space="preserve">Rozešívačka </t>
  </si>
  <si>
    <t>odstranění sešívacích drátků,kovové provedení+ plast.</t>
  </si>
  <si>
    <t>Sešívaška min.10listů</t>
  </si>
  <si>
    <t>sešití min.10 listů, spojovače No.10.</t>
  </si>
  <si>
    <t>Sešívačka min.20listů</t>
  </si>
  <si>
    <t>sešití min.20 listů, spojovače 24/6, celokovová nebo kovová + pevný plast.</t>
  </si>
  <si>
    <t xml:space="preserve">Spojovače 24/6  </t>
  </si>
  <si>
    <t xml:space="preserve"> vysoce kvalitní pozinkované spojovače, min.1000 ks v balení.</t>
  </si>
  <si>
    <t xml:space="preserve">Spojovače  26/6  </t>
  </si>
  <si>
    <t>s vysoce kvalitní pozinkované spojovače, min.1000 ks v balení.</t>
  </si>
  <si>
    <t>Spony dopisní barevné 32</t>
  </si>
  <si>
    <t xml:space="preserve">rozměr 32 mm , barevný drát, min. 75ks v balení </t>
  </si>
  <si>
    <t>Spony aktové 75</t>
  </si>
  <si>
    <t xml:space="preserve">rozměr 75mm, pozinkované , lesklé, min. 25ks v balení. </t>
  </si>
  <si>
    <t>Nůžky kancelářské střední</t>
  </si>
  <si>
    <t>vysoce kvalitní nůžky, nožnice vyrobené z tvrzené japonské oceli s nerezovou úpravou , ergonomické držení - měkký dotek,délka nůžek min 21cm.</t>
  </si>
  <si>
    <t>Pravítko 40cm</t>
  </si>
  <si>
    <t xml:space="preserve"> transparentní.</t>
  </si>
  <si>
    <t>Závěsný držák komplet s 10ti kapsami</t>
  </si>
  <si>
    <t>kompletní celokovový držák dodávaný s 10ti kapsami, zarážky stojanu udrží otevřené kapsy na požadovaném místě.</t>
  </si>
  <si>
    <t>LO 1506 PUNTIS-AP3</t>
  </si>
  <si>
    <t>Nocarová,tel:37763  2301</t>
  </si>
  <si>
    <t>Technická 8, UN 432,Plzeň</t>
  </si>
  <si>
    <t>4.</t>
  </si>
  <si>
    <t>Euroobaly A4/50 čiré hladké 100ks</t>
  </si>
  <si>
    <t>Kalkulačka stolní Casio, 8-místný extra velký displej,výpočet procent, výpočet DPH</t>
  </si>
  <si>
    <t>Korekční strojek jednorázový 4,2mm x 6m</t>
  </si>
  <si>
    <t>Lepící páska 19x66m čirá</t>
  </si>
  <si>
    <t>lepící páska</t>
  </si>
  <si>
    <t>Papír Xerox "C" Formát A4 500list.</t>
  </si>
  <si>
    <t>papír</t>
  </si>
  <si>
    <t>Samolepící bločky 20 x 50/4barvy</t>
  </si>
  <si>
    <t>Samolepící blok 75 x 76mmm neon žlutý</t>
  </si>
  <si>
    <t>Samolepící blok 75 x 76mmm neon oranžový</t>
  </si>
  <si>
    <t>Samolepící blok 75 x 76mmm neon růžový</t>
  </si>
  <si>
    <t>Samolepící blok 75 x 76mmm neon zelený</t>
  </si>
  <si>
    <t>Sešívačka vybavená ocelovým mechanismem, sešití 20 listů, drátky 24/6</t>
  </si>
  <si>
    <t>Borská 53, Plzeň</t>
  </si>
  <si>
    <t>Vostracká, tel: 720 121 131</t>
  </si>
  <si>
    <t>napínáčky,kobercové -  bal.100ks</t>
  </si>
  <si>
    <t>niklované , nýtované , průměr (mm): 14, délka (mm): 11, ks v bal.: 100</t>
  </si>
  <si>
    <t>klínový hrot , šíře stopy 1 - 4 mm , ventilační uzávěry,vhodný i na faxový papír, barva: sada 6 ks</t>
  </si>
  <si>
    <t>Zvýrazňovač sada 6 barev</t>
  </si>
  <si>
    <t xml:space="preserve">Kalkulačka stolní </t>
  </si>
  <si>
    <t>jednorázový, jemný plastický hrot, šíře stopy 0,3 mm , barva: zelená</t>
  </si>
  <si>
    <t>Popisovač  0,3mm zelený</t>
  </si>
  <si>
    <t>jednorázový, jemný plastický hrot, šíře stopy 0,3 mm , barva: červená</t>
  </si>
  <si>
    <t>Popisovač  0,3mm červený</t>
  </si>
  <si>
    <t>jednorázový, jemný plastický hrot, šíře stopy 0,3 mm , barva: černá</t>
  </si>
  <si>
    <t>Popisovač  0,3mm černý</t>
  </si>
  <si>
    <t>Rychlovazač kart.nezávěsný  červený</t>
  </si>
  <si>
    <t>rychlovazač kart.nezávěsný modrý</t>
  </si>
  <si>
    <t>rychlovazač kart.nezávěsný zelený</t>
  </si>
  <si>
    <t>rychlovazač kart.nezávěsný oranžový</t>
  </si>
  <si>
    <t>formát A4 , eko karton 240 g ,barva: modrý</t>
  </si>
  <si>
    <t>formát A4 , eko karton 240 g ,barva: červený</t>
  </si>
  <si>
    <t>formát A4 , eko karton 240 g ,barva:zelený</t>
  </si>
  <si>
    <t>formát A4 , eko karton 240 g ,barva: oranžový</t>
  </si>
  <si>
    <t>Samolepící blok 75 x 76mmm neon žlutý ,100lis</t>
  </si>
  <si>
    <t>Samolepící blok 75 x 76mmm neon oranžový,100lis</t>
  </si>
  <si>
    <t>Samolepící blok 75 x 76mmm neon růžový,100lis</t>
  </si>
  <si>
    <t>Samolepící blok 75 x 76mmm neon zelený,100lis</t>
  </si>
  <si>
    <t>Samolepící etikety - 64x21/ 100listů</t>
  </si>
  <si>
    <t>Samolepící etikety 64x21 100listů, bílý matný materiál samolepící, 39 etiket na listu A4</t>
  </si>
  <si>
    <t>Sešit A4  linka/40 listů</t>
  </si>
  <si>
    <t>Sešit A4 čistý/40 listů</t>
  </si>
  <si>
    <t>Sešit A5  linka/60 listů</t>
  </si>
  <si>
    <t>Sešit A4 min 40 listů</t>
  </si>
  <si>
    <t>Sešit A5 min 60 listů</t>
  </si>
  <si>
    <t>Sešívačka /20 listů</t>
  </si>
  <si>
    <t>Spojovače 24/6 - 1000 ks</t>
  </si>
  <si>
    <t>Spony dopisní  50 mm -  75ks</t>
  </si>
  <si>
    <t>Spony dopisní 472 - 50 mm  75ks</t>
  </si>
  <si>
    <t>5.</t>
  </si>
  <si>
    <t xml:space="preserve">Papír xerox A4 kvalita"C"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</si>
  <si>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 /500 list.</t>
  </si>
  <si>
    <t>Dětská univerzita  015ZU00004</t>
  </si>
  <si>
    <t>Bc. Irena Chavíková, 736 154 043</t>
  </si>
  <si>
    <t>Chodské náměstí 1, místnost CH 306,Plzeň</t>
  </si>
  <si>
    <t>Priloha_1_KS_technicka_specifikace_KP-041-2015</t>
  </si>
  <si>
    <t>Kancelářské potřeby - 041 - 2015</t>
  </si>
  <si>
    <t>samostatná faktura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</si>
</sst>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0.0"/>
    <numFmt numFmtId="177" formatCode="General"/>
    <numFmt numFmtId="178" formatCode="@"/>
    <numFmt numFmtId="179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24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49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3" fillId="4" borderId="3" xfId="0" applyNumberFormat="1" applyFont="1" applyFill="1" applyBorder="1" applyAlignment="1" applyProtection="1">
      <alignment horizontal="center" vertical="center" textRotation="90" wrapText="1"/>
      <protection/>
    </xf>
    <xf numFmtId="49" fontId="2" fillId="3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Fill="1" applyBorder="1" applyAlignment="1" applyProtection="1">
      <alignment horizontal="center" vertical="center"/>
      <protection/>
    </xf>
    <xf numFmtId="0" fontId="6" fillId="5" borderId="5" xfId="21" applyFont="1" applyFill="1" applyBorder="1" applyAlignment="1" applyProtection="1">
      <alignment horizontal="left" vertical="center" wrapText="1"/>
      <protection/>
    </xf>
    <xf numFmtId="0" fontId="16" fillId="5" borderId="5" xfId="21" applyFont="1" applyFill="1" applyBorder="1" applyAlignment="1" applyProtection="1">
      <alignment vertical="center" wrapText="1"/>
      <protection/>
    </xf>
    <xf numFmtId="165" fontId="6" fillId="5" borderId="5" xfId="21" applyNumberFormat="1" applyFont="1" applyFill="1" applyBorder="1" applyAlignment="1" applyProtection="1">
      <alignment horizontal="left" vertical="center" wrapText="1"/>
      <protection/>
    </xf>
    <xf numFmtId="165" fontId="16" fillId="5" borderId="5" xfId="21" applyNumberFormat="1" applyFont="1" applyFill="1" applyBorder="1" applyAlignment="1" applyProtection="1">
      <alignment vertical="center" wrapText="1"/>
      <protection/>
    </xf>
    <xf numFmtId="0" fontId="16" fillId="5" borderId="5" xfId="21" applyFont="1" applyFill="1" applyBorder="1" applyAlignment="1" applyProtection="1">
      <alignment wrapText="1"/>
      <protection/>
    </xf>
    <xf numFmtId="0" fontId="4" fillId="5" borderId="5" xfId="21" applyFont="1" applyFill="1" applyBorder="1" applyAlignment="1" applyProtection="1">
      <alignment horizontal="left" vertical="center" wrapText="1"/>
      <protection/>
    </xf>
    <xf numFmtId="0" fontId="4" fillId="5" borderId="5" xfId="20" applyFont="1" applyFill="1" applyBorder="1" applyAlignment="1" applyProtection="1">
      <alignment horizontal="left" vertical="center" wrapText="1"/>
      <protection/>
    </xf>
    <xf numFmtId="0" fontId="17" fillId="5" borderId="5" xfId="20" applyFont="1" applyFill="1" applyBorder="1" applyAlignment="1" applyProtection="1">
      <alignment vertical="center" wrapText="1"/>
      <protection/>
    </xf>
    <xf numFmtId="0" fontId="6" fillId="5" borderId="4" xfId="21" applyFont="1" applyFill="1" applyBorder="1" applyAlignment="1" applyProtection="1">
      <alignment horizontal="left" vertical="center" wrapTex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6" fillId="5" borderId="6" xfId="21" applyFont="1" applyFill="1" applyBorder="1" applyAlignment="1" applyProtection="1">
      <alignment horizontal="left" vertical="center" wrapText="1"/>
      <protection/>
    </xf>
    <xf numFmtId="0" fontId="16" fillId="5" borderId="6" xfId="21" applyFont="1" applyFill="1" applyBorder="1" applyAlignment="1" applyProtection="1">
      <alignment vertical="center" wrapText="1"/>
      <protection/>
    </xf>
    <xf numFmtId="0" fontId="16" fillId="5" borderId="4" xfId="21" applyFont="1" applyFill="1" applyBorder="1" applyAlignment="1" applyProtection="1">
      <alignment vertical="center" wrapText="1"/>
      <protection/>
    </xf>
    <xf numFmtId="0" fontId="5" fillId="4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7" xfId="0" applyBorder="1" applyProtection="1">
      <protection/>
    </xf>
    <xf numFmtId="49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6" fillId="2" borderId="7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Alignment="1" applyProtection="1">
      <alignment vertical="center"/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3" fontId="6" fillId="5" borderId="4" xfId="0" applyNumberFormat="1" applyFont="1" applyFill="1" applyBorder="1" applyAlignment="1" applyProtection="1">
      <alignment horizontal="center" vertical="center" wrapText="1"/>
      <protection/>
    </xf>
    <xf numFmtId="0" fontId="7" fillId="5" borderId="4" xfId="21" applyFont="1" applyFill="1" applyBorder="1" applyAlignment="1" applyProtection="1">
      <alignment horizontal="center" vertical="center"/>
      <protection/>
    </xf>
    <xf numFmtId="0" fontId="16" fillId="5" borderId="4" xfId="21" applyFont="1" applyFill="1" applyBorder="1" applyAlignment="1" applyProtection="1">
      <alignment vertical="center" wrapText="1"/>
      <protection/>
    </xf>
    <xf numFmtId="44" fontId="4" fillId="5" borderId="4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3" fontId="0" fillId="4" borderId="9" xfId="0" applyNumberFormat="1" applyFill="1" applyBorder="1" applyAlignment="1" applyProtection="1">
      <alignment horizontal="center" vertical="center" wrapText="1"/>
      <protection/>
    </xf>
    <xf numFmtId="3" fontId="6" fillId="5" borderId="5" xfId="0" applyNumberFormat="1" applyFont="1" applyFill="1" applyBorder="1" applyAlignment="1" applyProtection="1">
      <alignment horizontal="center" vertical="center" wrapText="1"/>
      <protection/>
    </xf>
    <xf numFmtId="0" fontId="7" fillId="5" borderId="5" xfId="21" applyFont="1" applyFill="1" applyBorder="1" applyAlignment="1" applyProtection="1">
      <alignment horizontal="center" vertical="center"/>
      <protection/>
    </xf>
    <xf numFmtId="0" fontId="16" fillId="5" borderId="5" xfId="21" applyFont="1" applyFill="1" applyBorder="1" applyAlignment="1" applyProtection="1">
      <alignment vertical="center" wrapText="1"/>
      <protection/>
    </xf>
    <xf numFmtId="44" fontId="4" fillId="5" borderId="5" xfId="0" applyNumberFormat="1" applyFont="1" applyFill="1" applyBorder="1" applyAlignment="1" applyProtection="1">
      <alignment horizontal="center" vertical="center"/>
      <protection/>
    </xf>
    <xf numFmtId="44" fontId="4" fillId="5" borderId="5" xfId="0" applyNumberFormat="1" applyFont="1" applyFill="1" applyBorder="1" applyAlignment="1" applyProtection="1">
      <alignment horizontal="center" vertical="center"/>
      <protection/>
    </xf>
    <xf numFmtId="165" fontId="7" fillId="5" borderId="5" xfId="21" applyNumberFormat="1" applyFont="1" applyFill="1" applyBorder="1" applyAlignment="1" applyProtection="1">
      <alignment horizontal="center" vertical="center"/>
      <protection/>
    </xf>
    <xf numFmtId="0" fontId="16" fillId="5" borderId="5" xfId="0" applyFont="1" applyFill="1" applyBorder="1" applyAlignment="1" applyProtection="1">
      <alignment horizontal="left" vertical="center" wrapText="1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left" vertical="center" wrapText="1" inden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5" borderId="4" xfId="0" applyNumberFormat="1" applyFont="1" applyFill="1" applyBorder="1" applyAlignment="1" applyProtection="1">
      <alignment horizontal="left" vertical="center" wrapText="1" inden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5" xfId="0" applyNumberFormat="1" applyFont="1" applyFill="1" applyBorder="1" applyAlignment="1" applyProtection="1">
      <alignment horizontal="left" vertical="center" wrapText="1" inden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16" fillId="5" borderId="5" xfId="0" applyFont="1" applyFill="1" applyBorder="1" applyAlignment="1" applyProtection="1">
      <alignment wrapText="1"/>
      <protection/>
    </xf>
    <xf numFmtId="3" fontId="6" fillId="5" borderId="6" xfId="0" applyNumberFormat="1" applyFont="1" applyFill="1" applyBorder="1" applyAlignment="1" applyProtection="1">
      <alignment horizontal="center" vertical="center" wrapText="1"/>
      <protection/>
    </xf>
    <xf numFmtId="0" fontId="7" fillId="5" borderId="6" xfId="21" applyFont="1" applyFill="1" applyBorder="1" applyAlignment="1" applyProtection="1">
      <alignment horizontal="center" vertical="center"/>
      <protection/>
    </xf>
    <xf numFmtId="44" fontId="4" fillId="5" borderId="6" xfId="0" applyNumberFormat="1" applyFont="1" applyFill="1" applyBorder="1" applyAlignment="1" applyProtection="1">
      <alignment horizontal="center" vertical="center"/>
      <protection/>
    </xf>
    <xf numFmtId="164" fontId="0" fillId="5" borderId="4" xfId="0" applyNumberFormat="1" applyFont="1" applyFill="1" applyBorder="1" applyAlignment="1" applyProtection="1">
      <alignment horizontal="right" vertical="center" indent="1"/>
      <protection/>
    </xf>
    <xf numFmtId="0" fontId="6" fillId="5" borderId="5" xfId="0" applyNumberFormat="1" applyFont="1" applyFill="1" applyBorder="1" applyAlignment="1" applyProtection="1">
      <alignment horizontal="left" vertical="center" wrapText="1"/>
      <protection/>
    </xf>
    <xf numFmtId="164" fontId="0" fillId="5" borderId="5" xfId="0" applyNumberFormat="1" applyFont="1" applyFill="1" applyBorder="1" applyAlignment="1" applyProtection="1">
      <alignment horizontal="right" vertical="center" indent="1"/>
      <protection/>
    </xf>
    <xf numFmtId="0" fontId="6" fillId="5" borderId="6" xfId="0" applyNumberFormat="1" applyFont="1" applyFill="1" applyBorder="1" applyAlignment="1" applyProtection="1">
      <alignment horizontal="left" vertical="center" wrapText="1"/>
      <protection/>
    </xf>
    <xf numFmtId="164" fontId="0" fillId="5" borderId="6" xfId="0" applyNumberFormat="1" applyFont="1" applyFill="1" applyBorder="1" applyAlignment="1" applyProtection="1">
      <alignment horizontal="right" vertical="center" indent="1"/>
      <protection/>
    </xf>
    <xf numFmtId="44" fontId="4" fillId="5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0" fontId="0" fillId="5" borderId="13" xfId="0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 applyProtection="1">
      <alignment horizontal="center" vertical="center"/>
      <protection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50"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@"/>
      <fill>
        <patternFill>
          <bgColor rgb="FFFF9F9F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numFmt numFmtId="178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27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180975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180975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00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19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38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76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959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149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34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53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911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29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48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48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054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054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245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435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62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388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388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57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769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959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15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34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53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180975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180975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122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04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129</xdr:row>
      <xdr:rowOff>180975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131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0066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132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197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95250</xdr:colOff>
      <xdr:row>133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387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95250</xdr:colOff>
      <xdr:row>135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768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149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340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530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721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91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102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292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144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483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146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864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95250</xdr:colOff>
      <xdr:row>147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054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95250</xdr:colOff>
      <xdr:row>148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245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435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95250</xdr:colOff>
      <xdr:row>150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62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95250</xdr:colOff>
      <xdr:row>152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007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95250</xdr:colOff>
      <xdr:row>154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388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578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578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150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150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95250</xdr:colOff>
      <xdr:row>159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340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95250</xdr:colOff>
      <xdr:row>160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531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95250</xdr:colOff>
      <xdr:row>165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483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95250</xdr:colOff>
      <xdr:row>165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483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95250</xdr:colOff>
      <xdr:row>166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674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95250</xdr:colOff>
      <xdr:row>167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8646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95250</xdr:colOff>
      <xdr:row>168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055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245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95250</xdr:colOff>
      <xdr:row>170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43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95250</xdr:colOff>
      <xdr:row>171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626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817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129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129</xdr:row>
      <xdr:rowOff>180975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129</xdr:row>
      <xdr:rowOff>180975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129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132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95250</xdr:colOff>
      <xdr:row>122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0482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132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132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127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00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19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38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76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149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34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53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72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911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102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29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48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86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054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245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435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62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00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388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57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57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15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15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34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53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48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48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67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864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055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245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43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626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81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132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132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127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304800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66675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04825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132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127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132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132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127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304800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66675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04825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132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127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66675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04825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132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127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273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127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132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132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127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304800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66675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04825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132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127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66675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04825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132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127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127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304800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132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132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127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00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19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38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76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149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34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53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72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911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102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29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48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86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054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245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435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62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00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388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57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57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15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15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34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53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48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48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67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864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055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245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43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626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81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304800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66675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04825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132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127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132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132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127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304800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85725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66675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04825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132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127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273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122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0482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122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0482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27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00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19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57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959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149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34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53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72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911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102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29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6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86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054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245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435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816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19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388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388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959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959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15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34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53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29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29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48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67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864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055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245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43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626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27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27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27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27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27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27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27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27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27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27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27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27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273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127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180975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7</xdr:row>
      <xdr:rowOff>95250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86156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132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132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127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00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19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38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76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149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34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53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72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911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102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29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48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86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054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245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435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62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00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388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57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57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15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15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34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53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48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48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67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864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055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245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43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62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81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129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129</xdr:row>
      <xdr:rowOff>180975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131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0066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132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197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57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95250</xdr:colOff>
      <xdr:row>135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768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959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149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340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530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721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144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483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95250</xdr:colOff>
      <xdr:row>145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673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146</xdr:row>
      <xdr:rowOff>0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864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95250</xdr:colOff>
      <xdr:row>147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054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95250</xdr:colOff>
      <xdr:row>148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245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95250</xdr:colOff>
      <xdr:row>150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62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816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95250</xdr:colOff>
      <xdr:row>152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007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197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95250</xdr:colOff>
      <xdr:row>156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769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150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95250</xdr:colOff>
      <xdr:row>160</xdr:row>
      <xdr:rowOff>0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531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912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95250</xdr:colOff>
      <xdr:row>163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102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95250</xdr:colOff>
      <xdr:row>164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293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95250</xdr:colOff>
      <xdr:row>165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483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95250</xdr:colOff>
      <xdr:row>166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674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95250</xdr:colOff>
      <xdr:row>168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055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245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95250</xdr:colOff>
      <xdr:row>170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43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95250</xdr:colOff>
      <xdr:row>171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626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95250</xdr:colOff>
      <xdr:row>173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007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19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95250</xdr:colOff>
      <xdr:row>175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388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95250</xdr:colOff>
      <xdr:row>176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579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95250</xdr:colOff>
      <xdr:row>177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769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95250</xdr:colOff>
      <xdr:row>178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960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95250</xdr:colOff>
      <xdr:row>180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2341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95250</xdr:colOff>
      <xdr:row>182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2722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95250</xdr:colOff>
      <xdr:row>183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2912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103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95250</xdr:colOff>
      <xdr:row>185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293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95250</xdr:colOff>
      <xdr:row>186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484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95250</xdr:colOff>
      <xdr:row>187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6746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95250</xdr:colOff>
      <xdr:row>188</xdr:row>
      <xdr:rowOff>0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865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95250</xdr:colOff>
      <xdr:row>189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4055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95250</xdr:colOff>
      <xdr:row>191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4436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95250</xdr:colOff>
      <xdr:row>192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4627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95250</xdr:colOff>
      <xdr:row>193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4817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95250</xdr:colOff>
      <xdr:row>194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500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95250</xdr:colOff>
      <xdr:row>195</xdr:row>
      <xdr:rowOff>0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5198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95250</xdr:colOff>
      <xdr:row>197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5579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95250</xdr:colOff>
      <xdr:row>199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5960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95250</xdr:colOff>
      <xdr:row>200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151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95250</xdr:colOff>
      <xdr:row>200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151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95250</xdr:colOff>
      <xdr:row>203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722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95250</xdr:colOff>
      <xdr:row>203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722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95250</xdr:colOff>
      <xdr:row>204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913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95250</xdr:colOff>
      <xdr:row>205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7103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95250</xdr:colOff>
      <xdr:row>206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7294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95250</xdr:colOff>
      <xdr:row>210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05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95250</xdr:colOff>
      <xdr:row>210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05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95250</xdr:colOff>
      <xdr:row>211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246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211</xdr:row>
      <xdr:rowOff>0</xdr:rowOff>
    </xdr:from>
    <xdr:to>
      <xdr:col>18</xdr:col>
      <xdr:colOff>95250</xdr:colOff>
      <xdr:row>212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437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212</xdr:row>
      <xdr:rowOff>0</xdr:rowOff>
    </xdr:from>
    <xdr:to>
      <xdr:col>18</xdr:col>
      <xdr:colOff>95250</xdr:colOff>
      <xdr:row>213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627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95250</xdr:colOff>
      <xdr:row>214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818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95250</xdr:colOff>
      <xdr:row>215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9008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95250</xdr:colOff>
      <xdr:row>216</xdr:row>
      <xdr:rowOff>0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9199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95250</xdr:colOff>
      <xdr:row>217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9389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129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129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132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133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135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135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00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19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57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76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959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149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34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53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72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48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6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86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054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245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62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816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00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19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769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15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53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912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10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29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48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67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055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245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43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626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19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38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579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769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96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234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2722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291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10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29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48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674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865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4055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4436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462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500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519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5579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596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15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15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203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72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203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72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91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710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729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05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05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246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211</xdr:row>
      <xdr:rowOff>0</xdr:rowOff>
    </xdr:from>
    <xdr:to>
      <xdr:col>18</xdr:col>
      <xdr:colOff>190500</xdr:colOff>
      <xdr:row>212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43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212</xdr:row>
      <xdr:rowOff>0</xdr:rowOff>
    </xdr:from>
    <xdr:to>
      <xdr:col>18</xdr:col>
      <xdr:colOff>190500</xdr:colOff>
      <xdr:row>213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62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81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900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9199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190500</xdr:colOff>
      <xdr:row>217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9389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133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135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135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133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133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135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133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135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135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00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19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57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76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959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149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34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53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72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48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6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86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054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245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62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816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00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19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769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15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53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912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10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29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48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67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055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245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43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133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133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135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135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19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57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76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959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53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72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911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102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48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86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245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435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62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00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57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769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15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53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912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29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133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135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135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133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133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135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133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135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133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133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135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135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00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19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57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76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959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149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34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53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72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48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6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86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054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245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62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816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00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19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769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15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53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912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10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29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48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67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055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245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43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626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19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38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579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769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96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234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2722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291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10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29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48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674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865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4055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4436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462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500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519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5579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596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15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15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203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72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203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72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91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710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729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05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05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246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211</xdr:row>
      <xdr:rowOff>0</xdr:rowOff>
    </xdr:from>
    <xdr:to>
      <xdr:col>18</xdr:col>
      <xdr:colOff>190500</xdr:colOff>
      <xdr:row>212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43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212</xdr:row>
      <xdr:rowOff>0</xdr:rowOff>
    </xdr:from>
    <xdr:to>
      <xdr:col>18</xdr:col>
      <xdr:colOff>190500</xdr:colOff>
      <xdr:row>213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62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81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900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9199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190500</xdr:colOff>
      <xdr:row>217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9389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133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133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135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133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135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135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133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133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135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180975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00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38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57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768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959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149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34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530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29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48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6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86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054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435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62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816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00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57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959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34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531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912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10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29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48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864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055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245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43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81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19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388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579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769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215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2531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2722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291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10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29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484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674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865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424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4436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4627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5008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5389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577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596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596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201</xdr:row>
      <xdr:rowOff>0</xdr:rowOff>
    </xdr:from>
    <xdr:to>
      <xdr:col>18</xdr:col>
      <xdr:colOff>190500</xdr:colOff>
      <xdr:row>202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532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201</xdr:row>
      <xdr:rowOff>0</xdr:rowOff>
    </xdr:from>
    <xdr:to>
      <xdr:col>18</xdr:col>
      <xdr:colOff>190500</xdr:colOff>
      <xdr:row>202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532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203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722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91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7103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208</xdr:row>
      <xdr:rowOff>0</xdr:rowOff>
    </xdr:from>
    <xdr:to>
      <xdr:col>18</xdr:col>
      <xdr:colOff>190500</xdr:colOff>
      <xdr:row>209</xdr:row>
      <xdr:rowOff>0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7865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208</xdr:row>
      <xdr:rowOff>0</xdr:rowOff>
    </xdr:from>
    <xdr:to>
      <xdr:col>18</xdr:col>
      <xdr:colOff>190500</xdr:colOff>
      <xdr:row>209</xdr:row>
      <xdr:rowOff>0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7865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05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24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211</xdr:row>
      <xdr:rowOff>0</xdr:rowOff>
    </xdr:from>
    <xdr:to>
      <xdr:col>18</xdr:col>
      <xdr:colOff>190500</xdr:colOff>
      <xdr:row>212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43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212</xdr:row>
      <xdr:rowOff>0</xdr:rowOff>
    </xdr:from>
    <xdr:to>
      <xdr:col>18</xdr:col>
      <xdr:colOff>190500</xdr:colOff>
      <xdr:row>213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62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81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900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9199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133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135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135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006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19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57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76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3959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149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34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53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72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48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6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586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054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245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62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6816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00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19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7769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150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53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721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8912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10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29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48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967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055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245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43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0626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00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19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388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579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769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1960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234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2722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291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10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29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48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674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3865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4055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4436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462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500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519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5579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5960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15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151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203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72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203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722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6913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710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7294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05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05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246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211</xdr:row>
      <xdr:rowOff>0</xdr:rowOff>
    </xdr:from>
    <xdr:to>
      <xdr:col>18</xdr:col>
      <xdr:colOff>190500</xdr:colOff>
      <xdr:row>212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437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212</xdr:row>
      <xdr:rowOff>0</xdr:rowOff>
    </xdr:from>
    <xdr:to>
      <xdr:col>18</xdr:col>
      <xdr:colOff>190500</xdr:colOff>
      <xdr:row>213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62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8818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9008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9199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190500</xdr:colOff>
      <xdr:row>217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69389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129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132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131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8161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129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816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190500</xdr:colOff>
      <xdr:row>130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190500</xdr:colOff>
      <xdr:row>130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129</xdr:row>
      <xdr:rowOff>0</xdr:rowOff>
    </xdr:from>
    <xdr:to>
      <xdr:col>1</xdr:col>
      <xdr:colOff>238125</xdr:colOff>
      <xdr:row>130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4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122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482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127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127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4825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127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127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4825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127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4825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127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127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4825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127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4825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127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127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4825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127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127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4825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127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482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122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482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127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209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129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816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190500</xdr:colOff>
      <xdr:row>130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129</xdr:row>
      <xdr:rowOff>0</xdr:rowOff>
    </xdr:from>
    <xdr:to>
      <xdr:col>2</xdr:col>
      <xdr:colOff>190500</xdr:colOff>
      <xdr:row>130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129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816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190500</xdr:colOff>
      <xdr:row>130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190500</xdr:colOff>
      <xdr:row>130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129</xdr:row>
      <xdr:rowOff>0</xdr:rowOff>
    </xdr:from>
    <xdr:to>
      <xdr:col>1</xdr:col>
      <xdr:colOff>238125</xdr:colOff>
      <xdr:row>130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8161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120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120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120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120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120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120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120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120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120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120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124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1635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120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120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120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120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120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120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120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120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120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120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124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1635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200025</xdr:colOff>
      <xdr:row>122</xdr:row>
      <xdr:rowOff>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114300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129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114300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129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1635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129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114300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129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1635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129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1635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129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114300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129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1635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129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114300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1635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129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114300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129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1635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129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114300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129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16350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129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120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120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120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124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16350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124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16350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635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122</xdr:row>
      <xdr:rowOff>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114300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495585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129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2454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914400</xdr:colOff>
      <xdr:row>122</xdr:row>
      <xdr:rowOff>171450</xdr:rowOff>
    </xdr:from>
    <xdr:to>
      <xdr:col>14</xdr:col>
      <xdr:colOff>1104900</xdr:colOff>
      <xdr:row>123</xdr:row>
      <xdr:rowOff>104775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0653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121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49977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123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123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123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123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123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123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121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49977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123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123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123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123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123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123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123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123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123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123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123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123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123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123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49977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49977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49977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49977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49977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49977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49977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121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499776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121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499776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123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40600" y="50730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790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336000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1"/>
  <sheetViews>
    <sheetView tabSelected="1" zoomScale="85" zoomScaleNormal="85" workbookViewId="0" topLeftCell="A1">
      <selection activeCell="P10" sqref="P10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2" customWidth="1"/>
    <col min="4" max="4" width="9.7109375" style="3" customWidth="1"/>
    <col min="5" max="5" width="9.00390625" style="4" customWidth="1"/>
    <col min="6" max="6" width="40.7109375" style="2" customWidth="1"/>
    <col min="7" max="7" width="23.57421875" style="2" customWidth="1"/>
    <col min="8" max="8" width="20.8515625" style="2" customWidth="1"/>
    <col min="9" max="9" width="30.8515625" style="1" customWidth="1"/>
    <col min="10" max="10" width="18.57421875" style="1" customWidth="1"/>
    <col min="11" max="11" width="22.140625" style="2" customWidth="1"/>
    <col min="12" max="13" width="22.140625" style="2" hidden="1" customWidth="1"/>
    <col min="14" max="14" width="19.8515625" style="2" customWidth="1"/>
    <col min="15" max="15" width="20.8515625" style="1" customWidth="1"/>
    <col min="16" max="16" width="18.421875" style="1" customWidth="1"/>
    <col min="17" max="17" width="21.00390625" style="1" customWidth="1"/>
    <col min="18" max="18" width="19.421875" style="1" customWidth="1"/>
    <col min="19" max="19" width="9.140625" style="1" customWidth="1"/>
    <col min="20" max="20" width="21.421875" style="1" customWidth="1"/>
    <col min="21" max="21" width="14.140625" style="1" customWidth="1"/>
    <col min="22" max="16384" width="9.140625" style="1" customWidth="1"/>
  </cols>
  <sheetData>
    <row r="1" spans="2:3" ht="24.6" customHeight="1">
      <c r="B1" s="53" t="s">
        <v>242</v>
      </c>
      <c r="C1" s="53"/>
    </row>
    <row r="2" spans="3:18" ht="18.75" customHeight="1">
      <c r="C2" s="54"/>
      <c r="D2" s="8"/>
      <c r="E2" s="11"/>
      <c r="G2" s="1"/>
      <c r="H2" s="14"/>
      <c r="N2" s="117" t="s">
        <v>241</v>
      </c>
      <c r="O2" s="117"/>
      <c r="P2" s="117"/>
      <c r="Q2" s="7"/>
      <c r="R2" s="7"/>
    </row>
    <row r="3" spans="2:17" ht="19.9" customHeight="1">
      <c r="B3" s="55"/>
      <c r="C3" s="56" t="s">
        <v>9</v>
      </c>
      <c r="D3" s="57"/>
      <c r="E3" s="57"/>
      <c r="F3" s="57"/>
      <c r="G3" s="113"/>
      <c r="H3" s="113"/>
      <c r="I3" s="113"/>
      <c r="J3" s="113"/>
      <c r="K3" s="58"/>
      <c r="L3" s="59"/>
      <c r="M3" s="59"/>
      <c r="N3" s="59"/>
      <c r="O3" s="59"/>
      <c r="P3" s="58"/>
      <c r="Q3" s="58"/>
    </row>
    <row r="4" spans="2:17" ht="19.9" customHeight="1" thickBot="1">
      <c r="B4" s="60"/>
      <c r="C4" s="61" t="s">
        <v>3</v>
      </c>
      <c r="D4" s="57"/>
      <c r="E4" s="57"/>
      <c r="F4" s="57"/>
      <c r="G4" s="58"/>
      <c r="H4" s="58"/>
      <c r="I4" s="58"/>
      <c r="J4" s="58"/>
      <c r="K4" s="58"/>
      <c r="O4" s="2"/>
      <c r="P4" s="58"/>
      <c r="Q4" s="58"/>
    </row>
    <row r="5" spans="2:16" ht="42.75" customHeight="1" thickBot="1">
      <c r="B5" s="9"/>
      <c r="C5" s="10"/>
      <c r="L5" s="12"/>
      <c r="M5" s="12"/>
      <c r="N5" s="6"/>
      <c r="P5" s="5" t="s">
        <v>2</v>
      </c>
    </row>
    <row r="6" spans="2:18" ht="94.5" customHeight="1" thickBot="1" thickTop="1">
      <c r="B6" s="24" t="s">
        <v>1</v>
      </c>
      <c r="C6" s="13" t="s">
        <v>10</v>
      </c>
      <c r="D6" s="13" t="s">
        <v>0</v>
      </c>
      <c r="E6" s="13" t="s">
        <v>11</v>
      </c>
      <c r="F6" s="13" t="s">
        <v>12</v>
      </c>
      <c r="G6" s="13" t="s">
        <v>13</v>
      </c>
      <c r="H6" s="13" t="s">
        <v>14</v>
      </c>
      <c r="I6" s="13" t="s">
        <v>15</v>
      </c>
      <c r="J6" s="25" t="s">
        <v>16</v>
      </c>
      <c r="K6" s="13" t="s">
        <v>17</v>
      </c>
      <c r="L6" s="13" t="s">
        <v>24</v>
      </c>
      <c r="M6" s="13" t="s">
        <v>18</v>
      </c>
      <c r="N6" s="13" t="s">
        <v>19</v>
      </c>
      <c r="O6" s="13" t="s">
        <v>20</v>
      </c>
      <c r="P6" s="109" t="s">
        <v>21</v>
      </c>
      <c r="Q6" s="109" t="s">
        <v>22</v>
      </c>
      <c r="R6" s="109" t="s">
        <v>23</v>
      </c>
    </row>
    <row r="7" spans="1:21" ht="39" thickTop="1">
      <c r="A7" s="62" t="s">
        <v>102</v>
      </c>
      <c r="B7" s="63">
        <v>1</v>
      </c>
      <c r="C7" s="48" t="s">
        <v>25</v>
      </c>
      <c r="D7" s="64">
        <v>2</v>
      </c>
      <c r="E7" s="65" t="s">
        <v>26</v>
      </c>
      <c r="F7" s="66" t="s">
        <v>27</v>
      </c>
      <c r="G7" s="114" t="s">
        <v>243</v>
      </c>
      <c r="H7" s="114" t="s">
        <v>103</v>
      </c>
      <c r="I7" s="114" t="s">
        <v>104</v>
      </c>
      <c r="J7" s="114" t="s">
        <v>105</v>
      </c>
      <c r="K7" s="114" t="s">
        <v>106</v>
      </c>
      <c r="L7" s="26">
        <f aca="true" t="shared" si="0" ref="L7:L38">D7*N7</f>
        <v>100</v>
      </c>
      <c r="M7" s="26">
        <f aca="true" t="shared" si="1" ref="M7:M38">D7*O7</f>
        <v>110.00000000000001</v>
      </c>
      <c r="N7" s="67">
        <v>50</v>
      </c>
      <c r="O7" s="67">
        <f>N7*1.1</f>
        <v>55.00000000000001</v>
      </c>
      <c r="P7" s="28">
        <v>24.5</v>
      </c>
      <c r="Q7" s="29">
        <f aca="true" t="shared" si="2" ref="Q7:Q38">D7*P7</f>
        <v>49</v>
      </c>
      <c r="R7" s="30" t="str">
        <f>IF(ISNUMBER(P7),IF(P7&gt;O7,"NEVYHOVUJE","VYHOVUJE")," ")</f>
        <v>VYHOVUJE</v>
      </c>
      <c r="T7" s="68"/>
      <c r="U7" s="68"/>
    </row>
    <row r="8" spans="2:21" ht="25.5">
      <c r="B8" s="69">
        <v>2</v>
      </c>
      <c r="C8" s="40" t="s">
        <v>28</v>
      </c>
      <c r="D8" s="70">
        <v>10</v>
      </c>
      <c r="E8" s="71" t="s">
        <v>26</v>
      </c>
      <c r="F8" s="72" t="s">
        <v>29</v>
      </c>
      <c r="G8" s="115"/>
      <c r="H8" s="115"/>
      <c r="I8" s="115"/>
      <c r="J8" s="115"/>
      <c r="K8" s="115"/>
      <c r="L8" s="31">
        <f t="shared" si="0"/>
        <v>400</v>
      </c>
      <c r="M8" s="31">
        <f t="shared" si="1"/>
        <v>440</v>
      </c>
      <c r="N8" s="73">
        <v>40</v>
      </c>
      <c r="O8" s="73">
        <f aca="true" t="shared" si="3" ref="O8:O71">N8*1.1</f>
        <v>44</v>
      </c>
      <c r="P8" s="33">
        <v>20.6</v>
      </c>
      <c r="Q8" s="34">
        <f t="shared" si="2"/>
        <v>206</v>
      </c>
      <c r="R8" s="35" t="str">
        <f aca="true" t="shared" si="4" ref="R8:R118">IF(ISNUMBER(P8),IF(P8&gt;O8,"NEVYHOVUJE","VYHOVUJE")," ")</f>
        <v>VYHOVUJE</v>
      </c>
      <c r="T8" s="68"/>
      <c r="U8" s="68"/>
    </row>
    <row r="9" spans="2:21" ht="15.75">
      <c r="B9" s="69">
        <v>3</v>
      </c>
      <c r="C9" s="40" t="s">
        <v>30</v>
      </c>
      <c r="D9" s="70">
        <v>10</v>
      </c>
      <c r="E9" s="71" t="s">
        <v>26</v>
      </c>
      <c r="F9" s="41" t="s">
        <v>31</v>
      </c>
      <c r="G9" s="115"/>
      <c r="H9" s="115"/>
      <c r="I9" s="115"/>
      <c r="J9" s="115"/>
      <c r="K9" s="115"/>
      <c r="L9" s="31">
        <f t="shared" si="0"/>
        <v>400</v>
      </c>
      <c r="M9" s="31">
        <f t="shared" si="1"/>
        <v>440</v>
      </c>
      <c r="N9" s="73">
        <v>40</v>
      </c>
      <c r="O9" s="73">
        <f t="shared" si="3"/>
        <v>44</v>
      </c>
      <c r="P9" s="33">
        <v>20.6</v>
      </c>
      <c r="Q9" s="34">
        <f t="shared" si="2"/>
        <v>206</v>
      </c>
      <c r="R9" s="35" t="str">
        <f t="shared" si="4"/>
        <v>VYHOVUJE</v>
      </c>
      <c r="T9" s="68"/>
      <c r="U9" s="68"/>
    </row>
    <row r="10" spans="2:21" ht="30">
      <c r="B10" s="69">
        <v>4</v>
      </c>
      <c r="C10" s="40" t="s">
        <v>32</v>
      </c>
      <c r="D10" s="70">
        <v>2</v>
      </c>
      <c r="E10" s="71" t="s">
        <v>33</v>
      </c>
      <c r="F10" s="41" t="s">
        <v>34</v>
      </c>
      <c r="G10" s="115"/>
      <c r="H10" s="115"/>
      <c r="I10" s="115"/>
      <c r="J10" s="115"/>
      <c r="K10" s="115"/>
      <c r="L10" s="31">
        <f t="shared" si="0"/>
        <v>74</v>
      </c>
      <c r="M10" s="31">
        <f t="shared" si="1"/>
        <v>81.4</v>
      </c>
      <c r="N10" s="73">
        <v>37</v>
      </c>
      <c r="O10" s="73">
        <f t="shared" si="3"/>
        <v>40.7</v>
      </c>
      <c r="P10" s="33">
        <v>35.5</v>
      </c>
      <c r="Q10" s="34">
        <f t="shared" si="2"/>
        <v>71</v>
      </c>
      <c r="R10" s="35" t="str">
        <f t="shared" si="4"/>
        <v>VYHOVUJE</v>
      </c>
      <c r="T10" s="68"/>
      <c r="U10" s="68"/>
    </row>
    <row r="11" spans="2:21" ht="25.5">
      <c r="B11" s="69">
        <v>5</v>
      </c>
      <c r="C11" s="40" t="s">
        <v>35</v>
      </c>
      <c r="D11" s="70">
        <v>5</v>
      </c>
      <c r="E11" s="71" t="s">
        <v>33</v>
      </c>
      <c r="F11" s="41" t="s">
        <v>36</v>
      </c>
      <c r="G11" s="115"/>
      <c r="H11" s="115"/>
      <c r="I11" s="115"/>
      <c r="J11" s="115"/>
      <c r="K11" s="115"/>
      <c r="L11" s="31">
        <f t="shared" si="0"/>
        <v>80</v>
      </c>
      <c r="M11" s="31">
        <f t="shared" si="1"/>
        <v>88</v>
      </c>
      <c r="N11" s="73">
        <v>16</v>
      </c>
      <c r="O11" s="73">
        <f t="shared" si="3"/>
        <v>17.6</v>
      </c>
      <c r="P11" s="33">
        <v>17.6</v>
      </c>
      <c r="Q11" s="34">
        <f t="shared" si="2"/>
        <v>88</v>
      </c>
      <c r="R11" s="35" t="str">
        <f t="shared" si="4"/>
        <v>VYHOVUJE</v>
      </c>
      <c r="T11" s="68"/>
      <c r="U11" s="68"/>
    </row>
    <row r="12" spans="2:21" ht="25.5">
      <c r="B12" s="69">
        <v>6</v>
      </c>
      <c r="C12" s="40" t="s">
        <v>37</v>
      </c>
      <c r="D12" s="70">
        <v>2</v>
      </c>
      <c r="E12" s="71" t="s">
        <v>33</v>
      </c>
      <c r="F12" s="41" t="s">
        <v>38</v>
      </c>
      <c r="G12" s="115"/>
      <c r="H12" s="115"/>
      <c r="I12" s="115"/>
      <c r="J12" s="115"/>
      <c r="K12" s="115"/>
      <c r="L12" s="31">
        <f t="shared" si="0"/>
        <v>58</v>
      </c>
      <c r="M12" s="31">
        <f t="shared" si="1"/>
        <v>63.800000000000004</v>
      </c>
      <c r="N12" s="73">
        <v>29</v>
      </c>
      <c r="O12" s="73">
        <f t="shared" si="3"/>
        <v>31.900000000000002</v>
      </c>
      <c r="P12" s="33">
        <v>31.9</v>
      </c>
      <c r="Q12" s="34">
        <f t="shared" si="2"/>
        <v>63.8</v>
      </c>
      <c r="R12" s="35" t="str">
        <f t="shared" si="4"/>
        <v>VYHOVUJE</v>
      </c>
      <c r="T12" s="68"/>
      <c r="U12" s="68"/>
    </row>
    <row r="13" spans="2:21" ht="15.75">
      <c r="B13" s="69">
        <v>7</v>
      </c>
      <c r="C13" s="40" t="s">
        <v>39</v>
      </c>
      <c r="D13" s="70">
        <v>5</v>
      </c>
      <c r="E13" s="71" t="s">
        <v>33</v>
      </c>
      <c r="F13" s="41" t="s">
        <v>40</v>
      </c>
      <c r="G13" s="115"/>
      <c r="H13" s="115"/>
      <c r="I13" s="115"/>
      <c r="J13" s="115"/>
      <c r="K13" s="115"/>
      <c r="L13" s="31">
        <f t="shared" si="0"/>
        <v>300</v>
      </c>
      <c r="M13" s="31">
        <f t="shared" si="1"/>
        <v>330</v>
      </c>
      <c r="N13" s="74">
        <v>60</v>
      </c>
      <c r="O13" s="74">
        <f t="shared" si="3"/>
        <v>66</v>
      </c>
      <c r="P13" s="33">
        <v>43.4</v>
      </c>
      <c r="Q13" s="34">
        <f t="shared" si="2"/>
        <v>217</v>
      </c>
      <c r="R13" s="35" t="str">
        <f t="shared" si="4"/>
        <v>VYHOVUJE</v>
      </c>
      <c r="T13" s="68"/>
      <c r="U13" s="68"/>
    </row>
    <row r="14" spans="2:21" ht="51">
      <c r="B14" s="69">
        <v>8</v>
      </c>
      <c r="C14" s="40" t="s">
        <v>41</v>
      </c>
      <c r="D14" s="70">
        <v>5</v>
      </c>
      <c r="E14" s="71" t="s">
        <v>33</v>
      </c>
      <c r="F14" s="41" t="s">
        <v>42</v>
      </c>
      <c r="G14" s="115"/>
      <c r="H14" s="115"/>
      <c r="I14" s="115"/>
      <c r="J14" s="115"/>
      <c r="K14" s="115"/>
      <c r="L14" s="31">
        <f t="shared" si="0"/>
        <v>295</v>
      </c>
      <c r="M14" s="31">
        <f t="shared" si="1"/>
        <v>324.5</v>
      </c>
      <c r="N14" s="74">
        <v>59</v>
      </c>
      <c r="O14" s="74">
        <f t="shared" si="3"/>
        <v>64.9</v>
      </c>
      <c r="P14" s="33">
        <v>32</v>
      </c>
      <c r="Q14" s="34">
        <f t="shared" si="2"/>
        <v>160</v>
      </c>
      <c r="R14" s="35" t="str">
        <f t="shared" si="4"/>
        <v>VYHOVUJE</v>
      </c>
      <c r="T14" s="68"/>
      <c r="U14" s="68"/>
    </row>
    <row r="15" spans="2:21" ht="38.25">
      <c r="B15" s="69">
        <v>9</v>
      </c>
      <c r="C15" s="40" t="s">
        <v>43</v>
      </c>
      <c r="D15" s="70">
        <v>20</v>
      </c>
      <c r="E15" s="71" t="s">
        <v>26</v>
      </c>
      <c r="F15" s="41" t="s">
        <v>44</v>
      </c>
      <c r="G15" s="115"/>
      <c r="H15" s="115"/>
      <c r="I15" s="115"/>
      <c r="J15" s="115"/>
      <c r="K15" s="115"/>
      <c r="L15" s="31">
        <f t="shared" si="0"/>
        <v>240</v>
      </c>
      <c r="M15" s="31">
        <f t="shared" si="1"/>
        <v>264</v>
      </c>
      <c r="N15" s="74">
        <v>12</v>
      </c>
      <c r="O15" s="74">
        <f t="shared" si="3"/>
        <v>13.200000000000001</v>
      </c>
      <c r="P15" s="33">
        <v>7.9</v>
      </c>
      <c r="Q15" s="34">
        <f t="shared" si="2"/>
        <v>158</v>
      </c>
      <c r="R15" s="35" t="str">
        <f t="shared" si="4"/>
        <v>VYHOVUJE</v>
      </c>
      <c r="T15" s="68"/>
      <c r="U15" s="68"/>
    </row>
    <row r="16" spans="2:21" ht="25.5">
      <c r="B16" s="69">
        <v>10</v>
      </c>
      <c r="C16" s="40" t="s">
        <v>45</v>
      </c>
      <c r="D16" s="70">
        <v>1</v>
      </c>
      <c r="E16" s="71" t="s">
        <v>33</v>
      </c>
      <c r="F16" s="41" t="s">
        <v>46</v>
      </c>
      <c r="G16" s="115"/>
      <c r="H16" s="115"/>
      <c r="I16" s="115"/>
      <c r="J16" s="115"/>
      <c r="K16" s="115"/>
      <c r="L16" s="31">
        <f t="shared" si="0"/>
        <v>200</v>
      </c>
      <c r="M16" s="31">
        <f t="shared" si="1"/>
        <v>220.00000000000003</v>
      </c>
      <c r="N16" s="74">
        <v>200</v>
      </c>
      <c r="O16" s="74">
        <f t="shared" si="3"/>
        <v>220.00000000000003</v>
      </c>
      <c r="P16" s="33">
        <v>79.5</v>
      </c>
      <c r="Q16" s="34">
        <f t="shared" si="2"/>
        <v>79.5</v>
      </c>
      <c r="R16" s="35" t="str">
        <f t="shared" si="4"/>
        <v>VYHOVUJE</v>
      </c>
      <c r="T16" s="68"/>
      <c r="U16" s="68"/>
    </row>
    <row r="17" spans="2:21" ht="38.25">
      <c r="B17" s="69">
        <v>11</v>
      </c>
      <c r="C17" s="40" t="s">
        <v>47</v>
      </c>
      <c r="D17" s="70">
        <v>1</v>
      </c>
      <c r="E17" s="71" t="s">
        <v>33</v>
      </c>
      <c r="F17" s="41" t="s">
        <v>48</v>
      </c>
      <c r="G17" s="115"/>
      <c r="H17" s="115"/>
      <c r="I17" s="115"/>
      <c r="J17" s="115"/>
      <c r="K17" s="115"/>
      <c r="L17" s="31">
        <f t="shared" si="0"/>
        <v>270</v>
      </c>
      <c r="M17" s="31">
        <f t="shared" si="1"/>
        <v>297</v>
      </c>
      <c r="N17" s="74">
        <v>270</v>
      </c>
      <c r="O17" s="74">
        <f t="shared" si="3"/>
        <v>297</v>
      </c>
      <c r="P17" s="33">
        <v>107</v>
      </c>
      <c r="Q17" s="34">
        <f t="shared" si="2"/>
        <v>107</v>
      </c>
      <c r="R17" s="35" t="str">
        <f t="shared" si="4"/>
        <v>VYHOVUJE</v>
      </c>
      <c r="T17" s="68"/>
      <c r="U17" s="68"/>
    </row>
    <row r="18" spans="2:21" ht="25.5">
      <c r="B18" s="69">
        <v>12</v>
      </c>
      <c r="C18" s="40" t="s">
        <v>107</v>
      </c>
      <c r="D18" s="70">
        <v>1</v>
      </c>
      <c r="E18" s="71" t="s">
        <v>33</v>
      </c>
      <c r="F18" s="41" t="s">
        <v>49</v>
      </c>
      <c r="G18" s="115"/>
      <c r="H18" s="115"/>
      <c r="I18" s="115"/>
      <c r="J18" s="115"/>
      <c r="K18" s="115"/>
      <c r="L18" s="31">
        <f t="shared" si="0"/>
        <v>200</v>
      </c>
      <c r="M18" s="31">
        <f t="shared" si="1"/>
        <v>220.00000000000003</v>
      </c>
      <c r="N18" s="74">
        <v>200</v>
      </c>
      <c r="O18" s="74">
        <f t="shared" si="3"/>
        <v>220.00000000000003</v>
      </c>
      <c r="P18" s="33">
        <v>85</v>
      </c>
      <c r="Q18" s="34">
        <f t="shared" si="2"/>
        <v>85</v>
      </c>
      <c r="R18" s="35" t="str">
        <f t="shared" si="4"/>
        <v>VYHOVUJE</v>
      </c>
      <c r="T18" s="68"/>
      <c r="U18" s="68"/>
    </row>
    <row r="19" spans="2:21" ht="25.5">
      <c r="B19" s="69">
        <v>13</v>
      </c>
      <c r="C19" s="40" t="s">
        <v>108</v>
      </c>
      <c r="D19" s="70">
        <v>1</v>
      </c>
      <c r="E19" s="71" t="s">
        <v>33</v>
      </c>
      <c r="F19" s="41" t="s">
        <v>50</v>
      </c>
      <c r="G19" s="115"/>
      <c r="H19" s="115"/>
      <c r="I19" s="115"/>
      <c r="J19" s="115"/>
      <c r="K19" s="115"/>
      <c r="L19" s="31">
        <f t="shared" si="0"/>
        <v>290</v>
      </c>
      <c r="M19" s="31">
        <f t="shared" si="1"/>
        <v>319</v>
      </c>
      <c r="N19" s="74">
        <v>290</v>
      </c>
      <c r="O19" s="74">
        <f t="shared" si="3"/>
        <v>319</v>
      </c>
      <c r="P19" s="33">
        <v>133</v>
      </c>
      <c r="Q19" s="34">
        <f t="shared" si="2"/>
        <v>133</v>
      </c>
      <c r="R19" s="35" t="str">
        <f t="shared" si="4"/>
        <v>VYHOVUJE</v>
      </c>
      <c r="T19" s="68"/>
      <c r="U19" s="68"/>
    </row>
    <row r="20" spans="2:21" ht="38.25">
      <c r="B20" s="69">
        <v>14</v>
      </c>
      <c r="C20" s="40" t="s">
        <v>51</v>
      </c>
      <c r="D20" s="70">
        <v>2</v>
      </c>
      <c r="E20" s="71" t="s">
        <v>33</v>
      </c>
      <c r="F20" s="41" t="s">
        <v>52</v>
      </c>
      <c r="G20" s="115"/>
      <c r="H20" s="115"/>
      <c r="I20" s="115"/>
      <c r="J20" s="115"/>
      <c r="K20" s="115"/>
      <c r="L20" s="31">
        <f t="shared" si="0"/>
        <v>28</v>
      </c>
      <c r="M20" s="31">
        <f t="shared" si="1"/>
        <v>30.800000000000004</v>
      </c>
      <c r="N20" s="74">
        <v>14</v>
      </c>
      <c r="O20" s="74">
        <f t="shared" si="3"/>
        <v>15.400000000000002</v>
      </c>
      <c r="P20" s="33">
        <v>5.45</v>
      </c>
      <c r="Q20" s="34">
        <f t="shared" si="2"/>
        <v>10.9</v>
      </c>
      <c r="R20" s="35" t="str">
        <f t="shared" si="4"/>
        <v>VYHOVUJE</v>
      </c>
      <c r="T20" s="68"/>
      <c r="U20" s="68"/>
    </row>
    <row r="21" spans="2:21" ht="38.25">
      <c r="B21" s="69">
        <v>15</v>
      </c>
      <c r="C21" s="40" t="s">
        <v>53</v>
      </c>
      <c r="D21" s="70">
        <v>2</v>
      </c>
      <c r="E21" s="71" t="s">
        <v>26</v>
      </c>
      <c r="F21" s="41" t="s">
        <v>54</v>
      </c>
      <c r="G21" s="115"/>
      <c r="H21" s="115"/>
      <c r="I21" s="115"/>
      <c r="J21" s="115"/>
      <c r="K21" s="115"/>
      <c r="L21" s="31">
        <f t="shared" si="0"/>
        <v>26</v>
      </c>
      <c r="M21" s="31">
        <f t="shared" si="1"/>
        <v>28.6</v>
      </c>
      <c r="N21" s="74">
        <v>13</v>
      </c>
      <c r="O21" s="74">
        <f t="shared" si="3"/>
        <v>14.3</v>
      </c>
      <c r="P21" s="33">
        <v>6</v>
      </c>
      <c r="Q21" s="34">
        <f t="shared" si="2"/>
        <v>12</v>
      </c>
      <c r="R21" s="35" t="str">
        <f t="shared" si="4"/>
        <v>VYHOVUJE</v>
      </c>
      <c r="T21" s="68"/>
      <c r="U21" s="68"/>
    </row>
    <row r="22" spans="2:21" ht="38.25">
      <c r="B22" s="69">
        <v>16</v>
      </c>
      <c r="C22" s="40" t="s">
        <v>55</v>
      </c>
      <c r="D22" s="70">
        <v>2</v>
      </c>
      <c r="E22" s="71" t="s">
        <v>26</v>
      </c>
      <c r="F22" s="41" t="s">
        <v>54</v>
      </c>
      <c r="G22" s="115"/>
      <c r="H22" s="115"/>
      <c r="I22" s="115"/>
      <c r="J22" s="115"/>
      <c r="K22" s="115"/>
      <c r="L22" s="31">
        <f t="shared" si="0"/>
        <v>26</v>
      </c>
      <c r="M22" s="31">
        <f t="shared" si="1"/>
        <v>28.6</v>
      </c>
      <c r="N22" s="74">
        <v>13</v>
      </c>
      <c r="O22" s="74">
        <f t="shared" si="3"/>
        <v>14.3</v>
      </c>
      <c r="P22" s="33">
        <v>6</v>
      </c>
      <c r="Q22" s="34">
        <f t="shared" si="2"/>
        <v>12</v>
      </c>
      <c r="R22" s="35" t="str">
        <f t="shared" si="4"/>
        <v>VYHOVUJE</v>
      </c>
      <c r="T22" s="68"/>
      <c r="U22" s="68"/>
    </row>
    <row r="23" spans="2:21" ht="38.25">
      <c r="B23" s="69">
        <v>17</v>
      </c>
      <c r="C23" s="40" t="s">
        <v>56</v>
      </c>
      <c r="D23" s="70">
        <v>2</v>
      </c>
      <c r="E23" s="71" t="s">
        <v>26</v>
      </c>
      <c r="F23" s="41" t="s">
        <v>54</v>
      </c>
      <c r="G23" s="115"/>
      <c r="H23" s="115"/>
      <c r="I23" s="115"/>
      <c r="J23" s="115"/>
      <c r="K23" s="115"/>
      <c r="L23" s="31">
        <f t="shared" si="0"/>
        <v>26</v>
      </c>
      <c r="M23" s="31">
        <f t="shared" si="1"/>
        <v>28.6</v>
      </c>
      <c r="N23" s="74">
        <v>13</v>
      </c>
      <c r="O23" s="74">
        <f t="shared" si="3"/>
        <v>14.3</v>
      </c>
      <c r="P23" s="33">
        <v>6</v>
      </c>
      <c r="Q23" s="34">
        <f t="shared" si="2"/>
        <v>12</v>
      </c>
      <c r="R23" s="35" t="str">
        <f t="shared" si="4"/>
        <v>VYHOVUJE</v>
      </c>
      <c r="T23" s="68"/>
      <c r="U23" s="68"/>
    </row>
    <row r="24" spans="2:21" ht="38.25">
      <c r="B24" s="69">
        <v>18</v>
      </c>
      <c r="C24" s="40" t="s">
        <v>57</v>
      </c>
      <c r="D24" s="70">
        <v>2</v>
      </c>
      <c r="E24" s="71" t="s">
        <v>26</v>
      </c>
      <c r="F24" s="41" t="s">
        <v>54</v>
      </c>
      <c r="G24" s="115"/>
      <c r="H24" s="115"/>
      <c r="I24" s="115"/>
      <c r="J24" s="115"/>
      <c r="K24" s="115"/>
      <c r="L24" s="31">
        <f t="shared" si="0"/>
        <v>26</v>
      </c>
      <c r="M24" s="31">
        <f t="shared" si="1"/>
        <v>28.6</v>
      </c>
      <c r="N24" s="74">
        <v>13</v>
      </c>
      <c r="O24" s="74">
        <f t="shared" si="3"/>
        <v>14.3</v>
      </c>
      <c r="P24" s="33">
        <v>6</v>
      </c>
      <c r="Q24" s="34">
        <f t="shared" si="2"/>
        <v>12</v>
      </c>
      <c r="R24" s="35" t="str">
        <f t="shared" si="4"/>
        <v>VYHOVUJE</v>
      </c>
      <c r="T24" s="68"/>
      <c r="U24" s="68"/>
    </row>
    <row r="25" spans="2:21" ht="15.75">
      <c r="B25" s="69">
        <v>19</v>
      </c>
      <c r="C25" s="40" t="s">
        <v>58</v>
      </c>
      <c r="D25" s="70">
        <v>5</v>
      </c>
      <c r="E25" s="71" t="s">
        <v>26</v>
      </c>
      <c r="F25" s="41" t="s">
        <v>59</v>
      </c>
      <c r="G25" s="115"/>
      <c r="H25" s="115"/>
      <c r="I25" s="115"/>
      <c r="J25" s="115"/>
      <c r="K25" s="115"/>
      <c r="L25" s="31">
        <f t="shared" si="0"/>
        <v>35</v>
      </c>
      <c r="M25" s="31">
        <f t="shared" si="1"/>
        <v>38.50000000000001</v>
      </c>
      <c r="N25" s="74">
        <v>7</v>
      </c>
      <c r="O25" s="74">
        <f t="shared" si="3"/>
        <v>7.700000000000001</v>
      </c>
      <c r="P25" s="33">
        <v>6.4</v>
      </c>
      <c r="Q25" s="34">
        <f t="shared" si="2"/>
        <v>32</v>
      </c>
      <c r="R25" s="35" t="str">
        <f t="shared" si="4"/>
        <v>VYHOVUJE</v>
      </c>
      <c r="T25" s="68"/>
      <c r="U25" s="68"/>
    </row>
    <row r="26" spans="2:21" ht="15.75">
      <c r="B26" s="69">
        <v>20</v>
      </c>
      <c r="C26" s="40" t="s">
        <v>60</v>
      </c>
      <c r="D26" s="70">
        <v>5</v>
      </c>
      <c r="E26" s="71" t="s">
        <v>26</v>
      </c>
      <c r="F26" s="41" t="s">
        <v>61</v>
      </c>
      <c r="G26" s="115"/>
      <c r="H26" s="115"/>
      <c r="I26" s="115"/>
      <c r="J26" s="115"/>
      <c r="K26" s="115"/>
      <c r="L26" s="31">
        <f t="shared" si="0"/>
        <v>35</v>
      </c>
      <c r="M26" s="31">
        <f t="shared" si="1"/>
        <v>38.50000000000001</v>
      </c>
      <c r="N26" s="74">
        <v>7</v>
      </c>
      <c r="O26" s="74">
        <f t="shared" si="3"/>
        <v>7.700000000000001</v>
      </c>
      <c r="P26" s="33">
        <v>6.4</v>
      </c>
      <c r="Q26" s="34">
        <f t="shared" si="2"/>
        <v>32</v>
      </c>
      <c r="R26" s="35" t="str">
        <f t="shared" si="4"/>
        <v>VYHOVUJE</v>
      </c>
      <c r="T26" s="68"/>
      <c r="U26" s="68"/>
    </row>
    <row r="27" spans="2:21" ht="15.75">
      <c r="B27" s="69">
        <v>21</v>
      </c>
      <c r="C27" s="40" t="s">
        <v>62</v>
      </c>
      <c r="D27" s="70">
        <v>5</v>
      </c>
      <c r="E27" s="71" t="s">
        <v>26</v>
      </c>
      <c r="F27" s="41" t="s">
        <v>63</v>
      </c>
      <c r="G27" s="115"/>
      <c r="H27" s="115"/>
      <c r="I27" s="115"/>
      <c r="J27" s="115"/>
      <c r="K27" s="115"/>
      <c r="L27" s="31">
        <f t="shared" si="0"/>
        <v>65</v>
      </c>
      <c r="M27" s="31">
        <f t="shared" si="1"/>
        <v>71.5</v>
      </c>
      <c r="N27" s="74">
        <v>13</v>
      </c>
      <c r="O27" s="74">
        <f t="shared" si="3"/>
        <v>14.3</v>
      </c>
      <c r="P27" s="33">
        <v>12.8</v>
      </c>
      <c r="Q27" s="34">
        <f t="shared" si="2"/>
        <v>64</v>
      </c>
      <c r="R27" s="35" t="str">
        <f t="shared" si="4"/>
        <v>VYHOVUJE</v>
      </c>
      <c r="T27" s="68"/>
      <c r="U27" s="68"/>
    </row>
    <row r="28" spans="2:21" ht="15.75">
      <c r="B28" s="69">
        <v>22</v>
      </c>
      <c r="C28" s="40" t="s">
        <v>64</v>
      </c>
      <c r="D28" s="70">
        <v>5</v>
      </c>
      <c r="E28" s="71" t="s">
        <v>26</v>
      </c>
      <c r="F28" s="41" t="s">
        <v>63</v>
      </c>
      <c r="G28" s="115"/>
      <c r="H28" s="115"/>
      <c r="I28" s="115"/>
      <c r="J28" s="115"/>
      <c r="K28" s="115"/>
      <c r="L28" s="31">
        <f t="shared" si="0"/>
        <v>65</v>
      </c>
      <c r="M28" s="31">
        <f t="shared" si="1"/>
        <v>71.5</v>
      </c>
      <c r="N28" s="74">
        <v>13</v>
      </c>
      <c r="O28" s="74">
        <f t="shared" si="3"/>
        <v>14.3</v>
      </c>
      <c r="P28" s="33">
        <v>12.8</v>
      </c>
      <c r="Q28" s="34">
        <f t="shared" si="2"/>
        <v>64</v>
      </c>
      <c r="R28" s="35" t="str">
        <f t="shared" si="4"/>
        <v>VYHOVUJE</v>
      </c>
      <c r="T28" s="68"/>
      <c r="U28" s="68"/>
    </row>
    <row r="29" spans="2:21" ht="51">
      <c r="B29" s="69">
        <v>23</v>
      </c>
      <c r="C29" s="40" t="s">
        <v>65</v>
      </c>
      <c r="D29" s="70">
        <v>2</v>
      </c>
      <c r="E29" s="71" t="s">
        <v>26</v>
      </c>
      <c r="F29" s="41" t="s">
        <v>66</v>
      </c>
      <c r="G29" s="115"/>
      <c r="H29" s="115"/>
      <c r="I29" s="115"/>
      <c r="J29" s="115"/>
      <c r="K29" s="115"/>
      <c r="L29" s="31">
        <f t="shared" si="0"/>
        <v>100</v>
      </c>
      <c r="M29" s="31">
        <f t="shared" si="1"/>
        <v>110.00000000000001</v>
      </c>
      <c r="N29" s="74">
        <v>50</v>
      </c>
      <c r="O29" s="74">
        <f t="shared" si="3"/>
        <v>55.00000000000001</v>
      </c>
      <c r="P29" s="33">
        <v>36</v>
      </c>
      <c r="Q29" s="34">
        <f t="shared" si="2"/>
        <v>72</v>
      </c>
      <c r="R29" s="35" t="str">
        <f t="shared" si="4"/>
        <v>VYHOVUJE</v>
      </c>
      <c r="T29" s="68"/>
      <c r="U29" s="68"/>
    </row>
    <row r="30" spans="2:21" ht="102">
      <c r="B30" s="69">
        <v>24</v>
      </c>
      <c r="C30" s="40" t="s">
        <v>67</v>
      </c>
      <c r="D30" s="70">
        <v>5</v>
      </c>
      <c r="E30" s="71" t="s">
        <v>33</v>
      </c>
      <c r="F30" s="41" t="s">
        <v>68</v>
      </c>
      <c r="G30" s="115"/>
      <c r="H30" s="115"/>
      <c r="I30" s="115"/>
      <c r="J30" s="115"/>
      <c r="K30" s="115"/>
      <c r="L30" s="31">
        <f t="shared" si="0"/>
        <v>775</v>
      </c>
      <c r="M30" s="31">
        <f t="shared" si="1"/>
        <v>852.5</v>
      </c>
      <c r="N30" s="74">
        <v>155</v>
      </c>
      <c r="O30" s="74">
        <f t="shared" si="3"/>
        <v>170.5</v>
      </c>
      <c r="P30" s="33">
        <v>115</v>
      </c>
      <c r="Q30" s="34">
        <f t="shared" si="2"/>
        <v>575</v>
      </c>
      <c r="R30" s="35" t="str">
        <f t="shared" si="4"/>
        <v>VYHOVUJE</v>
      </c>
      <c r="T30" s="68"/>
      <c r="U30" s="68"/>
    </row>
    <row r="31" spans="2:21" ht="102">
      <c r="B31" s="69">
        <v>25</v>
      </c>
      <c r="C31" s="40" t="s">
        <v>69</v>
      </c>
      <c r="D31" s="70">
        <v>15</v>
      </c>
      <c r="E31" s="71" t="s">
        <v>33</v>
      </c>
      <c r="F31" s="41" t="s">
        <v>70</v>
      </c>
      <c r="G31" s="115"/>
      <c r="H31" s="115"/>
      <c r="I31" s="115"/>
      <c r="J31" s="115"/>
      <c r="K31" s="115"/>
      <c r="L31" s="31">
        <f t="shared" si="0"/>
        <v>1275</v>
      </c>
      <c r="M31" s="31">
        <f t="shared" si="1"/>
        <v>1402.5000000000002</v>
      </c>
      <c r="N31" s="74">
        <v>85</v>
      </c>
      <c r="O31" s="74">
        <f t="shared" si="3"/>
        <v>93.50000000000001</v>
      </c>
      <c r="P31" s="33">
        <v>66</v>
      </c>
      <c r="Q31" s="34">
        <f t="shared" si="2"/>
        <v>990</v>
      </c>
      <c r="R31" s="35" t="str">
        <f t="shared" si="4"/>
        <v>VYHOVUJE</v>
      </c>
      <c r="T31" s="68"/>
      <c r="U31" s="68"/>
    </row>
    <row r="32" spans="2:21" ht="25.5">
      <c r="B32" s="69">
        <v>26</v>
      </c>
      <c r="C32" s="40" t="s">
        <v>71</v>
      </c>
      <c r="D32" s="70">
        <v>2</v>
      </c>
      <c r="E32" s="71" t="s">
        <v>26</v>
      </c>
      <c r="F32" s="41" t="s">
        <v>72</v>
      </c>
      <c r="G32" s="115"/>
      <c r="H32" s="115"/>
      <c r="I32" s="115"/>
      <c r="J32" s="115"/>
      <c r="K32" s="115"/>
      <c r="L32" s="31">
        <f t="shared" si="0"/>
        <v>46</v>
      </c>
      <c r="M32" s="31">
        <f t="shared" si="1"/>
        <v>50.6</v>
      </c>
      <c r="N32" s="74">
        <v>23</v>
      </c>
      <c r="O32" s="74">
        <f t="shared" si="3"/>
        <v>25.3</v>
      </c>
      <c r="P32" s="33">
        <v>9.3</v>
      </c>
      <c r="Q32" s="34">
        <f t="shared" si="2"/>
        <v>18.6</v>
      </c>
      <c r="R32" s="35" t="str">
        <f t="shared" si="4"/>
        <v>VYHOVUJE</v>
      </c>
      <c r="T32" s="68"/>
      <c r="U32" s="68"/>
    </row>
    <row r="33" spans="2:21" ht="25.5">
      <c r="B33" s="69">
        <v>27</v>
      </c>
      <c r="C33" s="40" t="s">
        <v>73</v>
      </c>
      <c r="D33" s="70">
        <v>5</v>
      </c>
      <c r="E33" s="71" t="s">
        <v>26</v>
      </c>
      <c r="F33" s="41" t="s">
        <v>74</v>
      </c>
      <c r="G33" s="115"/>
      <c r="H33" s="115"/>
      <c r="I33" s="115"/>
      <c r="J33" s="115"/>
      <c r="K33" s="115"/>
      <c r="L33" s="31">
        <f t="shared" si="0"/>
        <v>120</v>
      </c>
      <c r="M33" s="31">
        <f t="shared" si="1"/>
        <v>132</v>
      </c>
      <c r="N33" s="74">
        <v>24</v>
      </c>
      <c r="O33" s="74">
        <f t="shared" si="3"/>
        <v>26.400000000000002</v>
      </c>
      <c r="P33" s="33">
        <v>15.5</v>
      </c>
      <c r="Q33" s="34">
        <f t="shared" si="2"/>
        <v>77.5</v>
      </c>
      <c r="R33" s="35" t="str">
        <f t="shared" si="4"/>
        <v>VYHOVUJE</v>
      </c>
      <c r="T33" s="68"/>
      <c r="U33" s="68"/>
    </row>
    <row r="34" spans="2:21" ht="30">
      <c r="B34" s="69">
        <v>28</v>
      </c>
      <c r="C34" s="42" t="s">
        <v>109</v>
      </c>
      <c r="D34" s="70">
        <v>2</v>
      </c>
      <c r="E34" s="75" t="s">
        <v>26</v>
      </c>
      <c r="F34" s="43" t="s">
        <v>75</v>
      </c>
      <c r="G34" s="115"/>
      <c r="H34" s="115"/>
      <c r="I34" s="115"/>
      <c r="J34" s="115"/>
      <c r="K34" s="115"/>
      <c r="L34" s="31">
        <f t="shared" si="0"/>
        <v>58</v>
      </c>
      <c r="M34" s="31">
        <f t="shared" si="1"/>
        <v>63.800000000000004</v>
      </c>
      <c r="N34" s="74">
        <v>29</v>
      </c>
      <c r="O34" s="74">
        <f t="shared" si="3"/>
        <v>31.900000000000002</v>
      </c>
      <c r="P34" s="33">
        <v>17.4</v>
      </c>
      <c r="Q34" s="34">
        <f t="shared" si="2"/>
        <v>34.8</v>
      </c>
      <c r="R34" s="35" t="str">
        <f t="shared" si="4"/>
        <v>VYHOVUJE</v>
      </c>
      <c r="T34" s="68"/>
      <c r="U34" s="68"/>
    </row>
    <row r="35" spans="2:21" ht="15.75">
      <c r="B35" s="69">
        <v>29</v>
      </c>
      <c r="C35" s="40" t="s">
        <v>76</v>
      </c>
      <c r="D35" s="70">
        <v>10</v>
      </c>
      <c r="E35" s="71" t="s">
        <v>33</v>
      </c>
      <c r="F35" s="41" t="s">
        <v>77</v>
      </c>
      <c r="G35" s="115"/>
      <c r="H35" s="115"/>
      <c r="I35" s="115"/>
      <c r="J35" s="115"/>
      <c r="K35" s="115"/>
      <c r="L35" s="31">
        <f t="shared" si="0"/>
        <v>60</v>
      </c>
      <c r="M35" s="31">
        <f t="shared" si="1"/>
        <v>66</v>
      </c>
      <c r="N35" s="74">
        <v>6</v>
      </c>
      <c r="O35" s="74">
        <f t="shared" si="3"/>
        <v>6.6000000000000005</v>
      </c>
      <c r="P35" s="33">
        <v>3.7</v>
      </c>
      <c r="Q35" s="34">
        <f t="shared" si="2"/>
        <v>37</v>
      </c>
      <c r="R35" s="35" t="str">
        <f t="shared" si="4"/>
        <v>VYHOVUJE</v>
      </c>
      <c r="T35" s="68"/>
      <c r="U35" s="68"/>
    </row>
    <row r="36" spans="2:21" ht="51">
      <c r="B36" s="69">
        <v>30</v>
      </c>
      <c r="C36" s="40" t="s">
        <v>78</v>
      </c>
      <c r="D36" s="70">
        <v>5</v>
      </c>
      <c r="E36" s="71" t="s">
        <v>26</v>
      </c>
      <c r="F36" s="76" t="s">
        <v>79</v>
      </c>
      <c r="G36" s="115"/>
      <c r="H36" s="115"/>
      <c r="I36" s="115"/>
      <c r="J36" s="115"/>
      <c r="K36" s="115"/>
      <c r="L36" s="31">
        <f t="shared" si="0"/>
        <v>35</v>
      </c>
      <c r="M36" s="31">
        <f t="shared" si="1"/>
        <v>38.50000000000001</v>
      </c>
      <c r="N36" s="74">
        <v>7</v>
      </c>
      <c r="O36" s="74">
        <f t="shared" si="3"/>
        <v>7.700000000000001</v>
      </c>
      <c r="P36" s="33">
        <v>3.55</v>
      </c>
      <c r="Q36" s="34">
        <f t="shared" si="2"/>
        <v>17.75</v>
      </c>
      <c r="R36" s="35" t="str">
        <f t="shared" si="4"/>
        <v>VYHOVUJE</v>
      </c>
      <c r="T36" s="68"/>
      <c r="U36" s="68"/>
    </row>
    <row r="37" spans="2:21" ht="38.25">
      <c r="B37" s="69">
        <v>31</v>
      </c>
      <c r="C37" s="40" t="s">
        <v>80</v>
      </c>
      <c r="D37" s="70">
        <v>5</v>
      </c>
      <c r="E37" s="71" t="s">
        <v>26</v>
      </c>
      <c r="F37" s="41" t="s">
        <v>81</v>
      </c>
      <c r="G37" s="115"/>
      <c r="H37" s="115"/>
      <c r="I37" s="115"/>
      <c r="J37" s="115"/>
      <c r="K37" s="115"/>
      <c r="L37" s="31">
        <f t="shared" si="0"/>
        <v>45</v>
      </c>
      <c r="M37" s="31">
        <f t="shared" si="1"/>
        <v>49.5</v>
      </c>
      <c r="N37" s="74">
        <v>9</v>
      </c>
      <c r="O37" s="74">
        <f t="shared" si="3"/>
        <v>9.9</v>
      </c>
      <c r="P37" s="33">
        <v>8</v>
      </c>
      <c r="Q37" s="34">
        <f t="shared" si="2"/>
        <v>40</v>
      </c>
      <c r="R37" s="35" t="str">
        <f t="shared" si="4"/>
        <v>VYHOVUJE</v>
      </c>
      <c r="T37" s="68"/>
      <c r="U37" s="68"/>
    </row>
    <row r="38" spans="2:21" ht="63.75">
      <c r="B38" s="69">
        <v>32</v>
      </c>
      <c r="C38" s="40" t="s">
        <v>82</v>
      </c>
      <c r="D38" s="70">
        <v>5</v>
      </c>
      <c r="E38" s="71" t="s">
        <v>26</v>
      </c>
      <c r="F38" s="41" t="s">
        <v>83</v>
      </c>
      <c r="G38" s="115"/>
      <c r="H38" s="115"/>
      <c r="I38" s="115"/>
      <c r="J38" s="115"/>
      <c r="K38" s="115"/>
      <c r="L38" s="31">
        <f t="shared" si="0"/>
        <v>40</v>
      </c>
      <c r="M38" s="31">
        <f t="shared" si="1"/>
        <v>44</v>
      </c>
      <c r="N38" s="74">
        <v>8</v>
      </c>
      <c r="O38" s="74">
        <f t="shared" si="3"/>
        <v>8.8</v>
      </c>
      <c r="P38" s="33">
        <v>2.85</v>
      </c>
      <c r="Q38" s="34">
        <f t="shared" si="2"/>
        <v>14.25</v>
      </c>
      <c r="R38" s="35" t="str">
        <f t="shared" si="4"/>
        <v>VYHOVUJE</v>
      </c>
      <c r="T38" s="68"/>
      <c r="U38" s="68"/>
    </row>
    <row r="39" spans="2:21" ht="25.5">
      <c r="B39" s="69">
        <v>33</v>
      </c>
      <c r="C39" s="40" t="s">
        <v>84</v>
      </c>
      <c r="D39" s="70">
        <v>3</v>
      </c>
      <c r="E39" s="71" t="s">
        <v>85</v>
      </c>
      <c r="F39" s="41" t="s">
        <v>86</v>
      </c>
      <c r="G39" s="115"/>
      <c r="H39" s="115"/>
      <c r="I39" s="115"/>
      <c r="J39" s="115"/>
      <c r="K39" s="115"/>
      <c r="L39" s="31">
        <f aca="true" t="shared" si="5" ref="L39:L70">D39*N39</f>
        <v>96</v>
      </c>
      <c r="M39" s="31">
        <f aca="true" t="shared" si="6" ref="M39:M70">D39*O39</f>
        <v>105.60000000000001</v>
      </c>
      <c r="N39" s="74">
        <v>32</v>
      </c>
      <c r="O39" s="74">
        <f t="shared" si="3"/>
        <v>35.2</v>
      </c>
      <c r="P39" s="33">
        <v>22.5</v>
      </c>
      <c r="Q39" s="34">
        <f aca="true" t="shared" si="7" ref="Q39:Q70">D39*P39</f>
        <v>67.5</v>
      </c>
      <c r="R39" s="35" t="str">
        <f t="shared" si="4"/>
        <v>VYHOVUJE</v>
      </c>
      <c r="T39" s="68"/>
      <c r="U39" s="68"/>
    </row>
    <row r="40" spans="2:21" ht="38.25">
      <c r="B40" s="69">
        <v>34</v>
      </c>
      <c r="C40" s="40" t="s">
        <v>87</v>
      </c>
      <c r="D40" s="70">
        <v>5</v>
      </c>
      <c r="E40" s="71" t="s">
        <v>88</v>
      </c>
      <c r="F40" s="41" t="s">
        <v>89</v>
      </c>
      <c r="G40" s="115"/>
      <c r="H40" s="115"/>
      <c r="I40" s="115"/>
      <c r="J40" s="115"/>
      <c r="K40" s="115"/>
      <c r="L40" s="31">
        <f t="shared" si="5"/>
        <v>47.5</v>
      </c>
      <c r="M40" s="31">
        <f t="shared" si="6"/>
        <v>52.25000000000001</v>
      </c>
      <c r="N40" s="74">
        <v>9.5</v>
      </c>
      <c r="O40" s="74">
        <f t="shared" si="3"/>
        <v>10.450000000000001</v>
      </c>
      <c r="P40" s="33">
        <v>6.85</v>
      </c>
      <c r="Q40" s="34">
        <f t="shared" si="7"/>
        <v>34.25</v>
      </c>
      <c r="R40" s="35" t="str">
        <f t="shared" si="4"/>
        <v>VYHOVUJE</v>
      </c>
      <c r="T40" s="68"/>
      <c r="U40" s="68"/>
    </row>
    <row r="41" spans="2:21" ht="38.25">
      <c r="B41" s="69">
        <v>35</v>
      </c>
      <c r="C41" s="40" t="s">
        <v>90</v>
      </c>
      <c r="D41" s="70">
        <v>5</v>
      </c>
      <c r="E41" s="71" t="s">
        <v>26</v>
      </c>
      <c r="F41" s="41" t="s">
        <v>91</v>
      </c>
      <c r="G41" s="115"/>
      <c r="H41" s="115"/>
      <c r="I41" s="115"/>
      <c r="J41" s="115"/>
      <c r="K41" s="115"/>
      <c r="L41" s="31">
        <f t="shared" si="5"/>
        <v>45</v>
      </c>
      <c r="M41" s="31">
        <f t="shared" si="6"/>
        <v>49.5</v>
      </c>
      <c r="N41" s="74">
        <v>9</v>
      </c>
      <c r="O41" s="74">
        <f t="shared" si="3"/>
        <v>9.9</v>
      </c>
      <c r="P41" s="33">
        <v>6.25</v>
      </c>
      <c r="Q41" s="34">
        <f t="shared" si="7"/>
        <v>31.25</v>
      </c>
      <c r="R41" s="35" t="str">
        <f t="shared" si="4"/>
        <v>VYHOVUJE</v>
      </c>
      <c r="T41" s="68"/>
      <c r="U41" s="68"/>
    </row>
    <row r="42" spans="2:21" ht="38.25">
      <c r="B42" s="69">
        <v>36</v>
      </c>
      <c r="C42" s="40" t="s">
        <v>92</v>
      </c>
      <c r="D42" s="70">
        <v>5</v>
      </c>
      <c r="E42" s="71" t="s">
        <v>26</v>
      </c>
      <c r="F42" s="41" t="s">
        <v>93</v>
      </c>
      <c r="G42" s="115"/>
      <c r="H42" s="115"/>
      <c r="I42" s="115"/>
      <c r="J42" s="115"/>
      <c r="K42" s="115"/>
      <c r="L42" s="31">
        <f t="shared" si="5"/>
        <v>45</v>
      </c>
      <c r="M42" s="31">
        <f t="shared" si="6"/>
        <v>49.5</v>
      </c>
      <c r="N42" s="74">
        <v>9</v>
      </c>
      <c r="O42" s="74">
        <f t="shared" si="3"/>
        <v>9.9</v>
      </c>
      <c r="P42" s="33">
        <v>7.2</v>
      </c>
      <c r="Q42" s="34">
        <f t="shared" si="7"/>
        <v>36</v>
      </c>
      <c r="R42" s="35" t="str">
        <f t="shared" si="4"/>
        <v>VYHOVUJE</v>
      </c>
      <c r="T42" s="68"/>
      <c r="U42" s="68"/>
    </row>
    <row r="43" spans="2:21" ht="25.5">
      <c r="B43" s="69">
        <v>37</v>
      </c>
      <c r="C43" s="40" t="s">
        <v>94</v>
      </c>
      <c r="D43" s="70">
        <v>1</v>
      </c>
      <c r="E43" s="71" t="s">
        <v>85</v>
      </c>
      <c r="F43" s="41" t="s">
        <v>95</v>
      </c>
      <c r="G43" s="115"/>
      <c r="H43" s="115"/>
      <c r="I43" s="115"/>
      <c r="J43" s="115"/>
      <c r="K43" s="115"/>
      <c r="L43" s="31">
        <f t="shared" si="5"/>
        <v>46</v>
      </c>
      <c r="M43" s="31">
        <f t="shared" si="6"/>
        <v>50.6</v>
      </c>
      <c r="N43" s="74">
        <v>46</v>
      </c>
      <c r="O43" s="74">
        <f t="shared" si="3"/>
        <v>50.6</v>
      </c>
      <c r="P43" s="33">
        <v>35.5</v>
      </c>
      <c r="Q43" s="34">
        <f t="shared" si="7"/>
        <v>35.5</v>
      </c>
      <c r="R43" s="35" t="str">
        <f t="shared" si="4"/>
        <v>VYHOVUJE</v>
      </c>
      <c r="T43" s="68"/>
      <c r="U43" s="68"/>
    </row>
    <row r="44" spans="2:21" ht="25.5">
      <c r="B44" s="69">
        <v>38</v>
      </c>
      <c r="C44" s="40" t="s">
        <v>96</v>
      </c>
      <c r="D44" s="70">
        <v>2</v>
      </c>
      <c r="E44" s="71" t="s">
        <v>33</v>
      </c>
      <c r="F44" s="41" t="s">
        <v>97</v>
      </c>
      <c r="G44" s="115"/>
      <c r="H44" s="115"/>
      <c r="I44" s="115"/>
      <c r="J44" s="115"/>
      <c r="K44" s="115"/>
      <c r="L44" s="31">
        <f t="shared" si="5"/>
        <v>22</v>
      </c>
      <c r="M44" s="31">
        <f t="shared" si="6"/>
        <v>24.200000000000003</v>
      </c>
      <c r="N44" s="74">
        <v>11</v>
      </c>
      <c r="O44" s="74">
        <f t="shared" si="3"/>
        <v>12.100000000000001</v>
      </c>
      <c r="P44" s="33">
        <v>5.45</v>
      </c>
      <c r="Q44" s="34">
        <f t="shared" si="7"/>
        <v>10.9</v>
      </c>
      <c r="R44" s="35" t="str">
        <f t="shared" si="4"/>
        <v>VYHOVUJE</v>
      </c>
      <c r="T44" s="68"/>
      <c r="U44" s="68"/>
    </row>
    <row r="45" spans="2:21" ht="51">
      <c r="B45" s="69">
        <v>39</v>
      </c>
      <c r="C45" s="40" t="s">
        <v>98</v>
      </c>
      <c r="D45" s="70">
        <v>5</v>
      </c>
      <c r="E45" s="71" t="s">
        <v>26</v>
      </c>
      <c r="F45" s="41" t="s">
        <v>99</v>
      </c>
      <c r="G45" s="115"/>
      <c r="H45" s="115"/>
      <c r="I45" s="115"/>
      <c r="J45" s="115"/>
      <c r="K45" s="115"/>
      <c r="L45" s="31">
        <f t="shared" si="5"/>
        <v>240</v>
      </c>
      <c r="M45" s="31">
        <f t="shared" si="6"/>
        <v>264</v>
      </c>
      <c r="N45" s="74">
        <v>48</v>
      </c>
      <c r="O45" s="74">
        <f t="shared" si="3"/>
        <v>52.800000000000004</v>
      </c>
      <c r="P45" s="33">
        <v>37</v>
      </c>
      <c r="Q45" s="34">
        <f t="shared" si="7"/>
        <v>185</v>
      </c>
      <c r="R45" s="35" t="str">
        <f t="shared" si="4"/>
        <v>VYHOVUJE</v>
      </c>
      <c r="T45" s="68"/>
      <c r="U45" s="68"/>
    </row>
    <row r="46" spans="2:21" ht="30.75" thickBot="1">
      <c r="B46" s="77">
        <v>40</v>
      </c>
      <c r="C46" s="78" t="s">
        <v>100</v>
      </c>
      <c r="D46" s="79">
        <v>100</v>
      </c>
      <c r="E46" s="80" t="s">
        <v>26</v>
      </c>
      <c r="F46" s="81" t="s">
        <v>101</v>
      </c>
      <c r="G46" s="116"/>
      <c r="H46" s="116"/>
      <c r="I46" s="116"/>
      <c r="J46" s="116"/>
      <c r="K46" s="116"/>
      <c r="L46" s="36">
        <f t="shared" si="5"/>
        <v>310</v>
      </c>
      <c r="M46" s="36">
        <f t="shared" si="6"/>
        <v>341.00000000000006</v>
      </c>
      <c r="N46" s="37">
        <v>3.1</v>
      </c>
      <c r="O46" s="37">
        <f t="shared" si="3"/>
        <v>3.4100000000000006</v>
      </c>
      <c r="P46" s="38">
        <v>2.35</v>
      </c>
      <c r="Q46" s="49">
        <f t="shared" si="7"/>
        <v>235</v>
      </c>
      <c r="R46" s="39" t="str">
        <f t="shared" si="4"/>
        <v>VYHOVUJE</v>
      </c>
      <c r="T46" s="68"/>
      <c r="U46" s="68"/>
    </row>
    <row r="47" spans="1:21" ht="45.75" thickTop="1">
      <c r="A47" s="82" t="s">
        <v>110</v>
      </c>
      <c r="B47" s="63">
        <v>41</v>
      </c>
      <c r="C47" s="83" t="s">
        <v>111</v>
      </c>
      <c r="D47" s="84">
        <v>2</v>
      </c>
      <c r="E47" s="85" t="s">
        <v>26</v>
      </c>
      <c r="F47" s="86" t="s">
        <v>117</v>
      </c>
      <c r="G47" s="114" t="s">
        <v>243</v>
      </c>
      <c r="H47" s="114"/>
      <c r="I47" s="114"/>
      <c r="J47" s="114" t="s">
        <v>115</v>
      </c>
      <c r="K47" s="114" t="s">
        <v>116</v>
      </c>
      <c r="L47" s="26">
        <f t="shared" si="5"/>
        <v>230</v>
      </c>
      <c r="M47" s="26">
        <f t="shared" si="6"/>
        <v>253.00000000000003</v>
      </c>
      <c r="N47" s="27">
        <v>115</v>
      </c>
      <c r="O47" s="27">
        <f t="shared" si="3"/>
        <v>126.50000000000001</v>
      </c>
      <c r="P47" s="28">
        <v>119</v>
      </c>
      <c r="Q47" s="29">
        <f t="shared" si="7"/>
        <v>238</v>
      </c>
      <c r="R47" s="30" t="str">
        <f t="shared" si="4"/>
        <v>VYHOVUJE</v>
      </c>
      <c r="T47" s="68"/>
      <c r="U47" s="68"/>
    </row>
    <row r="48" spans="2:21" ht="60">
      <c r="B48" s="69">
        <v>42</v>
      </c>
      <c r="C48" s="87" t="s">
        <v>112</v>
      </c>
      <c r="D48" s="88">
        <v>2</v>
      </c>
      <c r="E48" s="89" t="s">
        <v>26</v>
      </c>
      <c r="F48" s="90" t="s">
        <v>118</v>
      </c>
      <c r="G48" s="115"/>
      <c r="H48" s="115"/>
      <c r="I48" s="115"/>
      <c r="J48" s="115"/>
      <c r="K48" s="115"/>
      <c r="L48" s="31">
        <f t="shared" si="5"/>
        <v>300</v>
      </c>
      <c r="M48" s="31">
        <f t="shared" si="6"/>
        <v>330</v>
      </c>
      <c r="N48" s="32">
        <v>150</v>
      </c>
      <c r="O48" s="32">
        <f t="shared" si="3"/>
        <v>165</v>
      </c>
      <c r="P48" s="33">
        <v>117</v>
      </c>
      <c r="Q48" s="34">
        <f t="shared" si="7"/>
        <v>234</v>
      </c>
      <c r="R48" s="35" t="str">
        <f t="shared" si="4"/>
        <v>VYHOVUJE</v>
      </c>
      <c r="T48" s="68"/>
      <c r="U48" s="68"/>
    </row>
    <row r="49" spans="2:21" ht="60">
      <c r="B49" s="69">
        <v>43</v>
      </c>
      <c r="C49" s="87" t="s">
        <v>113</v>
      </c>
      <c r="D49" s="88">
        <v>5</v>
      </c>
      <c r="E49" s="89" t="s">
        <v>85</v>
      </c>
      <c r="F49" s="90" t="s">
        <v>119</v>
      </c>
      <c r="G49" s="115"/>
      <c r="H49" s="115"/>
      <c r="I49" s="115"/>
      <c r="J49" s="115"/>
      <c r="K49" s="115"/>
      <c r="L49" s="31">
        <f t="shared" si="5"/>
        <v>180</v>
      </c>
      <c r="M49" s="31">
        <f t="shared" si="6"/>
        <v>198</v>
      </c>
      <c r="N49" s="32">
        <v>36</v>
      </c>
      <c r="O49" s="32">
        <f t="shared" si="3"/>
        <v>39.6</v>
      </c>
      <c r="P49" s="33">
        <v>23.8</v>
      </c>
      <c r="Q49" s="34">
        <f t="shared" si="7"/>
        <v>119</v>
      </c>
      <c r="R49" s="35" t="str">
        <f t="shared" si="4"/>
        <v>VYHOVUJE</v>
      </c>
      <c r="T49" s="68"/>
      <c r="U49" s="68"/>
    </row>
    <row r="50" spans="2:21" ht="30.75" thickBot="1">
      <c r="B50" s="77">
        <v>44</v>
      </c>
      <c r="C50" s="78" t="s">
        <v>114</v>
      </c>
      <c r="D50" s="79">
        <v>8</v>
      </c>
      <c r="E50" s="80" t="s">
        <v>26</v>
      </c>
      <c r="F50" s="81" t="s">
        <v>120</v>
      </c>
      <c r="G50" s="116"/>
      <c r="H50" s="116"/>
      <c r="I50" s="116"/>
      <c r="J50" s="116"/>
      <c r="K50" s="116"/>
      <c r="L50" s="36">
        <f t="shared" si="5"/>
        <v>1048</v>
      </c>
      <c r="M50" s="36">
        <f t="shared" si="6"/>
        <v>1152.8000000000002</v>
      </c>
      <c r="N50" s="37">
        <v>131</v>
      </c>
      <c r="O50" s="37">
        <f t="shared" si="3"/>
        <v>144.10000000000002</v>
      </c>
      <c r="P50" s="38">
        <v>59.5</v>
      </c>
      <c r="Q50" s="49">
        <f t="shared" si="7"/>
        <v>476</v>
      </c>
      <c r="R50" s="39" t="str">
        <f t="shared" si="4"/>
        <v>VYHOVUJE</v>
      </c>
      <c r="T50" s="68"/>
      <c r="U50" s="68"/>
    </row>
    <row r="51" spans="1:21" ht="39" thickTop="1">
      <c r="A51" s="82" t="s">
        <v>121</v>
      </c>
      <c r="B51" s="63">
        <v>45</v>
      </c>
      <c r="C51" s="48" t="s">
        <v>122</v>
      </c>
      <c r="D51" s="64">
        <v>6</v>
      </c>
      <c r="E51" s="65" t="s">
        <v>26</v>
      </c>
      <c r="F51" s="66" t="s">
        <v>123</v>
      </c>
      <c r="G51" s="114" t="s">
        <v>243</v>
      </c>
      <c r="H51" s="114" t="s">
        <v>103</v>
      </c>
      <c r="I51" s="114" t="s">
        <v>182</v>
      </c>
      <c r="J51" s="114" t="s">
        <v>183</v>
      </c>
      <c r="K51" s="114" t="s">
        <v>184</v>
      </c>
      <c r="L51" s="26">
        <f t="shared" si="5"/>
        <v>318</v>
      </c>
      <c r="M51" s="26">
        <f t="shared" si="6"/>
        <v>349.8</v>
      </c>
      <c r="N51" s="67">
        <v>53</v>
      </c>
      <c r="O51" s="67">
        <f t="shared" si="3"/>
        <v>58.300000000000004</v>
      </c>
      <c r="P51" s="28">
        <v>28.2</v>
      </c>
      <c r="Q51" s="29">
        <f t="shared" si="7"/>
        <v>169.2</v>
      </c>
      <c r="R51" s="30" t="str">
        <f t="shared" si="4"/>
        <v>VYHOVUJE</v>
      </c>
      <c r="T51" s="68"/>
      <c r="U51" s="68"/>
    </row>
    <row r="52" spans="2:21" ht="38.25">
      <c r="B52" s="69">
        <v>46</v>
      </c>
      <c r="C52" s="40" t="s">
        <v>124</v>
      </c>
      <c r="D52" s="70">
        <v>6</v>
      </c>
      <c r="E52" s="71" t="s">
        <v>26</v>
      </c>
      <c r="F52" s="72" t="s">
        <v>123</v>
      </c>
      <c r="G52" s="115"/>
      <c r="H52" s="115"/>
      <c r="I52" s="115"/>
      <c r="J52" s="115"/>
      <c r="K52" s="115"/>
      <c r="L52" s="31">
        <f t="shared" si="5"/>
        <v>318</v>
      </c>
      <c r="M52" s="31">
        <f t="shared" si="6"/>
        <v>349.8</v>
      </c>
      <c r="N52" s="73">
        <v>53</v>
      </c>
      <c r="O52" s="73">
        <f t="shared" si="3"/>
        <v>58.300000000000004</v>
      </c>
      <c r="P52" s="33">
        <v>28.2</v>
      </c>
      <c r="Q52" s="34">
        <f t="shared" si="7"/>
        <v>169.2</v>
      </c>
      <c r="R52" s="35" t="str">
        <f t="shared" si="4"/>
        <v>VYHOVUJE</v>
      </c>
      <c r="T52" s="68"/>
      <c r="U52" s="68"/>
    </row>
    <row r="53" spans="2:21" ht="25.5">
      <c r="B53" s="69">
        <v>47</v>
      </c>
      <c r="C53" s="40" t="s">
        <v>125</v>
      </c>
      <c r="D53" s="70">
        <v>6</v>
      </c>
      <c r="E53" s="71" t="s">
        <v>26</v>
      </c>
      <c r="F53" s="72" t="s">
        <v>126</v>
      </c>
      <c r="G53" s="115"/>
      <c r="H53" s="115"/>
      <c r="I53" s="115"/>
      <c r="J53" s="115"/>
      <c r="K53" s="115"/>
      <c r="L53" s="31">
        <f t="shared" si="5"/>
        <v>348</v>
      </c>
      <c r="M53" s="31">
        <f t="shared" si="6"/>
        <v>382.8</v>
      </c>
      <c r="N53" s="73">
        <v>58</v>
      </c>
      <c r="O53" s="73">
        <f t="shared" si="3"/>
        <v>63.800000000000004</v>
      </c>
      <c r="P53" s="33">
        <v>28.1</v>
      </c>
      <c r="Q53" s="34">
        <f t="shared" si="7"/>
        <v>168.60000000000002</v>
      </c>
      <c r="R53" s="35" t="str">
        <f t="shared" si="4"/>
        <v>VYHOVUJE</v>
      </c>
      <c r="T53" s="68"/>
      <c r="U53" s="68"/>
    </row>
    <row r="54" spans="2:21" ht="25.5">
      <c r="B54" s="69">
        <v>48</v>
      </c>
      <c r="C54" s="40" t="s">
        <v>127</v>
      </c>
      <c r="D54" s="70">
        <v>6</v>
      </c>
      <c r="E54" s="71" t="s">
        <v>26</v>
      </c>
      <c r="F54" s="72" t="s">
        <v>126</v>
      </c>
      <c r="G54" s="115"/>
      <c r="H54" s="115"/>
      <c r="I54" s="115"/>
      <c r="J54" s="115"/>
      <c r="K54" s="115"/>
      <c r="L54" s="31">
        <f t="shared" si="5"/>
        <v>348</v>
      </c>
      <c r="M54" s="31">
        <f t="shared" si="6"/>
        <v>382.8</v>
      </c>
      <c r="N54" s="73">
        <v>58</v>
      </c>
      <c r="O54" s="73">
        <f t="shared" si="3"/>
        <v>63.800000000000004</v>
      </c>
      <c r="P54" s="33">
        <v>28.1</v>
      </c>
      <c r="Q54" s="34">
        <f t="shared" si="7"/>
        <v>168.60000000000002</v>
      </c>
      <c r="R54" s="35" t="str">
        <f t="shared" si="4"/>
        <v>VYHOVUJE</v>
      </c>
      <c r="T54" s="68"/>
      <c r="U54" s="68"/>
    </row>
    <row r="55" spans="2:21" ht="30">
      <c r="B55" s="69">
        <v>49</v>
      </c>
      <c r="C55" s="40" t="s">
        <v>128</v>
      </c>
      <c r="D55" s="70">
        <v>30</v>
      </c>
      <c r="E55" s="71" t="s">
        <v>26</v>
      </c>
      <c r="F55" s="41" t="s">
        <v>129</v>
      </c>
      <c r="G55" s="115"/>
      <c r="H55" s="115"/>
      <c r="I55" s="115"/>
      <c r="J55" s="115"/>
      <c r="K55" s="115"/>
      <c r="L55" s="31">
        <f t="shared" si="5"/>
        <v>90</v>
      </c>
      <c r="M55" s="31">
        <f t="shared" si="6"/>
        <v>99.00000000000001</v>
      </c>
      <c r="N55" s="74">
        <v>3</v>
      </c>
      <c r="O55" s="74">
        <f t="shared" si="3"/>
        <v>3.3000000000000003</v>
      </c>
      <c r="P55" s="33">
        <v>2.25</v>
      </c>
      <c r="Q55" s="34">
        <f t="shared" si="7"/>
        <v>67.5</v>
      </c>
      <c r="R55" s="35" t="str">
        <f t="shared" si="4"/>
        <v>VYHOVUJE</v>
      </c>
      <c r="T55" s="68"/>
      <c r="U55" s="68"/>
    </row>
    <row r="56" spans="2:21" ht="30">
      <c r="B56" s="69">
        <v>50</v>
      </c>
      <c r="C56" s="40" t="s">
        <v>130</v>
      </c>
      <c r="D56" s="70">
        <v>30</v>
      </c>
      <c r="E56" s="71" t="s">
        <v>26</v>
      </c>
      <c r="F56" s="41" t="s">
        <v>129</v>
      </c>
      <c r="G56" s="115"/>
      <c r="H56" s="115"/>
      <c r="I56" s="115"/>
      <c r="J56" s="115"/>
      <c r="K56" s="115"/>
      <c r="L56" s="31">
        <f t="shared" si="5"/>
        <v>90</v>
      </c>
      <c r="M56" s="31">
        <f t="shared" si="6"/>
        <v>99.00000000000001</v>
      </c>
      <c r="N56" s="74">
        <v>3</v>
      </c>
      <c r="O56" s="74">
        <f t="shared" si="3"/>
        <v>3.3000000000000003</v>
      </c>
      <c r="P56" s="33">
        <v>2.25</v>
      </c>
      <c r="Q56" s="34">
        <f t="shared" si="7"/>
        <v>67.5</v>
      </c>
      <c r="R56" s="35" t="str">
        <f t="shared" si="4"/>
        <v>VYHOVUJE</v>
      </c>
      <c r="T56" s="68"/>
      <c r="U56" s="68"/>
    </row>
    <row r="57" spans="2:21" ht="15.75">
      <c r="B57" s="69">
        <v>51</v>
      </c>
      <c r="C57" s="40" t="s">
        <v>39</v>
      </c>
      <c r="D57" s="70">
        <v>5</v>
      </c>
      <c r="E57" s="71" t="s">
        <v>33</v>
      </c>
      <c r="F57" s="41" t="s">
        <v>40</v>
      </c>
      <c r="G57" s="115"/>
      <c r="H57" s="115"/>
      <c r="I57" s="115"/>
      <c r="J57" s="115"/>
      <c r="K57" s="115"/>
      <c r="L57" s="31">
        <f t="shared" si="5"/>
        <v>300</v>
      </c>
      <c r="M57" s="31">
        <f t="shared" si="6"/>
        <v>330</v>
      </c>
      <c r="N57" s="74">
        <v>60</v>
      </c>
      <c r="O57" s="74">
        <f t="shared" si="3"/>
        <v>66</v>
      </c>
      <c r="P57" s="33">
        <v>43.4</v>
      </c>
      <c r="Q57" s="34">
        <f t="shared" si="7"/>
        <v>217</v>
      </c>
      <c r="R57" s="35" t="str">
        <f t="shared" si="4"/>
        <v>VYHOVUJE</v>
      </c>
      <c r="T57" s="68"/>
      <c r="U57" s="68"/>
    </row>
    <row r="58" spans="2:21" ht="26.25">
      <c r="B58" s="69">
        <v>52</v>
      </c>
      <c r="C58" s="40" t="s">
        <v>131</v>
      </c>
      <c r="D58" s="70">
        <v>10</v>
      </c>
      <c r="E58" s="71" t="s">
        <v>33</v>
      </c>
      <c r="F58" s="44" t="s">
        <v>132</v>
      </c>
      <c r="G58" s="115"/>
      <c r="H58" s="115"/>
      <c r="I58" s="115"/>
      <c r="J58" s="115"/>
      <c r="K58" s="115"/>
      <c r="L58" s="31">
        <f t="shared" si="5"/>
        <v>370</v>
      </c>
      <c r="M58" s="31">
        <f t="shared" si="6"/>
        <v>407</v>
      </c>
      <c r="N58" s="74">
        <v>37</v>
      </c>
      <c r="O58" s="74">
        <f t="shared" si="3"/>
        <v>40.7</v>
      </c>
      <c r="P58" s="33">
        <v>30.9</v>
      </c>
      <c r="Q58" s="34">
        <f t="shared" si="7"/>
        <v>309</v>
      </c>
      <c r="R58" s="35" t="str">
        <f t="shared" si="4"/>
        <v>VYHOVUJE</v>
      </c>
      <c r="T58" s="68"/>
      <c r="U58" s="68"/>
    </row>
    <row r="59" spans="2:21" ht="26.25">
      <c r="B59" s="69">
        <v>53</v>
      </c>
      <c r="C59" s="40" t="s">
        <v>133</v>
      </c>
      <c r="D59" s="70">
        <v>3</v>
      </c>
      <c r="E59" s="71" t="s">
        <v>33</v>
      </c>
      <c r="F59" s="44" t="s">
        <v>132</v>
      </c>
      <c r="G59" s="115"/>
      <c r="H59" s="115"/>
      <c r="I59" s="115"/>
      <c r="J59" s="115"/>
      <c r="K59" s="115"/>
      <c r="L59" s="31">
        <f t="shared" si="5"/>
        <v>111</v>
      </c>
      <c r="M59" s="31">
        <f t="shared" si="6"/>
        <v>122.10000000000001</v>
      </c>
      <c r="N59" s="74">
        <v>37</v>
      </c>
      <c r="O59" s="74">
        <f t="shared" si="3"/>
        <v>40.7</v>
      </c>
      <c r="P59" s="33">
        <v>32.7</v>
      </c>
      <c r="Q59" s="34">
        <f t="shared" si="7"/>
        <v>98.10000000000001</v>
      </c>
      <c r="R59" s="35" t="str">
        <f t="shared" si="4"/>
        <v>VYHOVUJE</v>
      </c>
      <c r="T59" s="68"/>
      <c r="U59" s="68"/>
    </row>
    <row r="60" spans="2:21" ht="26.25">
      <c r="B60" s="69">
        <v>54</v>
      </c>
      <c r="C60" s="40" t="s">
        <v>134</v>
      </c>
      <c r="D60" s="70">
        <v>3</v>
      </c>
      <c r="E60" s="71" t="s">
        <v>33</v>
      </c>
      <c r="F60" s="44" t="s">
        <v>132</v>
      </c>
      <c r="G60" s="115"/>
      <c r="H60" s="115"/>
      <c r="I60" s="115"/>
      <c r="J60" s="115"/>
      <c r="K60" s="115"/>
      <c r="L60" s="31">
        <f t="shared" si="5"/>
        <v>111</v>
      </c>
      <c r="M60" s="31">
        <f t="shared" si="6"/>
        <v>122.10000000000001</v>
      </c>
      <c r="N60" s="74">
        <v>37</v>
      </c>
      <c r="O60" s="74">
        <f t="shared" si="3"/>
        <v>40.7</v>
      </c>
      <c r="P60" s="33">
        <v>32.7</v>
      </c>
      <c r="Q60" s="34">
        <f t="shared" si="7"/>
        <v>98.10000000000001</v>
      </c>
      <c r="R60" s="35" t="str">
        <f t="shared" si="4"/>
        <v>VYHOVUJE</v>
      </c>
      <c r="T60" s="68"/>
      <c r="U60" s="68"/>
    </row>
    <row r="61" spans="2:21" ht="26.25">
      <c r="B61" s="69">
        <v>55</v>
      </c>
      <c r="C61" s="40" t="s">
        <v>135</v>
      </c>
      <c r="D61" s="70">
        <v>3</v>
      </c>
      <c r="E61" s="71" t="s">
        <v>33</v>
      </c>
      <c r="F61" s="44" t="s">
        <v>132</v>
      </c>
      <c r="G61" s="115"/>
      <c r="H61" s="115"/>
      <c r="I61" s="115"/>
      <c r="J61" s="115"/>
      <c r="K61" s="115"/>
      <c r="L61" s="31">
        <f t="shared" si="5"/>
        <v>111</v>
      </c>
      <c r="M61" s="31">
        <f t="shared" si="6"/>
        <v>122.10000000000001</v>
      </c>
      <c r="N61" s="74">
        <v>37</v>
      </c>
      <c r="O61" s="74">
        <f t="shared" si="3"/>
        <v>40.7</v>
      </c>
      <c r="P61" s="33">
        <v>32.7</v>
      </c>
      <c r="Q61" s="34">
        <f t="shared" si="7"/>
        <v>98.10000000000001</v>
      </c>
      <c r="R61" s="35" t="str">
        <f t="shared" si="4"/>
        <v>VYHOVUJE</v>
      </c>
      <c r="T61" s="68"/>
      <c r="U61" s="68"/>
    </row>
    <row r="62" spans="2:21" ht="26.25">
      <c r="B62" s="69">
        <v>56</v>
      </c>
      <c r="C62" s="40" t="s">
        <v>136</v>
      </c>
      <c r="D62" s="70">
        <v>3</v>
      </c>
      <c r="E62" s="71" t="s">
        <v>33</v>
      </c>
      <c r="F62" s="44" t="s">
        <v>132</v>
      </c>
      <c r="G62" s="115"/>
      <c r="H62" s="115"/>
      <c r="I62" s="115"/>
      <c r="J62" s="115"/>
      <c r="K62" s="115"/>
      <c r="L62" s="31">
        <f t="shared" si="5"/>
        <v>111</v>
      </c>
      <c r="M62" s="31">
        <f t="shared" si="6"/>
        <v>122.10000000000001</v>
      </c>
      <c r="N62" s="74">
        <v>37</v>
      </c>
      <c r="O62" s="74">
        <f t="shared" si="3"/>
        <v>40.7</v>
      </c>
      <c r="P62" s="33">
        <v>32.7</v>
      </c>
      <c r="Q62" s="34">
        <f t="shared" si="7"/>
        <v>98.10000000000001</v>
      </c>
      <c r="R62" s="35" t="str">
        <f t="shared" si="4"/>
        <v>VYHOVUJE</v>
      </c>
      <c r="T62" s="68"/>
      <c r="U62" s="68"/>
    </row>
    <row r="63" spans="2:21" ht="25.5">
      <c r="B63" s="69">
        <v>57</v>
      </c>
      <c r="C63" s="45" t="s">
        <v>137</v>
      </c>
      <c r="D63" s="70">
        <v>1</v>
      </c>
      <c r="E63" s="71" t="s">
        <v>33</v>
      </c>
      <c r="F63" s="41" t="s">
        <v>49</v>
      </c>
      <c r="G63" s="115"/>
      <c r="H63" s="115"/>
      <c r="I63" s="115"/>
      <c r="J63" s="115"/>
      <c r="K63" s="115"/>
      <c r="L63" s="31">
        <f t="shared" si="5"/>
        <v>80</v>
      </c>
      <c r="M63" s="31">
        <f t="shared" si="6"/>
        <v>88</v>
      </c>
      <c r="N63" s="74">
        <v>80</v>
      </c>
      <c r="O63" s="74">
        <f t="shared" si="3"/>
        <v>88</v>
      </c>
      <c r="P63" s="33">
        <v>39.2</v>
      </c>
      <c r="Q63" s="34">
        <f t="shared" si="7"/>
        <v>39.2</v>
      </c>
      <c r="R63" s="35" t="str">
        <f t="shared" si="4"/>
        <v>VYHOVUJE</v>
      </c>
      <c r="T63" s="68"/>
      <c r="U63" s="68"/>
    </row>
    <row r="64" spans="2:21" ht="25.5">
      <c r="B64" s="69">
        <v>58</v>
      </c>
      <c r="C64" s="45" t="s">
        <v>138</v>
      </c>
      <c r="D64" s="70">
        <v>1</v>
      </c>
      <c r="E64" s="71" t="s">
        <v>33</v>
      </c>
      <c r="F64" s="41" t="s">
        <v>139</v>
      </c>
      <c r="G64" s="115"/>
      <c r="H64" s="115"/>
      <c r="I64" s="115"/>
      <c r="J64" s="115"/>
      <c r="K64" s="115"/>
      <c r="L64" s="31">
        <f t="shared" si="5"/>
        <v>85</v>
      </c>
      <c r="M64" s="31">
        <f t="shared" si="6"/>
        <v>93.50000000000001</v>
      </c>
      <c r="N64" s="74">
        <v>85</v>
      </c>
      <c r="O64" s="74">
        <f t="shared" si="3"/>
        <v>93.50000000000001</v>
      </c>
      <c r="P64" s="33">
        <v>45.7</v>
      </c>
      <c r="Q64" s="34">
        <f t="shared" si="7"/>
        <v>45.7</v>
      </c>
      <c r="R64" s="35" t="str">
        <f t="shared" si="4"/>
        <v>VYHOVUJE</v>
      </c>
      <c r="T64" s="68"/>
      <c r="U64" s="68"/>
    </row>
    <row r="65" spans="2:21" ht="25.5">
      <c r="B65" s="69">
        <v>59</v>
      </c>
      <c r="C65" s="45" t="s">
        <v>140</v>
      </c>
      <c r="D65" s="70">
        <v>1</v>
      </c>
      <c r="E65" s="71" t="s">
        <v>33</v>
      </c>
      <c r="F65" s="41" t="s">
        <v>49</v>
      </c>
      <c r="G65" s="115"/>
      <c r="H65" s="115"/>
      <c r="I65" s="115"/>
      <c r="J65" s="115"/>
      <c r="K65" s="115"/>
      <c r="L65" s="31">
        <f t="shared" si="5"/>
        <v>105</v>
      </c>
      <c r="M65" s="31">
        <f t="shared" si="6"/>
        <v>115.50000000000001</v>
      </c>
      <c r="N65" s="74">
        <v>105</v>
      </c>
      <c r="O65" s="74">
        <f t="shared" si="3"/>
        <v>115.50000000000001</v>
      </c>
      <c r="P65" s="33">
        <v>56.6</v>
      </c>
      <c r="Q65" s="34">
        <f t="shared" si="7"/>
        <v>56.6</v>
      </c>
      <c r="R65" s="35" t="str">
        <f t="shared" si="4"/>
        <v>VYHOVUJE</v>
      </c>
      <c r="T65" s="68"/>
      <c r="U65" s="68"/>
    </row>
    <row r="66" spans="2:21" ht="25.5">
      <c r="B66" s="69">
        <v>60</v>
      </c>
      <c r="C66" s="45" t="s">
        <v>141</v>
      </c>
      <c r="D66" s="70">
        <v>1</v>
      </c>
      <c r="E66" s="71" t="s">
        <v>33</v>
      </c>
      <c r="F66" s="41" t="s">
        <v>49</v>
      </c>
      <c r="G66" s="115"/>
      <c r="H66" s="115"/>
      <c r="I66" s="115"/>
      <c r="J66" s="115"/>
      <c r="K66" s="115"/>
      <c r="L66" s="31">
        <f t="shared" si="5"/>
        <v>150</v>
      </c>
      <c r="M66" s="31">
        <f t="shared" si="6"/>
        <v>165</v>
      </c>
      <c r="N66" s="74">
        <v>150</v>
      </c>
      <c r="O66" s="74">
        <f t="shared" si="3"/>
        <v>165</v>
      </c>
      <c r="P66" s="33">
        <v>73</v>
      </c>
      <c r="Q66" s="34">
        <f t="shared" si="7"/>
        <v>73</v>
      </c>
      <c r="R66" s="35" t="str">
        <f t="shared" si="4"/>
        <v>VYHOVUJE</v>
      </c>
      <c r="T66" s="68"/>
      <c r="U66" s="68"/>
    </row>
    <row r="67" spans="2:21" ht="25.5">
      <c r="B67" s="69">
        <v>61</v>
      </c>
      <c r="C67" s="45" t="s">
        <v>142</v>
      </c>
      <c r="D67" s="70">
        <v>1</v>
      </c>
      <c r="E67" s="71" t="s">
        <v>33</v>
      </c>
      <c r="F67" s="41" t="s">
        <v>49</v>
      </c>
      <c r="G67" s="115"/>
      <c r="H67" s="115"/>
      <c r="I67" s="115"/>
      <c r="J67" s="115"/>
      <c r="K67" s="115"/>
      <c r="L67" s="31">
        <f t="shared" si="5"/>
        <v>200</v>
      </c>
      <c r="M67" s="31">
        <f t="shared" si="6"/>
        <v>220.00000000000003</v>
      </c>
      <c r="N67" s="74">
        <v>200</v>
      </c>
      <c r="O67" s="74">
        <f t="shared" si="3"/>
        <v>220.00000000000003</v>
      </c>
      <c r="P67" s="33">
        <v>85</v>
      </c>
      <c r="Q67" s="34">
        <f t="shared" si="7"/>
        <v>85</v>
      </c>
      <c r="R67" s="35" t="str">
        <f t="shared" si="4"/>
        <v>VYHOVUJE</v>
      </c>
      <c r="T67" s="68"/>
      <c r="U67" s="68"/>
    </row>
    <row r="68" spans="2:21" ht="15.75">
      <c r="B68" s="69">
        <v>62</v>
      </c>
      <c r="C68" s="46" t="s">
        <v>143</v>
      </c>
      <c r="D68" s="70">
        <v>4</v>
      </c>
      <c r="E68" s="71" t="s">
        <v>26</v>
      </c>
      <c r="F68" s="47" t="s">
        <v>144</v>
      </c>
      <c r="G68" s="115"/>
      <c r="H68" s="115"/>
      <c r="I68" s="115"/>
      <c r="J68" s="115"/>
      <c r="K68" s="115"/>
      <c r="L68" s="31">
        <f t="shared" si="5"/>
        <v>72</v>
      </c>
      <c r="M68" s="31">
        <f t="shared" si="6"/>
        <v>79.2</v>
      </c>
      <c r="N68" s="74">
        <v>18</v>
      </c>
      <c r="O68" s="74">
        <f t="shared" si="3"/>
        <v>19.8</v>
      </c>
      <c r="P68" s="33">
        <v>10.3</v>
      </c>
      <c r="Q68" s="34">
        <f t="shared" si="7"/>
        <v>41.2</v>
      </c>
      <c r="R68" s="35" t="str">
        <f t="shared" si="4"/>
        <v>VYHOVUJE</v>
      </c>
      <c r="T68" s="68"/>
      <c r="U68" s="68"/>
    </row>
    <row r="69" spans="2:21" ht="38.25">
      <c r="B69" s="69">
        <v>63</v>
      </c>
      <c r="C69" s="40" t="s">
        <v>145</v>
      </c>
      <c r="D69" s="70">
        <v>5</v>
      </c>
      <c r="E69" s="71" t="s">
        <v>33</v>
      </c>
      <c r="F69" s="41" t="s">
        <v>146</v>
      </c>
      <c r="G69" s="115"/>
      <c r="H69" s="115"/>
      <c r="I69" s="115"/>
      <c r="J69" s="115"/>
      <c r="K69" s="115"/>
      <c r="L69" s="31">
        <f t="shared" si="5"/>
        <v>125</v>
      </c>
      <c r="M69" s="31">
        <f t="shared" si="6"/>
        <v>137.50000000000003</v>
      </c>
      <c r="N69" s="74">
        <v>25</v>
      </c>
      <c r="O69" s="74">
        <f t="shared" si="3"/>
        <v>27.500000000000004</v>
      </c>
      <c r="P69" s="33">
        <v>12.3</v>
      </c>
      <c r="Q69" s="34">
        <f t="shared" si="7"/>
        <v>61.5</v>
      </c>
      <c r="R69" s="35" t="str">
        <f t="shared" si="4"/>
        <v>VYHOVUJE</v>
      </c>
      <c r="T69" s="68"/>
      <c r="U69" s="68"/>
    </row>
    <row r="70" spans="2:21" ht="30">
      <c r="B70" s="69">
        <v>64</v>
      </c>
      <c r="C70" s="40" t="s">
        <v>147</v>
      </c>
      <c r="D70" s="70">
        <v>2</v>
      </c>
      <c r="E70" s="71" t="s">
        <v>26</v>
      </c>
      <c r="F70" s="41" t="s">
        <v>148</v>
      </c>
      <c r="G70" s="115"/>
      <c r="H70" s="115"/>
      <c r="I70" s="115"/>
      <c r="J70" s="115"/>
      <c r="K70" s="115"/>
      <c r="L70" s="31">
        <f t="shared" si="5"/>
        <v>132</v>
      </c>
      <c r="M70" s="31">
        <f t="shared" si="6"/>
        <v>145.20000000000002</v>
      </c>
      <c r="N70" s="74">
        <v>66</v>
      </c>
      <c r="O70" s="74">
        <f t="shared" si="3"/>
        <v>72.60000000000001</v>
      </c>
      <c r="P70" s="33">
        <v>23</v>
      </c>
      <c r="Q70" s="34">
        <f t="shared" si="7"/>
        <v>46</v>
      </c>
      <c r="R70" s="35" t="str">
        <f t="shared" si="4"/>
        <v>VYHOVUJE</v>
      </c>
      <c r="T70" s="68"/>
      <c r="U70" s="68"/>
    </row>
    <row r="71" spans="2:21" ht="30">
      <c r="B71" s="69">
        <v>65</v>
      </c>
      <c r="C71" s="40" t="s">
        <v>149</v>
      </c>
      <c r="D71" s="70">
        <v>4</v>
      </c>
      <c r="E71" s="71" t="s">
        <v>33</v>
      </c>
      <c r="F71" s="41" t="s">
        <v>150</v>
      </c>
      <c r="G71" s="115"/>
      <c r="H71" s="115"/>
      <c r="I71" s="115"/>
      <c r="J71" s="115"/>
      <c r="K71" s="115"/>
      <c r="L71" s="31">
        <f aca="true" t="shared" si="8" ref="L71:L102">D71*N71</f>
        <v>120</v>
      </c>
      <c r="M71" s="31">
        <f aca="true" t="shared" si="9" ref="M71:M102">D71*O71</f>
        <v>132</v>
      </c>
      <c r="N71" s="74">
        <v>30</v>
      </c>
      <c r="O71" s="74">
        <f t="shared" si="3"/>
        <v>33</v>
      </c>
      <c r="P71" s="33">
        <v>12</v>
      </c>
      <c r="Q71" s="34">
        <f aca="true" t="shared" si="10" ref="Q71:Q102">D71*P71</f>
        <v>48</v>
      </c>
      <c r="R71" s="35" t="str">
        <f t="shared" si="4"/>
        <v>VYHOVUJE</v>
      </c>
      <c r="T71" s="68"/>
      <c r="U71" s="68"/>
    </row>
    <row r="72" spans="2:21" ht="30">
      <c r="B72" s="69">
        <v>66</v>
      </c>
      <c r="C72" s="40" t="s">
        <v>151</v>
      </c>
      <c r="D72" s="70">
        <v>4</v>
      </c>
      <c r="E72" s="71" t="s">
        <v>33</v>
      </c>
      <c r="F72" s="41" t="s">
        <v>152</v>
      </c>
      <c r="G72" s="115"/>
      <c r="H72" s="115"/>
      <c r="I72" s="115"/>
      <c r="J72" s="115"/>
      <c r="K72" s="115"/>
      <c r="L72" s="31">
        <f t="shared" si="8"/>
        <v>164</v>
      </c>
      <c r="M72" s="31">
        <f t="shared" si="9"/>
        <v>180.4</v>
      </c>
      <c r="N72" s="74">
        <v>41</v>
      </c>
      <c r="O72" s="74">
        <f aca="true" t="shared" si="11" ref="O72:O118">N72*1.1</f>
        <v>45.1</v>
      </c>
      <c r="P72" s="33">
        <v>23.6</v>
      </c>
      <c r="Q72" s="34">
        <f t="shared" si="10"/>
        <v>94.4</v>
      </c>
      <c r="R72" s="35" t="str">
        <f t="shared" si="4"/>
        <v>VYHOVUJE</v>
      </c>
      <c r="T72" s="68"/>
      <c r="U72" s="68"/>
    </row>
    <row r="73" spans="2:21" ht="25.5">
      <c r="B73" s="69">
        <v>67</v>
      </c>
      <c r="C73" s="40" t="s">
        <v>153</v>
      </c>
      <c r="D73" s="70">
        <v>4</v>
      </c>
      <c r="E73" s="71" t="s">
        <v>33</v>
      </c>
      <c r="F73" s="41" t="s">
        <v>154</v>
      </c>
      <c r="G73" s="115"/>
      <c r="H73" s="115"/>
      <c r="I73" s="115"/>
      <c r="J73" s="115"/>
      <c r="K73" s="115"/>
      <c r="L73" s="31">
        <f t="shared" si="8"/>
        <v>116</v>
      </c>
      <c r="M73" s="31">
        <f t="shared" si="9"/>
        <v>127.60000000000001</v>
      </c>
      <c r="N73" s="74">
        <v>29</v>
      </c>
      <c r="O73" s="74">
        <f t="shared" si="11"/>
        <v>31.900000000000002</v>
      </c>
      <c r="P73" s="33">
        <v>18.5</v>
      </c>
      <c r="Q73" s="34">
        <f t="shared" si="10"/>
        <v>74</v>
      </c>
      <c r="R73" s="35" t="str">
        <f t="shared" si="4"/>
        <v>VYHOVUJE</v>
      </c>
      <c r="T73" s="68"/>
      <c r="U73" s="68"/>
    </row>
    <row r="74" spans="2:21" ht="15.75">
      <c r="B74" s="69">
        <v>68</v>
      </c>
      <c r="C74" s="40" t="s">
        <v>155</v>
      </c>
      <c r="D74" s="70">
        <v>6</v>
      </c>
      <c r="E74" s="71" t="s">
        <v>26</v>
      </c>
      <c r="F74" s="41" t="s">
        <v>156</v>
      </c>
      <c r="G74" s="115"/>
      <c r="H74" s="115"/>
      <c r="I74" s="115"/>
      <c r="J74" s="115"/>
      <c r="K74" s="115"/>
      <c r="L74" s="31">
        <f t="shared" si="8"/>
        <v>30</v>
      </c>
      <c r="M74" s="31">
        <f t="shared" si="9"/>
        <v>33</v>
      </c>
      <c r="N74" s="74">
        <v>5</v>
      </c>
      <c r="O74" s="74">
        <f t="shared" si="11"/>
        <v>5.5</v>
      </c>
      <c r="P74" s="33">
        <v>3.75</v>
      </c>
      <c r="Q74" s="34">
        <f t="shared" si="10"/>
        <v>22.5</v>
      </c>
      <c r="R74" s="35" t="str">
        <f t="shared" si="4"/>
        <v>VYHOVUJE</v>
      </c>
      <c r="T74" s="68"/>
      <c r="U74" s="68"/>
    </row>
    <row r="75" spans="2:21" ht="15.75">
      <c r="B75" s="69">
        <v>69</v>
      </c>
      <c r="C75" s="40" t="s">
        <v>157</v>
      </c>
      <c r="D75" s="70">
        <v>6</v>
      </c>
      <c r="E75" s="71" t="s">
        <v>26</v>
      </c>
      <c r="F75" s="41" t="s">
        <v>156</v>
      </c>
      <c r="G75" s="115"/>
      <c r="H75" s="115"/>
      <c r="I75" s="115"/>
      <c r="J75" s="115"/>
      <c r="K75" s="115"/>
      <c r="L75" s="31">
        <f t="shared" si="8"/>
        <v>60</v>
      </c>
      <c r="M75" s="31">
        <f t="shared" si="9"/>
        <v>66</v>
      </c>
      <c r="N75" s="74">
        <v>10</v>
      </c>
      <c r="O75" s="74">
        <f t="shared" si="11"/>
        <v>11</v>
      </c>
      <c r="P75" s="33">
        <v>7.5</v>
      </c>
      <c r="Q75" s="34">
        <f t="shared" si="10"/>
        <v>45</v>
      </c>
      <c r="R75" s="35" t="str">
        <f t="shared" si="4"/>
        <v>VYHOVUJE</v>
      </c>
      <c r="T75" s="68"/>
      <c r="U75" s="68"/>
    </row>
    <row r="76" spans="2:21" ht="102">
      <c r="B76" s="69">
        <v>70</v>
      </c>
      <c r="C76" s="40" t="s">
        <v>67</v>
      </c>
      <c r="D76" s="70">
        <v>1</v>
      </c>
      <c r="E76" s="71" t="s">
        <v>33</v>
      </c>
      <c r="F76" s="41" t="s">
        <v>68</v>
      </c>
      <c r="G76" s="115"/>
      <c r="H76" s="115"/>
      <c r="I76" s="115"/>
      <c r="J76" s="115"/>
      <c r="K76" s="115"/>
      <c r="L76" s="31">
        <f t="shared" si="8"/>
        <v>155</v>
      </c>
      <c r="M76" s="31">
        <f t="shared" si="9"/>
        <v>170.5</v>
      </c>
      <c r="N76" s="74">
        <v>155</v>
      </c>
      <c r="O76" s="74">
        <f t="shared" si="11"/>
        <v>170.5</v>
      </c>
      <c r="P76" s="33">
        <v>115</v>
      </c>
      <c r="Q76" s="34">
        <f t="shared" si="10"/>
        <v>115</v>
      </c>
      <c r="R76" s="35" t="str">
        <f t="shared" si="4"/>
        <v>VYHOVUJE</v>
      </c>
      <c r="T76" s="68"/>
      <c r="U76" s="68"/>
    </row>
    <row r="77" spans="2:21" ht="102">
      <c r="B77" s="69">
        <v>71</v>
      </c>
      <c r="C77" s="40" t="s">
        <v>158</v>
      </c>
      <c r="D77" s="70">
        <v>50</v>
      </c>
      <c r="E77" s="71" t="s">
        <v>33</v>
      </c>
      <c r="F77" s="41" t="s">
        <v>159</v>
      </c>
      <c r="G77" s="115"/>
      <c r="H77" s="115"/>
      <c r="I77" s="115"/>
      <c r="J77" s="115"/>
      <c r="K77" s="115"/>
      <c r="L77" s="31">
        <f t="shared" si="8"/>
        <v>3750</v>
      </c>
      <c r="M77" s="31">
        <f t="shared" si="9"/>
        <v>4125</v>
      </c>
      <c r="N77" s="74">
        <v>75</v>
      </c>
      <c r="O77" s="74">
        <f t="shared" si="11"/>
        <v>82.5</v>
      </c>
      <c r="P77" s="33">
        <v>58</v>
      </c>
      <c r="Q77" s="34">
        <f t="shared" si="10"/>
        <v>2900</v>
      </c>
      <c r="R77" s="35" t="str">
        <f t="shared" si="4"/>
        <v>VYHOVUJE</v>
      </c>
      <c r="T77" s="68"/>
      <c r="U77" s="68"/>
    </row>
    <row r="78" spans="2:21" ht="51">
      <c r="B78" s="69">
        <v>72</v>
      </c>
      <c r="C78" s="40" t="s">
        <v>78</v>
      </c>
      <c r="D78" s="70">
        <v>20</v>
      </c>
      <c r="E78" s="71" t="s">
        <v>26</v>
      </c>
      <c r="F78" s="76" t="s">
        <v>79</v>
      </c>
      <c r="G78" s="115"/>
      <c r="H78" s="115"/>
      <c r="I78" s="115"/>
      <c r="J78" s="115"/>
      <c r="K78" s="115"/>
      <c r="L78" s="31">
        <f t="shared" si="8"/>
        <v>140</v>
      </c>
      <c r="M78" s="31">
        <f t="shared" si="9"/>
        <v>154.00000000000003</v>
      </c>
      <c r="N78" s="74">
        <v>7</v>
      </c>
      <c r="O78" s="74">
        <f t="shared" si="11"/>
        <v>7.700000000000001</v>
      </c>
      <c r="P78" s="33">
        <v>3.55</v>
      </c>
      <c r="Q78" s="34">
        <f t="shared" si="10"/>
        <v>71</v>
      </c>
      <c r="R78" s="35" t="str">
        <f t="shared" si="4"/>
        <v>VYHOVUJE</v>
      </c>
      <c r="T78" s="68"/>
      <c r="U78" s="68"/>
    </row>
    <row r="79" spans="2:21" ht="25.5">
      <c r="B79" s="69">
        <v>73</v>
      </c>
      <c r="C79" s="40" t="s">
        <v>94</v>
      </c>
      <c r="D79" s="70">
        <v>5</v>
      </c>
      <c r="E79" s="71" t="s">
        <v>85</v>
      </c>
      <c r="F79" s="41" t="s">
        <v>95</v>
      </c>
      <c r="G79" s="115"/>
      <c r="H79" s="115"/>
      <c r="I79" s="115"/>
      <c r="J79" s="115"/>
      <c r="K79" s="115"/>
      <c r="L79" s="31">
        <f t="shared" si="8"/>
        <v>230</v>
      </c>
      <c r="M79" s="31">
        <f t="shared" si="9"/>
        <v>253</v>
      </c>
      <c r="N79" s="74">
        <v>46</v>
      </c>
      <c r="O79" s="74">
        <f t="shared" si="11"/>
        <v>50.6</v>
      </c>
      <c r="P79" s="33">
        <v>35.5</v>
      </c>
      <c r="Q79" s="34">
        <f t="shared" si="10"/>
        <v>177.5</v>
      </c>
      <c r="R79" s="35" t="str">
        <f t="shared" si="4"/>
        <v>VYHOVUJE</v>
      </c>
      <c r="T79" s="68"/>
      <c r="U79" s="68"/>
    </row>
    <row r="80" spans="2:21" ht="25.5">
      <c r="B80" s="69">
        <v>74</v>
      </c>
      <c r="C80" s="40" t="s">
        <v>160</v>
      </c>
      <c r="D80" s="70">
        <v>5</v>
      </c>
      <c r="E80" s="71" t="s">
        <v>33</v>
      </c>
      <c r="F80" s="41" t="s">
        <v>161</v>
      </c>
      <c r="G80" s="115"/>
      <c r="H80" s="115"/>
      <c r="I80" s="115"/>
      <c r="J80" s="115"/>
      <c r="K80" s="115"/>
      <c r="L80" s="31">
        <f t="shared" si="8"/>
        <v>130</v>
      </c>
      <c r="M80" s="31">
        <f t="shared" si="9"/>
        <v>143</v>
      </c>
      <c r="N80" s="74">
        <v>26</v>
      </c>
      <c r="O80" s="74">
        <f t="shared" si="11"/>
        <v>28.6</v>
      </c>
      <c r="P80" s="33">
        <v>23.2</v>
      </c>
      <c r="Q80" s="34">
        <f t="shared" si="10"/>
        <v>116</v>
      </c>
      <c r="R80" s="35" t="str">
        <f t="shared" si="4"/>
        <v>VYHOVUJE</v>
      </c>
      <c r="T80" s="68"/>
      <c r="U80" s="68"/>
    </row>
    <row r="81" spans="2:21" ht="25.5">
      <c r="B81" s="69">
        <v>75</v>
      </c>
      <c r="C81" s="40" t="s">
        <v>162</v>
      </c>
      <c r="D81" s="70">
        <v>4</v>
      </c>
      <c r="E81" s="71" t="s">
        <v>26</v>
      </c>
      <c r="F81" s="41" t="s">
        <v>163</v>
      </c>
      <c r="G81" s="115"/>
      <c r="H81" s="115"/>
      <c r="I81" s="115"/>
      <c r="J81" s="115"/>
      <c r="K81" s="115"/>
      <c r="L81" s="31">
        <f t="shared" si="8"/>
        <v>32</v>
      </c>
      <c r="M81" s="31">
        <f t="shared" si="9"/>
        <v>35.2</v>
      </c>
      <c r="N81" s="74">
        <v>8</v>
      </c>
      <c r="O81" s="74">
        <f t="shared" si="11"/>
        <v>8.8</v>
      </c>
      <c r="P81" s="33">
        <v>5.75</v>
      </c>
      <c r="Q81" s="34">
        <f t="shared" si="10"/>
        <v>23</v>
      </c>
      <c r="R81" s="35" t="str">
        <f t="shared" si="4"/>
        <v>VYHOVUJE</v>
      </c>
      <c r="T81" s="68"/>
      <c r="U81" s="68"/>
    </row>
    <row r="82" spans="2:21" ht="15.75">
      <c r="B82" s="69">
        <v>76</v>
      </c>
      <c r="C82" s="40" t="s">
        <v>164</v>
      </c>
      <c r="D82" s="70">
        <v>5</v>
      </c>
      <c r="E82" s="71" t="s">
        <v>26</v>
      </c>
      <c r="F82" s="41" t="s">
        <v>165</v>
      </c>
      <c r="G82" s="115"/>
      <c r="H82" s="115"/>
      <c r="I82" s="115"/>
      <c r="J82" s="115"/>
      <c r="K82" s="115"/>
      <c r="L82" s="31">
        <f t="shared" si="8"/>
        <v>175</v>
      </c>
      <c r="M82" s="31">
        <f t="shared" si="9"/>
        <v>192.5</v>
      </c>
      <c r="N82" s="74">
        <v>35</v>
      </c>
      <c r="O82" s="74">
        <f t="shared" si="11"/>
        <v>38.5</v>
      </c>
      <c r="P82" s="33">
        <v>23.7</v>
      </c>
      <c r="Q82" s="34">
        <f t="shared" si="10"/>
        <v>118.5</v>
      </c>
      <c r="R82" s="35" t="str">
        <f t="shared" si="4"/>
        <v>VYHOVUJE</v>
      </c>
      <c r="T82" s="68"/>
      <c r="U82" s="68"/>
    </row>
    <row r="83" spans="2:21" ht="25.5">
      <c r="B83" s="69">
        <v>77</v>
      </c>
      <c r="C83" s="40" t="s">
        <v>166</v>
      </c>
      <c r="D83" s="70">
        <v>8</v>
      </c>
      <c r="E83" s="71" t="s">
        <v>26</v>
      </c>
      <c r="F83" s="41" t="s">
        <v>167</v>
      </c>
      <c r="G83" s="115"/>
      <c r="H83" s="115"/>
      <c r="I83" s="115"/>
      <c r="J83" s="115"/>
      <c r="K83" s="115"/>
      <c r="L83" s="31">
        <f t="shared" si="8"/>
        <v>440</v>
      </c>
      <c r="M83" s="31">
        <f t="shared" si="9"/>
        <v>484.00000000000006</v>
      </c>
      <c r="N83" s="74">
        <v>55</v>
      </c>
      <c r="O83" s="74">
        <f t="shared" si="11"/>
        <v>60.50000000000001</v>
      </c>
      <c r="P83" s="33">
        <v>23</v>
      </c>
      <c r="Q83" s="34">
        <f t="shared" si="10"/>
        <v>184</v>
      </c>
      <c r="R83" s="35" t="str">
        <f t="shared" si="4"/>
        <v>VYHOVUJE</v>
      </c>
      <c r="T83" s="68"/>
      <c r="U83" s="68"/>
    </row>
    <row r="84" spans="2:21" ht="25.5">
      <c r="B84" s="69">
        <v>78</v>
      </c>
      <c r="C84" s="40" t="s">
        <v>168</v>
      </c>
      <c r="D84" s="70">
        <v>6</v>
      </c>
      <c r="E84" s="71" t="s">
        <v>33</v>
      </c>
      <c r="F84" s="41" t="s">
        <v>169</v>
      </c>
      <c r="G84" s="115"/>
      <c r="H84" s="115"/>
      <c r="I84" s="115"/>
      <c r="J84" s="115"/>
      <c r="K84" s="115"/>
      <c r="L84" s="31">
        <f t="shared" si="8"/>
        <v>36</v>
      </c>
      <c r="M84" s="31">
        <f t="shared" si="9"/>
        <v>39.6</v>
      </c>
      <c r="N84" s="74">
        <v>6</v>
      </c>
      <c r="O84" s="74">
        <f t="shared" si="11"/>
        <v>6.6000000000000005</v>
      </c>
      <c r="P84" s="33">
        <v>4.75</v>
      </c>
      <c r="Q84" s="34">
        <f t="shared" si="10"/>
        <v>28.5</v>
      </c>
      <c r="R84" s="35" t="str">
        <f t="shared" si="4"/>
        <v>VYHOVUJE</v>
      </c>
      <c r="T84" s="68"/>
      <c r="U84" s="68"/>
    </row>
    <row r="85" spans="2:21" ht="25.5">
      <c r="B85" s="69">
        <v>79</v>
      </c>
      <c r="C85" s="40" t="s">
        <v>170</v>
      </c>
      <c r="D85" s="70">
        <v>6</v>
      </c>
      <c r="E85" s="71" t="s">
        <v>33</v>
      </c>
      <c r="F85" s="41" t="s">
        <v>171</v>
      </c>
      <c r="G85" s="115"/>
      <c r="H85" s="115"/>
      <c r="I85" s="115"/>
      <c r="J85" s="115"/>
      <c r="K85" s="115"/>
      <c r="L85" s="31">
        <f t="shared" si="8"/>
        <v>54</v>
      </c>
      <c r="M85" s="31">
        <f t="shared" si="9"/>
        <v>59.400000000000006</v>
      </c>
      <c r="N85" s="74">
        <v>9</v>
      </c>
      <c r="O85" s="74">
        <f t="shared" si="11"/>
        <v>9.9</v>
      </c>
      <c r="P85" s="33">
        <v>6.6</v>
      </c>
      <c r="Q85" s="34">
        <f t="shared" si="10"/>
        <v>39.599999999999994</v>
      </c>
      <c r="R85" s="35" t="str">
        <f t="shared" si="4"/>
        <v>VYHOVUJE</v>
      </c>
      <c r="T85" s="68"/>
      <c r="U85" s="68"/>
    </row>
    <row r="86" spans="2:21" ht="15.75">
      <c r="B86" s="69">
        <v>80</v>
      </c>
      <c r="C86" s="40" t="s">
        <v>172</v>
      </c>
      <c r="D86" s="70">
        <v>10</v>
      </c>
      <c r="E86" s="71" t="s">
        <v>33</v>
      </c>
      <c r="F86" s="41" t="s">
        <v>173</v>
      </c>
      <c r="G86" s="115"/>
      <c r="H86" s="115"/>
      <c r="I86" s="115"/>
      <c r="J86" s="115"/>
      <c r="K86" s="115"/>
      <c r="L86" s="31">
        <f t="shared" si="8"/>
        <v>130</v>
      </c>
      <c r="M86" s="31">
        <f t="shared" si="9"/>
        <v>143</v>
      </c>
      <c r="N86" s="74">
        <v>13</v>
      </c>
      <c r="O86" s="74">
        <f t="shared" si="11"/>
        <v>14.3</v>
      </c>
      <c r="P86" s="33">
        <v>8.2</v>
      </c>
      <c r="Q86" s="34">
        <f t="shared" si="10"/>
        <v>82</v>
      </c>
      <c r="R86" s="35" t="str">
        <f t="shared" si="4"/>
        <v>VYHOVUJE</v>
      </c>
      <c r="T86" s="68"/>
      <c r="U86" s="68"/>
    </row>
    <row r="87" spans="2:21" ht="25.5">
      <c r="B87" s="69">
        <v>81</v>
      </c>
      <c r="C87" s="40" t="s">
        <v>174</v>
      </c>
      <c r="D87" s="70">
        <v>1</v>
      </c>
      <c r="E87" s="71" t="s">
        <v>33</v>
      </c>
      <c r="F87" s="41" t="s">
        <v>175</v>
      </c>
      <c r="G87" s="115"/>
      <c r="H87" s="115"/>
      <c r="I87" s="115"/>
      <c r="J87" s="115"/>
      <c r="K87" s="115"/>
      <c r="L87" s="31">
        <f t="shared" si="8"/>
        <v>19</v>
      </c>
      <c r="M87" s="31">
        <f t="shared" si="9"/>
        <v>20.900000000000002</v>
      </c>
      <c r="N87" s="74">
        <v>19</v>
      </c>
      <c r="O87" s="74">
        <f t="shared" si="11"/>
        <v>20.900000000000002</v>
      </c>
      <c r="P87" s="33">
        <v>4.45</v>
      </c>
      <c r="Q87" s="34">
        <f t="shared" si="10"/>
        <v>4.45</v>
      </c>
      <c r="R87" s="35" t="str">
        <f t="shared" si="4"/>
        <v>VYHOVUJE</v>
      </c>
      <c r="T87" s="68"/>
      <c r="U87" s="68"/>
    </row>
    <row r="88" spans="2:21" ht="51.75">
      <c r="B88" s="69">
        <v>82</v>
      </c>
      <c r="C88" s="40" t="s">
        <v>176</v>
      </c>
      <c r="D88" s="70">
        <v>4</v>
      </c>
      <c r="E88" s="71" t="s">
        <v>26</v>
      </c>
      <c r="F88" s="91" t="s">
        <v>177</v>
      </c>
      <c r="G88" s="115"/>
      <c r="H88" s="115"/>
      <c r="I88" s="115"/>
      <c r="J88" s="115"/>
      <c r="K88" s="115"/>
      <c r="L88" s="31">
        <f t="shared" si="8"/>
        <v>180</v>
      </c>
      <c r="M88" s="31">
        <f t="shared" si="9"/>
        <v>198.00000000000003</v>
      </c>
      <c r="N88" s="74">
        <v>45</v>
      </c>
      <c r="O88" s="74">
        <f t="shared" si="11"/>
        <v>49.50000000000001</v>
      </c>
      <c r="P88" s="33">
        <v>41.1</v>
      </c>
      <c r="Q88" s="34">
        <f t="shared" si="10"/>
        <v>164.4</v>
      </c>
      <c r="R88" s="35" t="str">
        <f t="shared" si="4"/>
        <v>VYHOVUJE</v>
      </c>
      <c r="T88" s="68"/>
      <c r="U88" s="68"/>
    </row>
    <row r="89" spans="2:21" ht="15.75">
      <c r="B89" s="69">
        <v>83</v>
      </c>
      <c r="C89" s="40" t="s">
        <v>178</v>
      </c>
      <c r="D89" s="70">
        <v>2</v>
      </c>
      <c r="E89" s="71" t="s">
        <v>26</v>
      </c>
      <c r="F89" s="41" t="s">
        <v>179</v>
      </c>
      <c r="G89" s="115"/>
      <c r="H89" s="115"/>
      <c r="I89" s="115"/>
      <c r="J89" s="115"/>
      <c r="K89" s="115"/>
      <c r="L89" s="31">
        <f t="shared" si="8"/>
        <v>22</v>
      </c>
      <c r="M89" s="31">
        <f t="shared" si="9"/>
        <v>24.200000000000003</v>
      </c>
      <c r="N89" s="74">
        <v>11</v>
      </c>
      <c r="O89" s="74">
        <f t="shared" si="11"/>
        <v>12.100000000000001</v>
      </c>
      <c r="P89" s="33">
        <v>7.85</v>
      </c>
      <c r="Q89" s="34">
        <f t="shared" si="10"/>
        <v>15.7</v>
      </c>
      <c r="R89" s="35" t="str">
        <f t="shared" si="4"/>
        <v>VYHOVUJE</v>
      </c>
      <c r="T89" s="68"/>
      <c r="U89" s="68"/>
    </row>
    <row r="90" spans="2:21" ht="39" thickBot="1">
      <c r="B90" s="77">
        <v>84</v>
      </c>
      <c r="C90" s="50" t="s">
        <v>180</v>
      </c>
      <c r="D90" s="92">
        <v>3</v>
      </c>
      <c r="E90" s="93" t="s">
        <v>26</v>
      </c>
      <c r="F90" s="51" t="s">
        <v>181</v>
      </c>
      <c r="G90" s="116"/>
      <c r="H90" s="116"/>
      <c r="I90" s="116"/>
      <c r="J90" s="116"/>
      <c r="K90" s="116"/>
      <c r="L90" s="36">
        <f t="shared" si="8"/>
        <v>3300</v>
      </c>
      <c r="M90" s="36">
        <f t="shared" si="9"/>
        <v>3630</v>
      </c>
      <c r="N90" s="94">
        <v>1100</v>
      </c>
      <c r="O90" s="94">
        <f t="shared" si="11"/>
        <v>1210</v>
      </c>
      <c r="P90" s="38">
        <v>732</v>
      </c>
      <c r="Q90" s="49">
        <f t="shared" si="10"/>
        <v>2196</v>
      </c>
      <c r="R90" s="39" t="str">
        <f t="shared" si="4"/>
        <v>VYHOVUJE</v>
      </c>
      <c r="T90" s="68"/>
      <c r="U90" s="68"/>
    </row>
    <row r="91" spans="1:21" ht="15.75" thickTop="1">
      <c r="A91" s="1" t="s">
        <v>185</v>
      </c>
      <c r="B91" s="63">
        <v>85</v>
      </c>
      <c r="C91" s="83" t="s">
        <v>186</v>
      </c>
      <c r="D91" s="84">
        <v>1</v>
      </c>
      <c r="E91" s="85" t="s">
        <v>33</v>
      </c>
      <c r="F91" s="83" t="s">
        <v>186</v>
      </c>
      <c r="G91" s="114" t="s">
        <v>243</v>
      </c>
      <c r="H91" s="114"/>
      <c r="I91" s="114"/>
      <c r="J91" s="114" t="s">
        <v>200</v>
      </c>
      <c r="K91" s="114" t="s">
        <v>199</v>
      </c>
      <c r="L91" s="26">
        <f t="shared" si="8"/>
        <v>55</v>
      </c>
      <c r="M91" s="26">
        <f t="shared" si="9"/>
        <v>60.50000000000001</v>
      </c>
      <c r="N91" s="95">
        <v>55</v>
      </c>
      <c r="O91" s="95">
        <f t="shared" si="11"/>
        <v>60.50000000000001</v>
      </c>
      <c r="P91" s="28">
        <v>43.4</v>
      </c>
      <c r="Q91" s="29">
        <f t="shared" si="10"/>
        <v>43.4</v>
      </c>
      <c r="R91" s="30" t="str">
        <f t="shared" si="4"/>
        <v>VYHOVUJE</v>
      </c>
      <c r="T91" s="68"/>
      <c r="U91" s="68"/>
    </row>
    <row r="92" spans="2:21" ht="45">
      <c r="B92" s="69">
        <v>86</v>
      </c>
      <c r="C92" s="96" t="s">
        <v>204</v>
      </c>
      <c r="D92" s="88">
        <v>3</v>
      </c>
      <c r="E92" s="89" t="s">
        <v>85</v>
      </c>
      <c r="F92" s="90" t="s">
        <v>203</v>
      </c>
      <c r="G92" s="115"/>
      <c r="H92" s="115"/>
      <c r="I92" s="115"/>
      <c r="J92" s="115"/>
      <c r="K92" s="115"/>
      <c r="L92" s="31">
        <f t="shared" si="8"/>
        <v>162</v>
      </c>
      <c r="M92" s="31">
        <f t="shared" si="9"/>
        <v>178.20000000000002</v>
      </c>
      <c r="N92" s="97">
        <v>54</v>
      </c>
      <c r="O92" s="97">
        <f t="shared" si="11"/>
        <v>59.400000000000006</v>
      </c>
      <c r="P92" s="33">
        <v>35.7</v>
      </c>
      <c r="Q92" s="34">
        <f t="shared" si="10"/>
        <v>107.10000000000001</v>
      </c>
      <c r="R92" s="35" t="str">
        <f t="shared" si="4"/>
        <v>VYHOVUJE</v>
      </c>
      <c r="T92" s="68"/>
      <c r="U92" s="68"/>
    </row>
    <row r="93" spans="2:21" ht="30">
      <c r="B93" s="69">
        <v>87</v>
      </c>
      <c r="C93" s="90" t="s">
        <v>205</v>
      </c>
      <c r="D93" s="88">
        <v>1</v>
      </c>
      <c r="E93" s="89" t="s">
        <v>26</v>
      </c>
      <c r="F93" s="90" t="s">
        <v>187</v>
      </c>
      <c r="G93" s="115"/>
      <c r="H93" s="115"/>
      <c r="I93" s="115"/>
      <c r="J93" s="115"/>
      <c r="K93" s="115"/>
      <c r="L93" s="31">
        <f t="shared" si="8"/>
        <v>200</v>
      </c>
      <c r="M93" s="31">
        <f t="shared" si="9"/>
        <v>220.00000000000003</v>
      </c>
      <c r="N93" s="97">
        <v>200</v>
      </c>
      <c r="O93" s="97">
        <f t="shared" si="11"/>
        <v>220.00000000000003</v>
      </c>
      <c r="P93" s="33">
        <v>170</v>
      </c>
      <c r="Q93" s="34">
        <f t="shared" si="10"/>
        <v>170</v>
      </c>
      <c r="R93" s="35" t="str">
        <f t="shared" si="4"/>
        <v>VYHOVUJE</v>
      </c>
      <c r="T93" s="68"/>
      <c r="U93" s="68"/>
    </row>
    <row r="94" spans="2:21" ht="30">
      <c r="B94" s="69">
        <v>88</v>
      </c>
      <c r="C94" s="96" t="s">
        <v>188</v>
      </c>
      <c r="D94" s="88">
        <v>5</v>
      </c>
      <c r="E94" s="89" t="s">
        <v>26</v>
      </c>
      <c r="F94" s="96" t="s">
        <v>188</v>
      </c>
      <c r="G94" s="115"/>
      <c r="H94" s="115"/>
      <c r="I94" s="115"/>
      <c r="J94" s="115"/>
      <c r="K94" s="115"/>
      <c r="L94" s="31">
        <f t="shared" si="8"/>
        <v>150</v>
      </c>
      <c r="M94" s="31">
        <f t="shared" si="9"/>
        <v>165</v>
      </c>
      <c r="N94" s="97">
        <v>30</v>
      </c>
      <c r="O94" s="97">
        <f t="shared" si="11"/>
        <v>33</v>
      </c>
      <c r="P94" s="33">
        <v>26.4</v>
      </c>
      <c r="Q94" s="34">
        <f t="shared" si="10"/>
        <v>132</v>
      </c>
      <c r="R94" s="35" t="str">
        <f t="shared" si="4"/>
        <v>VYHOVUJE</v>
      </c>
      <c r="T94" s="68"/>
      <c r="U94" s="68"/>
    </row>
    <row r="95" spans="2:21" ht="15">
      <c r="B95" s="69">
        <v>89</v>
      </c>
      <c r="C95" s="96" t="s">
        <v>189</v>
      </c>
      <c r="D95" s="88">
        <v>5</v>
      </c>
      <c r="E95" s="89" t="s">
        <v>26</v>
      </c>
      <c r="F95" s="90" t="s">
        <v>190</v>
      </c>
      <c r="G95" s="115"/>
      <c r="H95" s="115"/>
      <c r="I95" s="115"/>
      <c r="J95" s="115"/>
      <c r="K95" s="115"/>
      <c r="L95" s="31">
        <f t="shared" si="8"/>
        <v>75</v>
      </c>
      <c r="M95" s="31">
        <f t="shared" si="9"/>
        <v>82.5</v>
      </c>
      <c r="N95" s="97">
        <v>15</v>
      </c>
      <c r="O95" s="97">
        <f t="shared" si="11"/>
        <v>16.5</v>
      </c>
      <c r="P95" s="33">
        <v>6.85</v>
      </c>
      <c r="Q95" s="34">
        <f t="shared" si="10"/>
        <v>34.25</v>
      </c>
      <c r="R95" s="35" t="str">
        <f t="shared" si="4"/>
        <v>VYHOVUJE</v>
      </c>
      <c r="T95" s="68"/>
      <c r="U95" s="68"/>
    </row>
    <row r="96" spans="2:21" ht="15">
      <c r="B96" s="69">
        <v>90</v>
      </c>
      <c r="C96" s="96" t="s">
        <v>191</v>
      </c>
      <c r="D96" s="88">
        <v>10</v>
      </c>
      <c r="E96" s="89" t="s">
        <v>33</v>
      </c>
      <c r="F96" s="90" t="s">
        <v>192</v>
      </c>
      <c r="G96" s="115"/>
      <c r="H96" s="115"/>
      <c r="I96" s="115"/>
      <c r="J96" s="115"/>
      <c r="K96" s="115"/>
      <c r="L96" s="31">
        <f t="shared" si="8"/>
        <v>650</v>
      </c>
      <c r="M96" s="31">
        <f t="shared" si="9"/>
        <v>715</v>
      </c>
      <c r="N96" s="97">
        <v>65</v>
      </c>
      <c r="O96" s="97">
        <f t="shared" si="11"/>
        <v>71.5</v>
      </c>
      <c r="P96" s="33">
        <v>53</v>
      </c>
      <c r="Q96" s="34">
        <f t="shared" si="10"/>
        <v>530</v>
      </c>
      <c r="R96" s="35" t="str">
        <f t="shared" si="4"/>
        <v>VYHOVUJE</v>
      </c>
      <c r="T96" s="68"/>
      <c r="U96" s="68"/>
    </row>
    <row r="97" spans="2:21" ht="30">
      <c r="B97" s="69">
        <v>91</v>
      </c>
      <c r="C97" s="96" t="s">
        <v>207</v>
      </c>
      <c r="D97" s="88">
        <v>5</v>
      </c>
      <c r="E97" s="89" t="s">
        <v>26</v>
      </c>
      <c r="F97" s="90" t="s">
        <v>206</v>
      </c>
      <c r="G97" s="115"/>
      <c r="H97" s="115"/>
      <c r="I97" s="115"/>
      <c r="J97" s="115"/>
      <c r="K97" s="115"/>
      <c r="L97" s="31">
        <f t="shared" si="8"/>
        <v>55</v>
      </c>
      <c r="M97" s="31">
        <f t="shared" si="9"/>
        <v>60.50000000000001</v>
      </c>
      <c r="N97" s="97">
        <v>11</v>
      </c>
      <c r="O97" s="97">
        <f t="shared" si="11"/>
        <v>12.100000000000001</v>
      </c>
      <c r="P97" s="33">
        <v>5</v>
      </c>
      <c r="Q97" s="34">
        <f t="shared" si="10"/>
        <v>25</v>
      </c>
      <c r="R97" s="35" t="str">
        <f t="shared" si="4"/>
        <v>VYHOVUJE</v>
      </c>
      <c r="T97" s="68"/>
      <c r="U97" s="68"/>
    </row>
    <row r="98" spans="2:21" ht="30">
      <c r="B98" s="69">
        <v>92</v>
      </c>
      <c r="C98" s="96" t="s">
        <v>209</v>
      </c>
      <c r="D98" s="88">
        <v>5</v>
      </c>
      <c r="E98" s="89" t="s">
        <v>26</v>
      </c>
      <c r="F98" s="90" t="s">
        <v>208</v>
      </c>
      <c r="G98" s="115"/>
      <c r="H98" s="115"/>
      <c r="I98" s="115"/>
      <c r="J98" s="115"/>
      <c r="K98" s="115"/>
      <c r="L98" s="31">
        <f t="shared" si="8"/>
        <v>55</v>
      </c>
      <c r="M98" s="31">
        <f t="shared" si="9"/>
        <v>60.50000000000001</v>
      </c>
      <c r="N98" s="97">
        <v>11</v>
      </c>
      <c r="O98" s="97">
        <f t="shared" si="11"/>
        <v>12.100000000000001</v>
      </c>
      <c r="P98" s="33">
        <v>5</v>
      </c>
      <c r="Q98" s="34">
        <f t="shared" si="10"/>
        <v>25</v>
      </c>
      <c r="R98" s="35" t="str">
        <f t="shared" si="4"/>
        <v>VYHOVUJE</v>
      </c>
      <c r="T98" s="68"/>
      <c r="U98" s="68"/>
    </row>
    <row r="99" spans="2:21" ht="30">
      <c r="B99" s="69">
        <v>93</v>
      </c>
      <c r="C99" s="96" t="s">
        <v>211</v>
      </c>
      <c r="D99" s="88">
        <v>2</v>
      </c>
      <c r="E99" s="89" t="s">
        <v>26</v>
      </c>
      <c r="F99" s="90" t="s">
        <v>210</v>
      </c>
      <c r="G99" s="115"/>
      <c r="H99" s="115"/>
      <c r="I99" s="115"/>
      <c r="J99" s="115"/>
      <c r="K99" s="115"/>
      <c r="L99" s="31">
        <f t="shared" si="8"/>
        <v>22</v>
      </c>
      <c r="M99" s="31">
        <f t="shared" si="9"/>
        <v>24.200000000000003</v>
      </c>
      <c r="N99" s="97">
        <v>11</v>
      </c>
      <c r="O99" s="97">
        <f t="shared" si="11"/>
        <v>12.100000000000001</v>
      </c>
      <c r="P99" s="33">
        <v>5</v>
      </c>
      <c r="Q99" s="34">
        <f t="shared" si="10"/>
        <v>10</v>
      </c>
      <c r="R99" s="35" t="str">
        <f t="shared" si="4"/>
        <v>VYHOVUJE</v>
      </c>
      <c r="T99" s="68"/>
      <c r="U99" s="68"/>
    </row>
    <row r="100" spans="2:21" ht="30">
      <c r="B100" s="69">
        <v>94</v>
      </c>
      <c r="C100" s="96" t="s">
        <v>201</v>
      </c>
      <c r="D100" s="88">
        <v>5</v>
      </c>
      <c r="E100" s="89" t="s">
        <v>33</v>
      </c>
      <c r="F100" s="90" t="s">
        <v>202</v>
      </c>
      <c r="G100" s="115"/>
      <c r="H100" s="115"/>
      <c r="I100" s="115"/>
      <c r="J100" s="115"/>
      <c r="K100" s="115"/>
      <c r="L100" s="31">
        <f t="shared" si="8"/>
        <v>105</v>
      </c>
      <c r="M100" s="31">
        <f t="shared" si="9"/>
        <v>115.5</v>
      </c>
      <c r="N100" s="97">
        <v>21</v>
      </c>
      <c r="O100" s="97">
        <f t="shared" si="11"/>
        <v>23.1</v>
      </c>
      <c r="P100" s="33">
        <v>15.9</v>
      </c>
      <c r="Q100" s="34">
        <f t="shared" si="10"/>
        <v>79.5</v>
      </c>
      <c r="R100" s="35" t="str">
        <f t="shared" si="4"/>
        <v>VYHOVUJE</v>
      </c>
      <c r="T100" s="68"/>
      <c r="U100" s="68"/>
    </row>
    <row r="101" spans="2:21" ht="15">
      <c r="B101" s="69">
        <v>95</v>
      </c>
      <c r="C101" s="96" t="s">
        <v>212</v>
      </c>
      <c r="D101" s="88">
        <v>10</v>
      </c>
      <c r="E101" s="89" t="s">
        <v>26</v>
      </c>
      <c r="F101" s="90" t="s">
        <v>217</v>
      </c>
      <c r="G101" s="115"/>
      <c r="H101" s="115"/>
      <c r="I101" s="115"/>
      <c r="J101" s="115"/>
      <c r="K101" s="115"/>
      <c r="L101" s="31">
        <f t="shared" si="8"/>
        <v>40</v>
      </c>
      <c r="M101" s="31">
        <f t="shared" si="9"/>
        <v>44</v>
      </c>
      <c r="N101" s="97">
        <v>4</v>
      </c>
      <c r="O101" s="97">
        <f t="shared" si="11"/>
        <v>4.4</v>
      </c>
      <c r="P101" s="33">
        <v>1.75</v>
      </c>
      <c r="Q101" s="34">
        <f t="shared" si="10"/>
        <v>17.5</v>
      </c>
      <c r="R101" s="35" t="str">
        <f t="shared" si="4"/>
        <v>VYHOVUJE</v>
      </c>
      <c r="T101" s="68"/>
      <c r="U101" s="68"/>
    </row>
    <row r="102" spans="2:21" ht="15">
      <c r="B102" s="69">
        <v>96</v>
      </c>
      <c r="C102" s="96" t="s">
        <v>213</v>
      </c>
      <c r="D102" s="88">
        <v>5</v>
      </c>
      <c r="E102" s="89" t="s">
        <v>26</v>
      </c>
      <c r="F102" s="90" t="s">
        <v>216</v>
      </c>
      <c r="G102" s="115"/>
      <c r="H102" s="115"/>
      <c r="I102" s="115"/>
      <c r="J102" s="115"/>
      <c r="K102" s="115"/>
      <c r="L102" s="31">
        <f t="shared" si="8"/>
        <v>20</v>
      </c>
      <c r="M102" s="31">
        <f t="shared" si="9"/>
        <v>22</v>
      </c>
      <c r="N102" s="97">
        <v>4</v>
      </c>
      <c r="O102" s="97">
        <f t="shared" si="11"/>
        <v>4.4</v>
      </c>
      <c r="P102" s="33">
        <v>1.75</v>
      </c>
      <c r="Q102" s="34">
        <f t="shared" si="10"/>
        <v>8.75</v>
      </c>
      <c r="R102" s="35" t="str">
        <f t="shared" si="4"/>
        <v>VYHOVUJE</v>
      </c>
      <c r="T102" s="68"/>
      <c r="U102" s="68"/>
    </row>
    <row r="103" spans="2:21" ht="15">
      <c r="B103" s="69">
        <v>97</v>
      </c>
      <c r="C103" s="96" t="s">
        <v>214</v>
      </c>
      <c r="D103" s="88">
        <v>5</v>
      </c>
      <c r="E103" s="89" t="s">
        <v>26</v>
      </c>
      <c r="F103" s="90" t="s">
        <v>218</v>
      </c>
      <c r="G103" s="115"/>
      <c r="H103" s="115"/>
      <c r="I103" s="115"/>
      <c r="J103" s="115"/>
      <c r="K103" s="115"/>
      <c r="L103" s="31">
        <f aca="true" t="shared" si="12" ref="L103:L118">D103*N103</f>
        <v>20</v>
      </c>
      <c r="M103" s="31">
        <f aca="true" t="shared" si="13" ref="M103:M118">D103*O103</f>
        <v>22</v>
      </c>
      <c r="N103" s="97">
        <v>4</v>
      </c>
      <c r="O103" s="97">
        <f t="shared" si="11"/>
        <v>4.4</v>
      </c>
      <c r="P103" s="33">
        <v>1.75</v>
      </c>
      <c r="Q103" s="34">
        <f aca="true" t="shared" si="14" ref="Q103:Q118">D103*P103</f>
        <v>8.75</v>
      </c>
      <c r="R103" s="35" t="str">
        <f t="shared" si="4"/>
        <v>VYHOVUJE</v>
      </c>
      <c r="T103" s="68"/>
      <c r="U103" s="68"/>
    </row>
    <row r="104" spans="2:21" ht="30">
      <c r="B104" s="69">
        <v>98</v>
      </c>
      <c r="C104" s="96" t="s">
        <v>215</v>
      </c>
      <c r="D104" s="88">
        <v>5</v>
      </c>
      <c r="E104" s="89" t="s">
        <v>26</v>
      </c>
      <c r="F104" s="90" t="s">
        <v>219</v>
      </c>
      <c r="G104" s="115"/>
      <c r="H104" s="115"/>
      <c r="I104" s="115"/>
      <c r="J104" s="115"/>
      <c r="K104" s="115"/>
      <c r="L104" s="31">
        <f t="shared" si="12"/>
        <v>20</v>
      </c>
      <c r="M104" s="31">
        <f t="shared" si="13"/>
        <v>22</v>
      </c>
      <c r="N104" s="97">
        <v>4</v>
      </c>
      <c r="O104" s="97">
        <f t="shared" si="11"/>
        <v>4.4</v>
      </c>
      <c r="P104" s="33">
        <v>1.75</v>
      </c>
      <c r="Q104" s="34">
        <f t="shared" si="14"/>
        <v>8.75</v>
      </c>
      <c r="R104" s="35" t="str">
        <f t="shared" si="4"/>
        <v>VYHOVUJE</v>
      </c>
      <c r="T104" s="68"/>
      <c r="U104" s="68"/>
    </row>
    <row r="105" spans="2:21" ht="15">
      <c r="B105" s="69">
        <v>99</v>
      </c>
      <c r="C105" s="96" t="s">
        <v>193</v>
      </c>
      <c r="D105" s="88">
        <v>4</v>
      </c>
      <c r="E105" s="89" t="s">
        <v>26</v>
      </c>
      <c r="F105" s="96" t="s">
        <v>193</v>
      </c>
      <c r="G105" s="115"/>
      <c r="H105" s="115"/>
      <c r="I105" s="115"/>
      <c r="J105" s="115"/>
      <c r="K105" s="115"/>
      <c r="L105" s="31">
        <f t="shared" si="12"/>
        <v>100</v>
      </c>
      <c r="M105" s="31">
        <f t="shared" si="13"/>
        <v>110.00000000000001</v>
      </c>
      <c r="N105" s="97">
        <v>25</v>
      </c>
      <c r="O105" s="97">
        <f t="shared" si="11"/>
        <v>27.500000000000004</v>
      </c>
      <c r="P105" s="33">
        <v>18.5</v>
      </c>
      <c r="Q105" s="34">
        <f t="shared" si="14"/>
        <v>74</v>
      </c>
      <c r="R105" s="35" t="str">
        <f t="shared" si="4"/>
        <v>VYHOVUJE</v>
      </c>
      <c r="T105" s="68"/>
      <c r="U105" s="68"/>
    </row>
    <row r="106" spans="2:21" ht="30">
      <c r="B106" s="69">
        <v>100</v>
      </c>
      <c r="C106" s="96" t="s">
        <v>194</v>
      </c>
      <c r="D106" s="88">
        <v>2</v>
      </c>
      <c r="E106" s="89" t="s">
        <v>26</v>
      </c>
      <c r="F106" s="96" t="s">
        <v>220</v>
      </c>
      <c r="G106" s="115"/>
      <c r="H106" s="115"/>
      <c r="I106" s="115"/>
      <c r="J106" s="115"/>
      <c r="K106" s="115"/>
      <c r="L106" s="31">
        <f t="shared" si="12"/>
        <v>30</v>
      </c>
      <c r="M106" s="31">
        <f t="shared" si="13"/>
        <v>33</v>
      </c>
      <c r="N106" s="97">
        <v>15</v>
      </c>
      <c r="O106" s="97">
        <f t="shared" si="11"/>
        <v>16.5</v>
      </c>
      <c r="P106" s="33">
        <v>6</v>
      </c>
      <c r="Q106" s="34">
        <f t="shared" si="14"/>
        <v>12</v>
      </c>
      <c r="R106" s="35" t="str">
        <f t="shared" si="4"/>
        <v>VYHOVUJE</v>
      </c>
      <c r="T106" s="68"/>
      <c r="U106" s="68"/>
    </row>
    <row r="107" spans="2:21" ht="30">
      <c r="B107" s="69">
        <v>101</v>
      </c>
      <c r="C107" s="96" t="s">
        <v>195</v>
      </c>
      <c r="D107" s="88">
        <v>2</v>
      </c>
      <c r="E107" s="89" t="s">
        <v>26</v>
      </c>
      <c r="F107" s="96" t="s">
        <v>221</v>
      </c>
      <c r="G107" s="115"/>
      <c r="H107" s="115"/>
      <c r="I107" s="115"/>
      <c r="J107" s="115"/>
      <c r="K107" s="115"/>
      <c r="L107" s="31">
        <f t="shared" si="12"/>
        <v>30</v>
      </c>
      <c r="M107" s="31">
        <f t="shared" si="13"/>
        <v>33</v>
      </c>
      <c r="N107" s="97">
        <v>15</v>
      </c>
      <c r="O107" s="97">
        <f t="shared" si="11"/>
        <v>16.5</v>
      </c>
      <c r="P107" s="33">
        <v>6</v>
      </c>
      <c r="Q107" s="34">
        <f t="shared" si="14"/>
        <v>12</v>
      </c>
      <c r="R107" s="35" t="str">
        <f t="shared" si="4"/>
        <v>VYHOVUJE</v>
      </c>
      <c r="T107" s="68"/>
      <c r="U107" s="68"/>
    </row>
    <row r="108" spans="2:21" ht="30">
      <c r="B108" s="69">
        <v>102</v>
      </c>
      <c r="C108" s="96" t="s">
        <v>196</v>
      </c>
      <c r="D108" s="88">
        <v>2</v>
      </c>
      <c r="E108" s="89" t="s">
        <v>26</v>
      </c>
      <c r="F108" s="96" t="s">
        <v>222</v>
      </c>
      <c r="G108" s="115"/>
      <c r="H108" s="115"/>
      <c r="I108" s="115"/>
      <c r="J108" s="115"/>
      <c r="K108" s="115"/>
      <c r="L108" s="31">
        <f t="shared" si="12"/>
        <v>30</v>
      </c>
      <c r="M108" s="31">
        <f t="shared" si="13"/>
        <v>33</v>
      </c>
      <c r="N108" s="97">
        <v>15</v>
      </c>
      <c r="O108" s="97">
        <f t="shared" si="11"/>
        <v>16.5</v>
      </c>
      <c r="P108" s="33">
        <v>6</v>
      </c>
      <c r="Q108" s="34">
        <f t="shared" si="14"/>
        <v>12</v>
      </c>
      <c r="R108" s="35" t="str">
        <f t="shared" si="4"/>
        <v>VYHOVUJE</v>
      </c>
      <c r="T108" s="68"/>
      <c r="U108" s="68"/>
    </row>
    <row r="109" spans="2:21" ht="30">
      <c r="B109" s="69">
        <v>103</v>
      </c>
      <c r="C109" s="96" t="s">
        <v>197</v>
      </c>
      <c r="D109" s="88">
        <v>2</v>
      </c>
      <c r="E109" s="89" t="s">
        <v>26</v>
      </c>
      <c r="F109" s="96" t="s">
        <v>223</v>
      </c>
      <c r="G109" s="115"/>
      <c r="H109" s="115"/>
      <c r="I109" s="115"/>
      <c r="J109" s="115"/>
      <c r="K109" s="115"/>
      <c r="L109" s="31">
        <f t="shared" si="12"/>
        <v>30</v>
      </c>
      <c r="M109" s="31">
        <f t="shared" si="13"/>
        <v>33</v>
      </c>
      <c r="N109" s="97">
        <v>15</v>
      </c>
      <c r="O109" s="97">
        <f t="shared" si="11"/>
        <v>16.5</v>
      </c>
      <c r="P109" s="33">
        <v>6</v>
      </c>
      <c r="Q109" s="34">
        <f t="shared" si="14"/>
        <v>12</v>
      </c>
      <c r="R109" s="35" t="str">
        <f t="shared" si="4"/>
        <v>VYHOVUJE</v>
      </c>
      <c r="T109" s="68"/>
      <c r="U109" s="68"/>
    </row>
    <row r="110" spans="2:21" ht="45">
      <c r="B110" s="69">
        <v>104</v>
      </c>
      <c r="C110" s="96" t="s">
        <v>224</v>
      </c>
      <c r="D110" s="88">
        <v>1</v>
      </c>
      <c r="E110" s="89" t="s">
        <v>33</v>
      </c>
      <c r="F110" s="96" t="s">
        <v>225</v>
      </c>
      <c r="G110" s="115"/>
      <c r="H110" s="115"/>
      <c r="I110" s="115"/>
      <c r="J110" s="115"/>
      <c r="K110" s="115"/>
      <c r="L110" s="31">
        <f t="shared" si="12"/>
        <v>180</v>
      </c>
      <c r="M110" s="31">
        <f t="shared" si="13"/>
        <v>198.00000000000003</v>
      </c>
      <c r="N110" s="97">
        <v>180</v>
      </c>
      <c r="O110" s="97">
        <f t="shared" si="11"/>
        <v>198.00000000000003</v>
      </c>
      <c r="P110" s="33">
        <v>198</v>
      </c>
      <c r="Q110" s="34">
        <f t="shared" si="14"/>
        <v>198</v>
      </c>
      <c r="R110" s="35" t="str">
        <f t="shared" si="4"/>
        <v>VYHOVUJE</v>
      </c>
      <c r="T110" s="68"/>
      <c r="U110" s="68"/>
    </row>
    <row r="111" spans="2:21" ht="15">
      <c r="B111" s="69">
        <v>105</v>
      </c>
      <c r="C111" s="96" t="s">
        <v>226</v>
      </c>
      <c r="D111" s="88">
        <v>25</v>
      </c>
      <c r="E111" s="89" t="s">
        <v>26</v>
      </c>
      <c r="F111" s="96" t="s">
        <v>229</v>
      </c>
      <c r="G111" s="115"/>
      <c r="H111" s="115"/>
      <c r="I111" s="115"/>
      <c r="J111" s="115"/>
      <c r="K111" s="115"/>
      <c r="L111" s="31">
        <f t="shared" si="12"/>
        <v>275</v>
      </c>
      <c r="M111" s="31">
        <f t="shared" si="13"/>
        <v>302.50000000000006</v>
      </c>
      <c r="N111" s="97">
        <v>11</v>
      </c>
      <c r="O111" s="97">
        <f t="shared" si="11"/>
        <v>12.100000000000001</v>
      </c>
      <c r="P111" s="33">
        <v>8.7</v>
      </c>
      <c r="Q111" s="34">
        <f t="shared" si="14"/>
        <v>217.49999999999997</v>
      </c>
      <c r="R111" s="35" t="str">
        <f t="shared" si="4"/>
        <v>VYHOVUJE</v>
      </c>
      <c r="T111" s="68"/>
      <c r="U111" s="68"/>
    </row>
    <row r="112" spans="2:21" ht="15">
      <c r="B112" s="69">
        <v>106</v>
      </c>
      <c r="C112" s="96" t="s">
        <v>227</v>
      </c>
      <c r="D112" s="88">
        <v>10</v>
      </c>
      <c r="E112" s="89" t="s">
        <v>26</v>
      </c>
      <c r="F112" s="96" t="s">
        <v>229</v>
      </c>
      <c r="G112" s="115"/>
      <c r="H112" s="115"/>
      <c r="I112" s="115"/>
      <c r="J112" s="115"/>
      <c r="K112" s="115"/>
      <c r="L112" s="31">
        <f t="shared" si="12"/>
        <v>110</v>
      </c>
      <c r="M112" s="31">
        <f t="shared" si="13"/>
        <v>121.00000000000001</v>
      </c>
      <c r="N112" s="97">
        <v>11</v>
      </c>
      <c r="O112" s="97">
        <f t="shared" si="11"/>
        <v>12.100000000000001</v>
      </c>
      <c r="P112" s="33">
        <v>8.7</v>
      </c>
      <c r="Q112" s="34">
        <f t="shared" si="14"/>
        <v>87</v>
      </c>
      <c r="R112" s="35" t="str">
        <f t="shared" si="4"/>
        <v>VYHOVUJE</v>
      </c>
      <c r="T112" s="68"/>
      <c r="U112" s="68"/>
    </row>
    <row r="113" spans="2:21" ht="15">
      <c r="B113" s="69">
        <v>107</v>
      </c>
      <c r="C113" s="96" t="s">
        <v>228</v>
      </c>
      <c r="D113" s="88">
        <v>10</v>
      </c>
      <c r="E113" s="89" t="s">
        <v>26</v>
      </c>
      <c r="F113" s="96" t="s">
        <v>230</v>
      </c>
      <c r="G113" s="115"/>
      <c r="H113" s="115"/>
      <c r="I113" s="115"/>
      <c r="J113" s="115"/>
      <c r="K113" s="115"/>
      <c r="L113" s="31">
        <f t="shared" si="12"/>
        <v>140</v>
      </c>
      <c r="M113" s="31">
        <f t="shared" si="13"/>
        <v>154.00000000000003</v>
      </c>
      <c r="N113" s="97">
        <v>14</v>
      </c>
      <c r="O113" s="97">
        <f t="shared" si="11"/>
        <v>15.400000000000002</v>
      </c>
      <c r="P113" s="33">
        <v>5.4</v>
      </c>
      <c r="Q113" s="34">
        <f t="shared" si="14"/>
        <v>54</v>
      </c>
      <c r="R113" s="35" t="str">
        <f t="shared" si="4"/>
        <v>VYHOVUJE</v>
      </c>
      <c r="T113" s="68"/>
      <c r="U113" s="68"/>
    </row>
    <row r="114" spans="2:21" ht="30">
      <c r="B114" s="69">
        <v>108</v>
      </c>
      <c r="C114" s="96" t="s">
        <v>231</v>
      </c>
      <c r="D114" s="88">
        <v>1</v>
      </c>
      <c r="E114" s="89" t="s">
        <v>26</v>
      </c>
      <c r="F114" s="96" t="s">
        <v>198</v>
      </c>
      <c r="G114" s="115"/>
      <c r="H114" s="115"/>
      <c r="I114" s="115"/>
      <c r="J114" s="115"/>
      <c r="K114" s="115"/>
      <c r="L114" s="31">
        <f t="shared" si="12"/>
        <v>150</v>
      </c>
      <c r="M114" s="31">
        <f t="shared" si="13"/>
        <v>165</v>
      </c>
      <c r="N114" s="97">
        <v>150</v>
      </c>
      <c r="O114" s="97">
        <f t="shared" si="11"/>
        <v>165</v>
      </c>
      <c r="P114" s="33">
        <v>21</v>
      </c>
      <c r="Q114" s="34">
        <f t="shared" si="14"/>
        <v>21</v>
      </c>
      <c r="R114" s="35" t="str">
        <f t="shared" si="4"/>
        <v>VYHOVUJE</v>
      </c>
      <c r="T114" s="68"/>
      <c r="U114" s="68"/>
    </row>
    <row r="115" spans="2:21" ht="15">
      <c r="B115" s="69">
        <v>109</v>
      </c>
      <c r="C115" s="96" t="s">
        <v>232</v>
      </c>
      <c r="D115" s="88">
        <v>4</v>
      </c>
      <c r="E115" s="89" t="s">
        <v>33</v>
      </c>
      <c r="F115" s="90" t="s">
        <v>232</v>
      </c>
      <c r="G115" s="115"/>
      <c r="H115" s="115"/>
      <c r="I115" s="115"/>
      <c r="J115" s="115"/>
      <c r="K115" s="115"/>
      <c r="L115" s="31">
        <f t="shared" si="12"/>
        <v>20</v>
      </c>
      <c r="M115" s="31">
        <f t="shared" si="13"/>
        <v>22</v>
      </c>
      <c r="N115" s="97">
        <v>5</v>
      </c>
      <c r="O115" s="97">
        <f t="shared" si="11"/>
        <v>5.5</v>
      </c>
      <c r="P115" s="33">
        <v>2.6</v>
      </c>
      <c r="Q115" s="34">
        <f t="shared" si="14"/>
        <v>10.4</v>
      </c>
      <c r="R115" s="35" t="str">
        <f t="shared" si="4"/>
        <v>VYHOVUJE</v>
      </c>
      <c r="T115" s="68"/>
      <c r="U115" s="68"/>
    </row>
    <row r="116" spans="2:21" ht="15.75" thickBot="1">
      <c r="B116" s="77">
        <v>110</v>
      </c>
      <c r="C116" s="98" t="s">
        <v>233</v>
      </c>
      <c r="D116" s="79">
        <v>2</v>
      </c>
      <c r="E116" s="80" t="s">
        <v>33</v>
      </c>
      <c r="F116" s="98" t="s">
        <v>234</v>
      </c>
      <c r="G116" s="116"/>
      <c r="H116" s="116"/>
      <c r="I116" s="116"/>
      <c r="J116" s="116"/>
      <c r="K116" s="116"/>
      <c r="L116" s="36">
        <f t="shared" si="12"/>
        <v>24</v>
      </c>
      <c r="M116" s="36">
        <f t="shared" si="13"/>
        <v>26.400000000000002</v>
      </c>
      <c r="N116" s="99">
        <v>12</v>
      </c>
      <c r="O116" s="99">
        <f t="shared" si="11"/>
        <v>13.200000000000001</v>
      </c>
      <c r="P116" s="38">
        <v>9.7</v>
      </c>
      <c r="Q116" s="49">
        <f t="shared" si="14"/>
        <v>19.4</v>
      </c>
      <c r="R116" s="39" t="str">
        <f t="shared" si="4"/>
        <v>VYHOVUJE</v>
      </c>
      <c r="T116" s="68"/>
      <c r="U116" s="68"/>
    </row>
    <row r="117" spans="1:21" ht="30" customHeight="1" thickTop="1">
      <c r="A117" s="1" t="s">
        <v>235</v>
      </c>
      <c r="B117" s="63">
        <v>111</v>
      </c>
      <c r="C117" s="48" t="s">
        <v>39</v>
      </c>
      <c r="D117" s="64">
        <v>3</v>
      </c>
      <c r="E117" s="65" t="s">
        <v>33</v>
      </c>
      <c r="F117" s="52" t="s">
        <v>40</v>
      </c>
      <c r="G117" s="114" t="s">
        <v>243</v>
      </c>
      <c r="H117" s="114"/>
      <c r="I117" s="114"/>
      <c r="J117" s="114" t="s">
        <v>239</v>
      </c>
      <c r="K117" s="114" t="s">
        <v>240</v>
      </c>
      <c r="L117" s="26">
        <f t="shared" si="12"/>
        <v>180</v>
      </c>
      <c r="M117" s="26">
        <f t="shared" si="13"/>
        <v>198</v>
      </c>
      <c r="N117" s="100">
        <v>60</v>
      </c>
      <c r="O117" s="100">
        <f t="shared" si="11"/>
        <v>66</v>
      </c>
      <c r="P117" s="28">
        <v>43.4</v>
      </c>
      <c r="Q117" s="29">
        <f t="shared" si="14"/>
        <v>130.2</v>
      </c>
      <c r="R117" s="30" t="str">
        <f t="shared" si="4"/>
        <v>VYHOVUJE</v>
      </c>
      <c r="T117" s="68"/>
      <c r="U117" s="68"/>
    </row>
    <row r="118" spans="2:21" ht="102.75" thickBot="1">
      <c r="B118" s="77">
        <v>112</v>
      </c>
      <c r="C118" s="50" t="s">
        <v>236</v>
      </c>
      <c r="D118" s="92">
        <v>4</v>
      </c>
      <c r="E118" s="93" t="s">
        <v>33</v>
      </c>
      <c r="F118" s="51" t="s">
        <v>237</v>
      </c>
      <c r="G118" s="116"/>
      <c r="H118" s="116" t="s">
        <v>103</v>
      </c>
      <c r="I118" s="116" t="s">
        <v>238</v>
      </c>
      <c r="J118" s="116"/>
      <c r="K118" s="116" t="s">
        <v>240</v>
      </c>
      <c r="L118" s="36">
        <f t="shared" si="12"/>
        <v>260</v>
      </c>
      <c r="M118" s="36">
        <f t="shared" si="13"/>
        <v>286</v>
      </c>
      <c r="N118" s="94">
        <v>65</v>
      </c>
      <c r="O118" s="94">
        <f t="shared" si="11"/>
        <v>71.5</v>
      </c>
      <c r="P118" s="38">
        <v>53</v>
      </c>
      <c r="Q118" s="49">
        <f t="shared" si="14"/>
        <v>212</v>
      </c>
      <c r="R118" s="39" t="str">
        <f t="shared" si="4"/>
        <v>VYHOVUJE</v>
      </c>
      <c r="T118" s="68"/>
      <c r="U118" s="68"/>
    </row>
    <row r="119" spans="1:19" ht="13.5" customHeight="1" thickBot="1" thickTop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</row>
    <row r="120" spans="1:18" ht="60.75" customHeight="1" thickBot="1" thickTop="1">
      <c r="A120" s="101"/>
      <c r="B120" s="111" t="s">
        <v>4</v>
      </c>
      <c r="C120" s="111"/>
      <c r="D120" s="111"/>
      <c r="E120" s="111"/>
      <c r="F120" s="111"/>
      <c r="G120" s="15"/>
      <c r="H120" s="15"/>
      <c r="I120" s="15"/>
      <c r="J120" s="102"/>
      <c r="K120" s="102"/>
      <c r="L120" s="102"/>
      <c r="M120" s="16"/>
      <c r="N120" s="17" t="s">
        <v>5</v>
      </c>
      <c r="O120" s="13" t="s">
        <v>6</v>
      </c>
      <c r="P120" s="118" t="s">
        <v>7</v>
      </c>
      <c r="Q120" s="119"/>
      <c r="R120" s="120"/>
    </row>
    <row r="121" spans="1:21" ht="33" customHeight="1" thickBot="1" thickTop="1">
      <c r="A121" s="101"/>
      <c r="B121" s="112" t="s">
        <v>8</v>
      </c>
      <c r="C121" s="112"/>
      <c r="D121" s="112"/>
      <c r="E121" s="112"/>
      <c r="F121" s="112"/>
      <c r="G121" s="103"/>
      <c r="J121" s="18"/>
      <c r="K121" s="18"/>
      <c r="L121" s="18"/>
      <c r="M121" s="19"/>
      <c r="N121" s="20">
        <f>SUM(L7:L118)</f>
        <v>24448.5</v>
      </c>
      <c r="O121" s="110">
        <f>SUM(M7:M118)</f>
        <v>26893.350000000006</v>
      </c>
      <c r="P121" s="121">
        <f>SUM(Q7:Q118)</f>
        <v>16421.750000000004</v>
      </c>
      <c r="Q121" s="122"/>
      <c r="R121" s="123"/>
      <c r="T121" s="68"/>
      <c r="U121" s="68"/>
    </row>
    <row r="122" spans="1:19" ht="39.75" customHeight="1" thickTop="1">
      <c r="A122" s="101"/>
      <c r="H122" s="21"/>
      <c r="I122" s="21"/>
      <c r="J122" s="22"/>
      <c r="K122" s="22"/>
      <c r="L122" s="22"/>
      <c r="M122" s="104"/>
      <c r="N122" s="104"/>
      <c r="O122" s="104"/>
      <c r="P122" s="105"/>
      <c r="Q122" s="105"/>
      <c r="R122" s="105"/>
      <c r="S122" s="105"/>
    </row>
    <row r="123" spans="1:19" ht="19.9" customHeight="1">
      <c r="A123" s="101"/>
      <c r="J123" s="22"/>
      <c r="K123" s="22"/>
      <c r="L123" s="22"/>
      <c r="M123" s="104"/>
      <c r="N123" s="104"/>
      <c r="O123" s="23"/>
      <c r="P123" s="23"/>
      <c r="Q123" s="23"/>
      <c r="R123" s="105"/>
      <c r="S123" s="105"/>
    </row>
    <row r="124" spans="1:19" ht="71.25" customHeight="1">
      <c r="A124" s="101"/>
      <c r="J124" s="22"/>
      <c r="K124" s="22"/>
      <c r="L124" s="22"/>
      <c r="M124" s="104"/>
      <c r="N124" s="104"/>
      <c r="O124" s="23"/>
      <c r="P124" s="23"/>
      <c r="Q124" s="23"/>
      <c r="R124" s="105"/>
      <c r="S124" s="105"/>
    </row>
    <row r="125" spans="1:19" ht="36" customHeight="1">
      <c r="A125" s="101"/>
      <c r="J125" s="106"/>
      <c r="K125" s="106"/>
      <c r="L125" s="106"/>
      <c r="M125" s="106"/>
      <c r="N125" s="106"/>
      <c r="O125" s="104"/>
      <c r="P125" s="105"/>
      <c r="Q125" s="105"/>
      <c r="R125" s="105"/>
      <c r="S125" s="105"/>
    </row>
    <row r="126" spans="1:19" ht="14.25" customHeight="1">
      <c r="A126" s="101"/>
      <c r="B126" s="105"/>
      <c r="C126" s="104"/>
      <c r="D126" s="107"/>
      <c r="E126" s="108"/>
      <c r="F126" s="104"/>
      <c r="G126" s="104"/>
      <c r="H126" s="104"/>
      <c r="I126" s="105"/>
      <c r="J126" s="105"/>
      <c r="K126" s="105"/>
      <c r="L126" s="104"/>
      <c r="M126" s="104"/>
      <c r="N126" s="104"/>
      <c r="O126" s="104"/>
      <c r="P126" s="105"/>
      <c r="Q126" s="105"/>
      <c r="R126" s="105"/>
      <c r="S126" s="105"/>
    </row>
    <row r="127" spans="1:19" ht="14.25" customHeight="1">
      <c r="A127" s="101"/>
      <c r="B127" s="105"/>
      <c r="C127" s="104"/>
      <c r="D127" s="107"/>
      <c r="E127" s="108"/>
      <c r="F127" s="104"/>
      <c r="G127" s="104"/>
      <c r="H127" s="104"/>
      <c r="I127" s="105"/>
      <c r="J127" s="105"/>
      <c r="K127" s="105"/>
      <c r="L127" s="104"/>
      <c r="M127" s="104"/>
      <c r="N127" s="104"/>
      <c r="O127" s="104"/>
      <c r="P127" s="105"/>
      <c r="Q127" s="105"/>
      <c r="R127" s="105"/>
      <c r="S127" s="105"/>
    </row>
    <row r="128" spans="1:19" ht="14.25" customHeight="1">
      <c r="A128" s="101"/>
      <c r="B128" s="105"/>
      <c r="C128" s="104"/>
      <c r="D128" s="107"/>
      <c r="E128" s="108"/>
      <c r="F128" s="104"/>
      <c r="G128" s="104"/>
      <c r="H128" s="104"/>
      <c r="I128" s="105"/>
      <c r="J128" s="105"/>
      <c r="K128" s="105"/>
      <c r="L128" s="104"/>
      <c r="M128" s="104"/>
      <c r="N128" s="104"/>
      <c r="O128" s="104"/>
      <c r="P128" s="105"/>
      <c r="Q128" s="105"/>
      <c r="R128" s="105"/>
      <c r="S128" s="105"/>
    </row>
    <row r="129" spans="1:19" ht="14.25" customHeight="1">
      <c r="A129" s="101"/>
      <c r="B129" s="105"/>
      <c r="C129" s="104"/>
      <c r="D129" s="107"/>
      <c r="E129" s="108"/>
      <c r="F129" s="104"/>
      <c r="G129" s="104"/>
      <c r="H129" s="104"/>
      <c r="I129" s="105"/>
      <c r="J129" s="105"/>
      <c r="K129" s="105"/>
      <c r="L129" s="104"/>
      <c r="M129" s="104"/>
      <c r="N129" s="104"/>
      <c r="O129" s="104"/>
      <c r="P129" s="105"/>
      <c r="Q129" s="105"/>
      <c r="R129" s="105"/>
      <c r="S129" s="105"/>
    </row>
    <row r="130" spans="3:14" ht="15">
      <c r="C130" s="1"/>
      <c r="D130" s="1"/>
      <c r="E130" s="1"/>
      <c r="F130" s="1"/>
      <c r="G130" s="1"/>
      <c r="H130" s="1"/>
      <c r="K130" s="1"/>
      <c r="L130" s="1"/>
      <c r="M130" s="1"/>
      <c r="N130" s="1"/>
    </row>
    <row r="131" spans="3:14" ht="15">
      <c r="C131" s="1"/>
      <c r="D131" s="1"/>
      <c r="E131" s="1"/>
      <c r="F131" s="1"/>
      <c r="G131" s="1"/>
      <c r="H131" s="1"/>
      <c r="K131" s="1"/>
      <c r="L131" s="1"/>
      <c r="M131" s="1"/>
      <c r="N131" s="1"/>
    </row>
    <row r="132" spans="3:14" ht="15">
      <c r="C132" s="1"/>
      <c r="D132" s="1"/>
      <c r="E132" s="1"/>
      <c r="F132" s="1"/>
      <c r="G132" s="1"/>
      <c r="H132" s="1"/>
      <c r="K132" s="1"/>
      <c r="L132" s="1"/>
      <c r="M132" s="1"/>
      <c r="N132" s="1"/>
    </row>
    <row r="133" spans="3:14" ht="15">
      <c r="C133" s="1"/>
      <c r="D133" s="1"/>
      <c r="E133" s="1"/>
      <c r="F133" s="1"/>
      <c r="G133" s="1"/>
      <c r="H133" s="1"/>
      <c r="K133" s="1"/>
      <c r="L133" s="1"/>
      <c r="M133" s="1"/>
      <c r="N133" s="1"/>
    </row>
    <row r="134" spans="3:14" ht="15">
      <c r="C134" s="1"/>
      <c r="D134" s="1"/>
      <c r="E134" s="1"/>
      <c r="F134" s="1"/>
      <c r="G134" s="1"/>
      <c r="H134" s="1"/>
      <c r="K134" s="1"/>
      <c r="L134" s="1"/>
      <c r="M134" s="1"/>
      <c r="N134" s="1"/>
    </row>
    <row r="135" spans="3:14" ht="15">
      <c r="C135" s="1"/>
      <c r="D135" s="1"/>
      <c r="E135" s="1"/>
      <c r="F135" s="1"/>
      <c r="G135" s="1"/>
      <c r="H135" s="1"/>
      <c r="K135" s="1"/>
      <c r="L135" s="1"/>
      <c r="M135" s="1"/>
      <c r="N135" s="1"/>
    </row>
    <row r="136" spans="3:14" ht="15">
      <c r="C136" s="1"/>
      <c r="D136" s="1"/>
      <c r="E136" s="1"/>
      <c r="F136" s="1"/>
      <c r="G136" s="1"/>
      <c r="H136" s="1"/>
      <c r="K136" s="1"/>
      <c r="L136" s="1"/>
      <c r="M136" s="1"/>
      <c r="N136" s="1"/>
    </row>
    <row r="137" spans="3:14" ht="15">
      <c r="C137" s="1"/>
      <c r="D137" s="1"/>
      <c r="E137" s="1"/>
      <c r="F137" s="1"/>
      <c r="G137" s="1"/>
      <c r="H137" s="1"/>
      <c r="K137" s="1"/>
      <c r="L137" s="1"/>
      <c r="M137" s="1"/>
      <c r="N137" s="1"/>
    </row>
    <row r="138" spans="3:14" ht="15">
      <c r="C138" s="1"/>
      <c r="D138" s="1"/>
      <c r="E138" s="1"/>
      <c r="F138" s="1"/>
      <c r="G138" s="1"/>
      <c r="H138" s="1"/>
      <c r="K138" s="1"/>
      <c r="L138" s="1"/>
      <c r="M138" s="1"/>
      <c r="N138" s="1"/>
    </row>
    <row r="139" spans="3:14" ht="15">
      <c r="C139" s="1"/>
      <c r="D139" s="1"/>
      <c r="E139" s="1"/>
      <c r="F139" s="1"/>
      <c r="G139" s="1"/>
      <c r="H139" s="1"/>
      <c r="K139" s="1"/>
      <c r="L139" s="1"/>
      <c r="M139" s="1"/>
      <c r="N139" s="1"/>
    </row>
    <row r="140" spans="3:14" ht="15">
      <c r="C140" s="1"/>
      <c r="D140" s="1"/>
      <c r="E140" s="1"/>
      <c r="F140" s="1"/>
      <c r="G140" s="1"/>
      <c r="H140" s="1"/>
      <c r="K140" s="1"/>
      <c r="L140" s="1"/>
      <c r="M140" s="1"/>
      <c r="N140" s="1"/>
    </row>
    <row r="141" spans="3:14" ht="15">
      <c r="C141" s="1"/>
      <c r="D141" s="1"/>
      <c r="E141" s="1"/>
      <c r="F141" s="1"/>
      <c r="G141" s="1"/>
      <c r="H141" s="1"/>
      <c r="K141" s="1"/>
      <c r="L141" s="1"/>
      <c r="M141" s="1"/>
      <c r="N141" s="1"/>
    </row>
    <row r="142" spans="3:14" ht="15">
      <c r="C142" s="1"/>
      <c r="D142" s="1"/>
      <c r="E142" s="1"/>
      <c r="F142" s="1"/>
      <c r="G142" s="1"/>
      <c r="H142" s="1"/>
      <c r="K142" s="1"/>
      <c r="L142" s="1"/>
      <c r="M142" s="1"/>
      <c r="N142" s="1"/>
    </row>
    <row r="143" spans="3:14" ht="15">
      <c r="C143" s="1"/>
      <c r="D143" s="1"/>
      <c r="E143" s="1"/>
      <c r="F143" s="1"/>
      <c r="G143" s="1"/>
      <c r="H143" s="1"/>
      <c r="K143" s="1"/>
      <c r="L143" s="1"/>
      <c r="M143" s="1"/>
      <c r="N143" s="1"/>
    </row>
    <row r="144" spans="3:14" ht="15">
      <c r="C144" s="1"/>
      <c r="D144" s="1"/>
      <c r="E144" s="1"/>
      <c r="F144" s="1"/>
      <c r="G144" s="1"/>
      <c r="H144" s="1"/>
      <c r="K144" s="1"/>
      <c r="L144" s="1"/>
      <c r="M144" s="1"/>
      <c r="N144" s="1"/>
    </row>
    <row r="145" spans="3:14" ht="15">
      <c r="C145" s="1"/>
      <c r="D145" s="1"/>
      <c r="E145" s="1"/>
      <c r="F145" s="1"/>
      <c r="G145" s="1"/>
      <c r="H145" s="1"/>
      <c r="K145" s="1"/>
      <c r="L145" s="1"/>
      <c r="M145" s="1"/>
      <c r="N145" s="1"/>
    </row>
    <row r="146" spans="3:14" ht="15">
      <c r="C146" s="1"/>
      <c r="D146" s="1"/>
      <c r="E146" s="1"/>
      <c r="F146" s="1"/>
      <c r="G146" s="1"/>
      <c r="H146" s="1"/>
      <c r="K146" s="1"/>
      <c r="L146" s="1"/>
      <c r="M146" s="1"/>
      <c r="N146" s="1"/>
    </row>
    <row r="147" spans="3:14" ht="15">
      <c r="C147" s="1"/>
      <c r="D147" s="1"/>
      <c r="E147" s="1"/>
      <c r="F147" s="1"/>
      <c r="G147" s="1"/>
      <c r="H147" s="1"/>
      <c r="K147" s="1"/>
      <c r="L147" s="1"/>
      <c r="M147" s="1"/>
      <c r="N147" s="1"/>
    </row>
    <row r="148" spans="3:14" ht="15">
      <c r="C148" s="1"/>
      <c r="D148" s="1"/>
      <c r="E148" s="1"/>
      <c r="F148" s="1"/>
      <c r="G148" s="1"/>
      <c r="H148" s="1"/>
      <c r="K148" s="1"/>
      <c r="L148" s="1"/>
      <c r="M148" s="1"/>
      <c r="N148" s="1"/>
    </row>
    <row r="149" spans="3:14" ht="15">
      <c r="C149" s="1"/>
      <c r="D149" s="1"/>
      <c r="E149" s="1"/>
      <c r="F149" s="1"/>
      <c r="G149" s="1"/>
      <c r="H149" s="1"/>
      <c r="K149" s="1"/>
      <c r="L149" s="1"/>
      <c r="M149" s="1"/>
      <c r="N149" s="1"/>
    </row>
    <row r="150" spans="3:14" ht="15">
      <c r="C150" s="1"/>
      <c r="D150" s="1"/>
      <c r="E150" s="1"/>
      <c r="F150" s="1"/>
      <c r="G150" s="1"/>
      <c r="H150" s="1"/>
      <c r="K150" s="1"/>
      <c r="L150" s="1"/>
      <c r="M150" s="1"/>
      <c r="N150" s="1"/>
    </row>
    <row r="151" spans="3:14" ht="15">
      <c r="C151" s="1"/>
      <c r="D151" s="1"/>
      <c r="E151" s="1"/>
      <c r="F151" s="1"/>
      <c r="G151" s="1"/>
      <c r="H151" s="1"/>
      <c r="K151" s="1"/>
      <c r="L151" s="1"/>
      <c r="M151" s="1"/>
      <c r="N151" s="1"/>
    </row>
    <row r="152" spans="3:14" ht="15">
      <c r="C152" s="1"/>
      <c r="D152" s="1"/>
      <c r="E152" s="1"/>
      <c r="F152" s="1"/>
      <c r="G152" s="1"/>
      <c r="H152" s="1"/>
      <c r="K152" s="1"/>
      <c r="L152" s="1"/>
      <c r="M152" s="1"/>
      <c r="N152" s="1"/>
    </row>
    <row r="153" spans="3:14" ht="15">
      <c r="C153" s="1"/>
      <c r="D153" s="1"/>
      <c r="E153" s="1"/>
      <c r="F153" s="1"/>
      <c r="G153" s="1"/>
      <c r="H153" s="1"/>
      <c r="K153" s="1"/>
      <c r="L153" s="1"/>
      <c r="M153" s="1"/>
      <c r="N153" s="1"/>
    </row>
    <row r="154" spans="3:14" ht="15">
      <c r="C154" s="1"/>
      <c r="D154" s="1"/>
      <c r="E154" s="1"/>
      <c r="F154" s="1"/>
      <c r="G154" s="1"/>
      <c r="H154" s="1"/>
      <c r="K154" s="1"/>
      <c r="L154" s="1"/>
      <c r="M154" s="1"/>
      <c r="N154" s="1"/>
    </row>
    <row r="155" spans="3:14" ht="15">
      <c r="C155" s="1"/>
      <c r="D155" s="1"/>
      <c r="E155" s="1"/>
      <c r="F155" s="1"/>
      <c r="G155" s="1"/>
      <c r="H155" s="1"/>
      <c r="K155" s="1"/>
      <c r="L155" s="1"/>
      <c r="M155" s="1"/>
      <c r="N155" s="1"/>
    </row>
    <row r="156" spans="3:14" ht="15">
      <c r="C156" s="1"/>
      <c r="D156" s="1"/>
      <c r="E156" s="1"/>
      <c r="F156" s="1"/>
      <c r="G156" s="1"/>
      <c r="H156" s="1"/>
      <c r="K156" s="1"/>
      <c r="L156" s="1"/>
      <c r="M156" s="1"/>
      <c r="N156" s="1"/>
    </row>
    <row r="157" spans="3:14" ht="15">
      <c r="C157" s="1"/>
      <c r="D157" s="1"/>
      <c r="E157" s="1"/>
      <c r="F157" s="1"/>
      <c r="G157" s="1"/>
      <c r="H157" s="1"/>
      <c r="K157" s="1"/>
      <c r="L157" s="1"/>
      <c r="M157" s="1"/>
      <c r="N157" s="1"/>
    </row>
    <row r="158" spans="3:14" ht="15">
      <c r="C158" s="1"/>
      <c r="D158" s="1"/>
      <c r="E158" s="1"/>
      <c r="F158" s="1"/>
      <c r="G158" s="1"/>
      <c r="H158" s="1"/>
      <c r="K158" s="1"/>
      <c r="L158" s="1"/>
      <c r="M158" s="1"/>
      <c r="N158" s="1"/>
    </row>
    <row r="159" spans="3:14" ht="15">
      <c r="C159" s="1"/>
      <c r="D159" s="1"/>
      <c r="E159" s="1"/>
      <c r="F159" s="1"/>
      <c r="G159" s="1"/>
      <c r="H159" s="1"/>
      <c r="K159" s="1"/>
      <c r="L159" s="1"/>
      <c r="M159" s="1"/>
      <c r="N159" s="1"/>
    </row>
    <row r="160" spans="3:14" ht="15">
      <c r="C160" s="1"/>
      <c r="D160" s="1"/>
      <c r="E160" s="1"/>
      <c r="F160" s="1"/>
      <c r="G160" s="1"/>
      <c r="H160" s="1"/>
      <c r="K160" s="1"/>
      <c r="L160" s="1"/>
      <c r="M160" s="1"/>
      <c r="N160" s="1"/>
    </row>
    <row r="161" spans="3:14" ht="15">
      <c r="C161" s="1"/>
      <c r="D161" s="1"/>
      <c r="E161" s="1"/>
      <c r="F161" s="1"/>
      <c r="G161" s="1"/>
      <c r="H161" s="1"/>
      <c r="K161" s="1"/>
      <c r="L161" s="1"/>
      <c r="M161" s="1"/>
      <c r="N161" s="1"/>
    </row>
    <row r="162" spans="3:14" ht="15">
      <c r="C162" s="1"/>
      <c r="D162" s="1"/>
      <c r="E162" s="1"/>
      <c r="F162" s="1"/>
      <c r="G162" s="1"/>
      <c r="H162" s="1"/>
      <c r="K162" s="1"/>
      <c r="L162" s="1"/>
      <c r="M162" s="1"/>
      <c r="N162" s="1"/>
    </row>
    <row r="163" spans="3:14" ht="15">
      <c r="C163" s="1"/>
      <c r="D163" s="1"/>
      <c r="E163" s="1"/>
      <c r="F163" s="1"/>
      <c r="G163" s="1"/>
      <c r="H163" s="1"/>
      <c r="K163" s="1"/>
      <c r="L163" s="1"/>
      <c r="M163" s="1"/>
      <c r="N163" s="1"/>
    </row>
    <row r="164" spans="3:14" ht="15">
      <c r="C164" s="1"/>
      <c r="D164" s="1"/>
      <c r="E164" s="1"/>
      <c r="F164" s="1"/>
      <c r="G164" s="1"/>
      <c r="H164" s="1"/>
      <c r="K164" s="1"/>
      <c r="L164" s="1"/>
      <c r="M164" s="1"/>
      <c r="N164" s="1"/>
    </row>
    <row r="165" spans="3:14" ht="15">
      <c r="C165" s="1"/>
      <c r="D165" s="1"/>
      <c r="E165" s="1"/>
      <c r="F165" s="1"/>
      <c r="G165" s="1"/>
      <c r="H165" s="1"/>
      <c r="K165" s="1"/>
      <c r="L165" s="1"/>
      <c r="M165" s="1"/>
      <c r="N165" s="1"/>
    </row>
    <row r="166" spans="3:14" ht="15">
      <c r="C166" s="1"/>
      <c r="D166" s="1"/>
      <c r="E166" s="1"/>
      <c r="F166" s="1"/>
      <c r="G166" s="1"/>
      <c r="H166" s="1"/>
      <c r="K166" s="1"/>
      <c r="L166" s="1"/>
      <c r="M166" s="1"/>
      <c r="N166" s="1"/>
    </row>
    <row r="167" spans="3:14" ht="15">
      <c r="C167" s="1"/>
      <c r="D167" s="1"/>
      <c r="E167" s="1"/>
      <c r="F167" s="1"/>
      <c r="G167" s="1"/>
      <c r="H167" s="1"/>
      <c r="K167" s="1"/>
      <c r="L167" s="1"/>
      <c r="M167" s="1"/>
      <c r="N167" s="1"/>
    </row>
    <row r="168" spans="3:14" ht="15">
      <c r="C168" s="1"/>
      <c r="D168" s="1"/>
      <c r="E168" s="1"/>
      <c r="F168" s="1"/>
      <c r="G168" s="1"/>
      <c r="H168" s="1"/>
      <c r="K168" s="1"/>
      <c r="L168" s="1"/>
      <c r="M168" s="1"/>
      <c r="N168" s="1"/>
    </row>
    <row r="169" spans="3:14" ht="15">
      <c r="C169" s="1"/>
      <c r="D169" s="1"/>
      <c r="E169" s="1"/>
      <c r="F169" s="1"/>
      <c r="G169" s="1"/>
      <c r="H169" s="1"/>
      <c r="K169" s="1"/>
      <c r="L169" s="1"/>
      <c r="M169" s="1"/>
      <c r="N169" s="1"/>
    </row>
    <row r="170" spans="3:14" ht="15">
      <c r="C170" s="1"/>
      <c r="D170" s="1"/>
      <c r="E170" s="1"/>
      <c r="F170" s="1"/>
      <c r="G170" s="1"/>
      <c r="H170" s="1"/>
      <c r="K170" s="1"/>
      <c r="L170" s="1"/>
      <c r="M170" s="1"/>
      <c r="N170" s="1"/>
    </row>
    <row r="171" spans="3:14" ht="15">
      <c r="C171" s="1"/>
      <c r="D171" s="1"/>
      <c r="E171" s="1"/>
      <c r="F171" s="1"/>
      <c r="G171" s="1"/>
      <c r="H171" s="1"/>
      <c r="K171" s="1"/>
      <c r="L171" s="1"/>
      <c r="M171" s="1"/>
      <c r="N171" s="1"/>
    </row>
    <row r="172" spans="3:14" ht="15">
      <c r="C172" s="1"/>
      <c r="D172" s="1"/>
      <c r="E172" s="1"/>
      <c r="F172" s="1"/>
      <c r="G172" s="1"/>
      <c r="H172" s="1"/>
      <c r="K172" s="1"/>
      <c r="L172" s="1"/>
      <c r="M172" s="1"/>
      <c r="N172" s="1"/>
    </row>
    <row r="173" spans="3:14" ht="15">
      <c r="C173" s="1"/>
      <c r="D173" s="1"/>
      <c r="E173" s="1"/>
      <c r="F173" s="1"/>
      <c r="G173" s="1"/>
      <c r="H173" s="1"/>
      <c r="K173" s="1"/>
      <c r="L173" s="1"/>
      <c r="M173" s="1"/>
      <c r="N173" s="1"/>
    </row>
    <row r="174" spans="3:14" ht="15">
      <c r="C174" s="1"/>
      <c r="D174" s="1"/>
      <c r="E174" s="1"/>
      <c r="F174" s="1"/>
      <c r="G174" s="1"/>
      <c r="H174" s="1"/>
      <c r="K174" s="1"/>
      <c r="L174" s="1"/>
      <c r="M174" s="1"/>
      <c r="N174" s="1"/>
    </row>
    <row r="175" spans="3:14" ht="15">
      <c r="C175" s="1"/>
      <c r="D175" s="1"/>
      <c r="E175" s="1"/>
      <c r="F175" s="1"/>
      <c r="G175" s="1"/>
      <c r="H175" s="1"/>
      <c r="K175" s="1"/>
      <c r="L175" s="1"/>
      <c r="M175" s="1"/>
      <c r="N175" s="1"/>
    </row>
    <row r="176" spans="3:14" ht="15">
      <c r="C176" s="1"/>
      <c r="D176" s="1"/>
      <c r="E176" s="1"/>
      <c r="F176" s="1"/>
      <c r="G176" s="1"/>
      <c r="H176" s="1"/>
      <c r="K176" s="1"/>
      <c r="L176" s="1"/>
      <c r="M176" s="1"/>
      <c r="N176" s="1"/>
    </row>
    <row r="177" spans="3:14" ht="15">
      <c r="C177" s="1"/>
      <c r="D177" s="1"/>
      <c r="E177" s="1"/>
      <c r="F177" s="1"/>
      <c r="G177" s="1"/>
      <c r="H177" s="1"/>
      <c r="K177" s="1"/>
      <c r="L177" s="1"/>
      <c r="M177" s="1"/>
      <c r="N177" s="1"/>
    </row>
    <row r="178" spans="3:14" ht="15">
      <c r="C178" s="1"/>
      <c r="D178" s="1"/>
      <c r="E178" s="1"/>
      <c r="F178" s="1"/>
      <c r="G178" s="1"/>
      <c r="H178" s="1"/>
      <c r="K178" s="1"/>
      <c r="L178" s="1"/>
      <c r="M178" s="1"/>
      <c r="N178" s="1"/>
    </row>
    <row r="179" spans="3:14" ht="15">
      <c r="C179" s="1"/>
      <c r="D179" s="1"/>
      <c r="E179" s="1"/>
      <c r="F179" s="1"/>
      <c r="G179" s="1"/>
      <c r="H179" s="1"/>
      <c r="K179" s="1"/>
      <c r="L179" s="1"/>
      <c r="M179" s="1"/>
      <c r="N179" s="1"/>
    </row>
    <row r="180" spans="3:14" ht="15">
      <c r="C180" s="1"/>
      <c r="D180" s="1"/>
      <c r="E180" s="1"/>
      <c r="F180" s="1"/>
      <c r="G180" s="1"/>
      <c r="H180" s="1"/>
      <c r="K180" s="1"/>
      <c r="L180" s="1"/>
      <c r="M180" s="1"/>
      <c r="N180" s="1"/>
    </row>
    <row r="181" spans="3:14" ht="15">
      <c r="C181" s="1"/>
      <c r="D181" s="1"/>
      <c r="E181" s="1"/>
      <c r="F181" s="1"/>
      <c r="G181" s="1"/>
      <c r="H181" s="1"/>
      <c r="K181" s="1"/>
      <c r="L181" s="1"/>
      <c r="M181" s="1"/>
      <c r="N181" s="1"/>
    </row>
    <row r="182" spans="3:14" ht="15">
      <c r="C182" s="1"/>
      <c r="D182" s="1"/>
      <c r="E182" s="1"/>
      <c r="F182" s="1"/>
      <c r="G182" s="1"/>
      <c r="H182" s="1"/>
      <c r="K182" s="1"/>
      <c r="L182" s="1"/>
      <c r="M182" s="1"/>
      <c r="N182" s="1"/>
    </row>
    <row r="183" spans="3:14" ht="15">
      <c r="C183" s="1"/>
      <c r="D183" s="1"/>
      <c r="E183" s="1"/>
      <c r="F183" s="1"/>
      <c r="G183" s="1"/>
      <c r="H183" s="1"/>
      <c r="K183" s="1"/>
      <c r="L183" s="1"/>
      <c r="M183" s="1"/>
      <c r="N183" s="1"/>
    </row>
    <row r="184" spans="3:14" ht="15">
      <c r="C184" s="1"/>
      <c r="D184" s="1"/>
      <c r="E184" s="1"/>
      <c r="F184" s="1"/>
      <c r="G184" s="1"/>
      <c r="H184" s="1"/>
      <c r="K184" s="1"/>
      <c r="L184" s="1"/>
      <c r="M184" s="1"/>
      <c r="N184" s="1"/>
    </row>
    <row r="185" spans="3:14" ht="15">
      <c r="C185" s="1"/>
      <c r="D185" s="1"/>
      <c r="E185" s="1"/>
      <c r="F185" s="1"/>
      <c r="G185" s="1"/>
      <c r="H185" s="1"/>
      <c r="K185" s="1"/>
      <c r="L185" s="1"/>
      <c r="M185" s="1"/>
      <c r="N185" s="1"/>
    </row>
    <row r="186" spans="3:14" ht="15">
      <c r="C186" s="1"/>
      <c r="D186" s="1"/>
      <c r="E186" s="1"/>
      <c r="F186" s="1"/>
      <c r="G186" s="1"/>
      <c r="H186" s="1"/>
      <c r="K186" s="1"/>
      <c r="L186" s="1"/>
      <c r="M186" s="1"/>
      <c r="N186" s="1"/>
    </row>
    <row r="187" spans="3:14" ht="15">
      <c r="C187" s="1"/>
      <c r="D187" s="1"/>
      <c r="E187" s="1"/>
      <c r="F187" s="1"/>
      <c r="G187" s="1"/>
      <c r="H187" s="1"/>
      <c r="K187" s="1"/>
      <c r="L187" s="1"/>
      <c r="M187" s="1"/>
      <c r="N187" s="1"/>
    </row>
    <row r="188" spans="3:14" ht="15">
      <c r="C188" s="1"/>
      <c r="D188" s="1"/>
      <c r="E188" s="1"/>
      <c r="F188" s="1"/>
      <c r="G188" s="1"/>
      <c r="H188" s="1"/>
      <c r="K188" s="1"/>
      <c r="L188" s="1"/>
      <c r="M188" s="1"/>
      <c r="N188" s="1"/>
    </row>
    <row r="189" spans="3:14" ht="15">
      <c r="C189" s="1"/>
      <c r="D189" s="1"/>
      <c r="E189" s="1"/>
      <c r="F189" s="1"/>
      <c r="G189" s="1"/>
      <c r="H189" s="1"/>
      <c r="K189" s="1"/>
      <c r="L189" s="1"/>
      <c r="M189" s="1"/>
      <c r="N189" s="1"/>
    </row>
    <row r="190" spans="3:14" ht="15">
      <c r="C190" s="1"/>
      <c r="D190" s="1"/>
      <c r="E190" s="1"/>
      <c r="F190" s="1"/>
      <c r="G190" s="1"/>
      <c r="H190" s="1"/>
      <c r="K190" s="1"/>
      <c r="L190" s="1"/>
      <c r="M190" s="1"/>
      <c r="N190" s="1"/>
    </row>
    <row r="191" spans="3:14" ht="15">
      <c r="C191" s="1"/>
      <c r="D191" s="1"/>
      <c r="E191" s="1"/>
      <c r="F191" s="1"/>
      <c r="G191" s="1"/>
      <c r="H191" s="1"/>
      <c r="K191" s="1"/>
      <c r="L191" s="1"/>
      <c r="M191" s="1"/>
      <c r="N191" s="1"/>
    </row>
    <row r="192" spans="3:14" ht="15">
      <c r="C192" s="1"/>
      <c r="D192" s="1"/>
      <c r="E192" s="1"/>
      <c r="F192" s="1"/>
      <c r="G192" s="1"/>
      <c r="H192" s="1"/>
      <c r="K192" s="1"/>
      <c r="L192" s="1"/>
      <c r="M192" s="1"/>
      <c r="N192" s="1"/>
    </row>
    <row r="193" spans="3:14" ht="15">
      <c r="C193" s="1"/>
      <c r="D193" s="1"/>
      <c r="E193" s="1"/>
      <c r="F193" s="1"/>
      <c r="G193" s="1"/>
      <c r="H193" s="1"/>
      <c r="K193" s="1"/>
      <c r="L193" s="1"/>
      <c r="M193" s="1"/>
      <c r="N193" s="1"/>
    </row>
    <row r="194" spans="3:14" ht="15">
      <c r="C194" s="1"/>
      <c r="D194" s="1"/>
      <c r="E194" s="1"/>
      <c r="F194" s="1"/>
      <c r="G194" s="1"/>
      <c r="H194" s="1"/>
      <c r="K194" s="1"/>
      <c r="L194" s="1"/>
      <c r="M194" s="1"/>
      <c r="N194" s="1"/>
    </row>
    <row r="195" spans="3:14" ht="15">
      <c r="C195" s="1"/>
      <c r="D195" s="1"/>
      <c r="E195" s="1"/>
      <c r="F195" s="1"/>
      <c r="G195" s="1"/>
      <c r="H195" s="1"/>
      <c r="K195" s="1"/>
      <c r="L195" s="1"/>
      <c r="M195" s="1"/>
      <c r="N195" s="1"/>
    </row>
    <row r="196" spans="3:14" ht="15">
      <c r="C196" s="1"/>
      <c r="D196" s="1"/>
      <c r="E196" s="1"/>
      <c r="F196" s="1"/>
      <c r="G196" s="1"/>
      <c r="H196" s="1"/>
      <c r="K196" s="1"/>
      <c r="L196" s="1"/>
      <c r="M196" s="1"/>
      <c r="N196" s="1"/>
    </row>
    <row r="197" spans="3:14" ht="15">
      <c r="C197" s="1"/>
      <c r="D197" s="1"/>
      <c r="E197" s="1"/>
      <c r="F197" s="1"/>
      <c r="G197" s="1"/>
      <c r="H197" s="1"/>
      <c r="K197" s="1"/>
      <c r="L197" s="1"/>
      <c r="M197" s="1"/>
      <c r="N197" s="1"/>
    </row>
    <row r="198" spans="3:14" ht="15">
      <c r="C198" s="1"/>
      <c r="D198" s="1"/>
      <c r="E198" s="1"/>
      <c r="F198" s="1"/>
      <c r="G198" s="1"/>
      <c r="H198" s="1"/>
      <c r="K198" s="1"/>
      <c r="L198" s="1"/>
      <c r="M198" s="1"/>
      <c r="N198" s="1"/>
    </row>
    <row r="199" spans="3:14" ht="15">
      <c r="C199" s="1"/>
      <c r="D199" s="1"/>
      <c r="E199" s="1"/>
      <c r="F199" s="1"/>
      <c r="G199" s="1"/>
      <c r="H199" s="1"/>
      <c r="K199" s="1"/>
      <c r="L199" s="1"/>
      <c r="M199" s="1"/>
      <c r="N199" s="1"/>
    </row>
    <row r="200" spans="3:14" ht="15">
      <c r="C200" s="1"/>
      <c r="D200" s="1"/>
      <c r="E200" s="1"/>
      <c r="F200" s="1"/>
      <c r="G200" s="1"/>
      <c r="H200" s="1"/>
      <c r="K200" s="1"/>
      <c r="L200" s="1"/>
      <c r="M200" s="1"/>
      <c r="N200" s="1"/>
    </row>
    <row r="201" spans="3:14" ht="15">
      <c r="C201" s="1"/>
      <c r="D201" s="1"/>
      <c r="E201" s="1"/>
      <c r="F201" s="1"/>
      <c r="G201" s="1"/>
      <c r="H201" s="1"/>
      <c r="K201" s="1"/>
      <c r="L201" s="1"/>
      <c r="M201" s="1"/>
      <c r="N201" s="1"/>
    </row>
    <row r="202" spans="3:14" ht="15">
      <c r="C202" s="1"/>
      <c r="D202" s="1"/>
      <c r="E202" s="1"/>
      <c r="F202" s="1"/>
      <c r="G202" s="1"/>
      <c r="H202" s="1"/>
      <c r="K202" s="1"/>
      <c r="L202" s="1"/>
      <c r="M202" s="1"/>
      <c r="N202" s="1"/>
    </row>
    <row r="203" spans="3:14" ht="15">
      <c r="C203" s="1"/>
      <c r="D203" s="1"/>
      <c r="E203" s="1"/>
      <c r="F203" s="1"/>
      <c r="G203" s="1"/>
      <c r="H203" s="1"/>
      <c r="K203" s="1"/>
      <c r="L203" s="1"/>
      <c r="M203" s="1"/>
      <c r="N203" s="1"/>
    </row>
    <row r="204" spans="3:14" ht="15">
      <c r="C204" s="1"/>
      <c r="D204" s="1"/>
      <c r="E204" s="1"/>
      <c r="F204" s="1"/>
      <c r="G204" s="1"/>
      <c r="H204" s="1"/>
      <c r="K204" s="1"/>
      <c r="L204" s="1"/>
      <c r="M204" s="1"/>
      <c r="N204" s="1"/>
    </row>
    <row r="205" spans="3:14" ht="15">
      <c r="C205" s="1"/>
      <c r="D205" s="1"/>
      <c r="E205" s="1"/>
      <c r="F205" s="1"/>
      <c r="G205" s="1"/>
      <c r="H205" s="1"/>
      <c r="K205" s="1"/>
      <c r="L205" s="1"/>
      <c r="M205" s="1"/>
      <c r="N205" s="1"/>
    </row>
    <row r="206" spans="3:14" ht="15">
      <c r="C206" s="1"/>
      <c r="D206" s="1"/>
      <c r="E206" s="1"/>
      <c r="F206" s="1"/>
      <c r="G206" s="1"/>
      <c r="H206" s="1"/>
      <c r="K206" s="1"/>
      <c r="L206" s="1"/>
      <c r="M206" s="1"/>
      <c r="N206" s="1"/>
    </row>
    <row r="207" spans="3:14" ht="15">
      <c r="C207" s="1"/>
      <c r="D207" s="1"/>
      <c r="E207" s="1"/>
      <c r="F207" s="1"/>
      <c r="G207" s="1"/>
      <c r="H207" s="1"/>
      <c r="K207" s="1"/>
      <c r="L207" s="1"/>
      <c r="M207" s="1"/>
      <c r="N207" s="1"/>
    </row>
    <row r="208" spans="3:14" ht="15">
      <c r="C208" s="1"/>
      <c r="D208" s="1"/>
      <c r="E208" s="1"/>
      <c r="F208" s="1"/>
      <c r="G208" s="1"/>
      <c r="H208" s="1"/>
      <c r="K208" s="1"/>
      <c r="L208" s="1"/>
      <c r="M208" s="1"/>
      <c r="N208" s="1"/>
    </row>
    <row r="209" spans="3:14" ht="15">
      <c r="C209" s="1"/>
      <c r="D209" s="1"/>
      <c r="E209" s="1"/>
      <c r="F209" s="1"/>
      <c r="G209" s="1"/>
      <c r="H209" s="1"/>
      <c r="K209" s="1"/>
      <c r="L209" s="1"/>
      <c r="M209" s="1"/>
      <c r="N209" s="1"/>
    </row>
    <row r="210" spans="3:14" ht="15">
      <c r="C210" s="1"/>
      <c r="D210" s="1"/>
      <c r="E210" s="1"/>
      <c r="F210" s="1"/>
      <c r="G210" s="1"/>
      <c r="H210" s="1"/>
      <c r="K210" s="1"/>
      <c r="L210" s="1"/>
      <c r="M210" s="1"/>
      <c r="N210" s="1"/>
    </row>
    <row r="211" spans="3:14" ht="15">
      <c r="C211" s="1"/>
      <c r="D211" s="1"/>
      <c r="E211" s="1"/>
      <c r="F211" s="1"/>
      <c r="G211" s="1"/>
      <c r="H211" s="1"/>
      <c r="K211" s="1"/>
      <c r="L211" s="1"/>
      <c r="M211" s="1"/>
      <c r="N211" s="1"/>
    </row>
    <row r="212" spans="3:14" ht="15">
      <c r="C212" s="1"/>
      <c r="D212" s="1"/>
      <c r="E212" s="1"/>
      <c r="F212" s="1"/>
      <c r="G212" s="1"/>
      <c r="H212" s="1"/>
      <c r="K212" s="1"/>
      <c r="L212" s="1"/>
      <c r="M212" s="1"/>
      <c r="N212" s="1"/>
    </row>
    <row r="213" spans="3:14" ht="15">
      <c r="C213" s="1"/>
      <c r="D213" s="1"/>
      <c r="E213" s="1"/>
      <c r="F213" s="1"/>
      <c r="G213" s="1"/>
      <c r="H213" s="1"/>
      <c r="K213" s="1"/>
      <c r="L213" s="1"/>
      <c r="M213" s="1"/>
      <c r="N213" s="1"/>
    </row>
    <row r="214" spans="3:14" ht="15">
      <c r="C214" s="1"/>
      <c r="D214" s="1"/>
      <c r="E214" s="1"/>
      <c r="F214" s="1"/>
      <c r="G214" s="1"/>
      <c r="H214" s="1"/>
      <c r="K214" s="1"/>
      <c r="L214" s="1"/>
      <c r="M214" s="1"/>
      <c r="N214" s="1"/>
    </row>
    <row r="215" spans="3:14" ht="15">
      <c r="C215" s="1"/>
      <c r="D215" s="1"/>
      <c r="E215" s="1"/>
      <c r="F215" s="1"/>
      <c r="G215" s="1"/>
      <c r="H215" s="1"/>
      <c r="K215" s="1"/>
      <c r="L215" s="1"/>
      <c r="M215" s="1"/>
      <c r="N215" s="1"/>
    </row>
    <row r="216" spans="3:14" ht="15">
      <c r="C216" s="1"/>
      <c r="D216" s="1"/>
      <c r="E216" s="1"/>
      <c r="F216" s="1"/>
      <c r="G216" s="1"/>
      <c r="H216" s="1"/>
      <c r="K216" s="1"/>
      <c r="L216" s="1"/>
      <c r="M216" s="1"/>
      <c r="N216" s="1"/>
    </row>
    <row r="217" spans="3:14" ht="15">
      <c r="C217" s="1"/>
      <c r="D217" s="1"/>
      <c r="E217" s="1"/>
      <c r="F217" s="1"/>
      <c r="G217" s="1"/>
      <c r="H217" s="1"/>
      <c r="K217" s="1"/>
      <c r="L217" s="1"/>
      <c r="M217" s="1"/>
      <c r="N217" s="1"/>
    </row>
    <row r="218" spans="3:14" ht="15">
      <c r="C218" s="1"/>
      <c r="D218" s="1"/>
      <c r="E218" s="1"/>
      <c r="F218" s="1"/>
      <c r="G218" s="1"/>
      <c r="H218" s="1"/>
      <c r="K218" s="1"/>
      <c r="L218" s="1"/>
      <c r="M218" s="1"/>
      <c r="N218" s="1"/>
    </row>
    <row r="219" spans="3:14" ht="15">
      <c r="C219" s="1"/>
      <c r="D219" s="1"/>
      <c r="E219" s="1"/>
      <c r="F219" s="1"/>
      <c r="G219" s="1"/>
      <c r="H219" s="1"/>
      <c r="K219" s="1"/>
      <c r="L219" s="1"/>
      <c r="M219" s="1"/>
      <c r="N219" s="1"/>
    </row>
    <row r="220" spans="3:14" ht="15">
      <c r="C220" s="1"/>
      <c r="D220" s="1"/>
      <c r="E220" s="1"/>
      <c r="F220" s="1"/>
      <c r="G220" s="1"/>
      <c r="H220" s="1"/>
      <c r="K220" s="1"/>
      <c r="L220" s="1"/>
      <c r="M220" s="1"/>
      <c r="N220" s="1"/>
    </row>
    <row r="221" spans="3:14" ht="15">
      <c r="C221" s="1"/>
      <c r="D221" s="1"/>
      <c r="E221" s="1"/>
      <c r="F221" s="1"/>
      <c r="G221" s="1"/>
      <c r="H221" s="1"/>
      <c r="K221" s="1"/>
      <c r="L221" s="1"/>
      <c r="M221" s="1"/>
      <c r="N221" s="1"/>
    </row>
    <row r="222" spans="3:14" ht="15">
      <c r="C222" s="1"/>
      <c r="D222" s="1"/>
      <c r="E222" s="1"/>
      <c r="F222" s="1"/>
      <c r="G222" s="1"/>
      <c r="H222" s="1"/>
      <c r="K222" s="1"/>
      <c r="L222" s="1"/>
      <c r="M222" s="1"/>
      <c r="N222" s="1"/>
    </row>
    <row r="223" spans="3:14" ht="15">
      <c r="C223" s="1"/>
      <c r="D223" s="1"/>
      <c r="E223" s="1"/>
      <c r="F223" s="1"/>
      <c r="G223" s="1"/>
      <c r="H223" s="1"/>
      <c r="K223" s="1"/>
      <c r="L223" s="1"/>
      <c r="M223" s="1"/>
      <c r="N223" s="1"/>
    </row>
    <row r="224" spans="3:14" ht="15">
      <c r="C224" s="1"/>
      <c r="D224" s="1"/>
      <c r="E224" s="1"/>
      <c r="F224" s="1"/>
      <c r="G224" s="1"/>
      <c r="H224" s="1"/>
      <c r="K224" s="1"/>
      <c r="L224" s="1"/>
      <c r="M224" s="1"/>
      <c r="N224" s="1"/>
    </row>
    <row r="225" spans="3:14" ht="15">
      <c r="C225" s="1"/>
      <c r="D225" s="1"/>
      <c r="E225" s="1"/>
      <c r="F225" s="1"/>
      <c r="G225" s="1"/>
      <c r="H225" s="1"/>
      <c r="K225" s="1"/>
      <c r="L225" s="1"/>
      <c r="M225" s="1"/>
      <c r="N225" s="1"/>
    </row>
    <row r="226" spans="3:14" ht="15">
      <c r="C226" s="1"/>
      <c r="D226" s="1"/>
      <c r="E226" s="1"/>
      <c r="F226" s="1"/>
      <c r="G226" s="1"/>
      <c r="H226" s="1"/>
      <c r="K226" s="1"/>
      <c r="L226" s="1"/>
      <c r="M226" s="1"/>
      <c r="N226" s="1"/>
    </row>
    <row r="227" spans="3:14" ht="15">
      <c r="C227" s="1"/>
      <c r="D227" s="1"/>
      <c r="E227" s="1"/>
      <c r="F227" s="1"/>
      <c r="G227" s="1"/>
      <c r="H227" s="1"/>
      <c r="K227" s="1"/>
      <c r="L227" s="1"/>
      <c r="M227" s="1"/>
      <c r="N227" s="1"/>
    </row>
    <row r="228" spans="3:14" ht="15">
      <c r="C228" s="1"/>
      <c r="D228" s="1"/>
      <c r="E228" s="1"/>
      <c r="F228" s="1"/>
      <c r="G228" s="1"/>
      <c r="H228" s="1"/>
      <c r="K228" s="1"/>
      <c r="L228" s="1"/>
      <c r="M228" s="1"/>
      <c r="N228" s="1"/>
    </row>
    <row r="229" spans="3:14" ht="15">
      <c r="C229" s="1"/>
      <c r="D229" s="1"/>
      <c r="E229" s="1"/>
      <c r="F229" s="1"/>
      <c r="G229" s="1"/>
      <c r="H229" s="1"/>
      <c r="K229" s="1"/>
      <c r="L229" s="1"/>
      <c r="M229" s="1"/>
      <c r="N229" s="1"/>
    </row>
    <row r="230" spans="3:14" ht="15">
      <c r="C230" s="1"/>
      <c r="D230" s="1"/>
      <c r="E230" s="1"/>
      <c r="F230" s="1"/>
      <c r="G230" s="1"/>
      <c r="H230" s="1"/>
      <c r="K230" s="1"/>
      <c r="L230" s="1"/>
      <c r="M230" s="1"/>
      <c r="N230" s="1"/>
    </row>
    <row r="231" spans="3:14" ht="15">
      <c r="C231" s="1"/>
      <c r="D231" s="1"/>
      <c r="E231" s="1"/>
      <c r="F231" s="1"/>
      <c r="G231" s="1"/>
      <c r="H231" s="1"/>
      <c r="K231" s="1"/>
      <c r="L231" s="1"/>
      <c r="M231" s="1"/>
      <c r="N231" s="1"/>
    </row>
    <row r="232" spans="3:14" ht="15">
      <c r="C232" s="1"/>
      <c r="D232" s="1"/>
      <c r="E232" s="1"/>
      <c r="F232" s="1"/>
      <c r="G232" s="1"/>
      <c r="H232" s="1"/>
      <c r="K232" s="1"/>
      <c r="L232" s="1"/>
      <c r="M232" s="1"/>
      <c r="N232" s="1"/>
    </row>
    <row r="233" spans="3:14" ht="15">
      <c r="C233" s="1"/>
      <c r="D233" s="1"/>
      <c r="E233" s="1"/>
      <c r="F233" s="1"/>
      <c r="G233" s="1"/>
      <c r="H233" s="1"/>
      <c r="K233" s="1"/>
      <c r="L233" s="1"/>
      <c r="M233" s="1"/>
      <c r="N233" s="1"/>
    </row>
    <row r="234" spans="3:14" ht="15">
      <c r="C234" s="1"/>
      <c r="D234" s="1"/>
      <c r="E234" s="1"/>
      <c r="F234" s="1"/>
      <c r="G234" s="1"/>
      <c r="H234" s="1"/>
      <c r="K234" s="1"/>
      <c r="L234" s="1"/>
      <c r="M234" s="1"/>
      <c r="N234" s="1"/>
    </row>
    <row r="235" spans="3:14" ht="15">
      <c r="C235" s="1"/>
      <c r="D235" s="1"/>
      <c r="E235" s="1"/>
      <c r="F235" s="1"/>
      <c r="G235" s="1"/>
      <c r="H235" s="1"/>
      <c r="K235" s="1"/>
      <c r="L235" s="1"/>
      <c r="M235" s="1"/>
      <c r="N235" s="1"/>
    </row>
    <row r="236" spans="3:14" ht="15">
      <c r="C236" s="1"/>
      <c r="D236" s="1"/>
      <c r="E236" s="1"/>
      <c r="F236" s="1"/>
      <c r="G236" s="1"/>
      <c r="H236" s="1"/>
      <c r="K236" s="1"/>
      <c r="L236" s="1"/>
      <c r="M236" s="1"/>
      <c r="N236" s="1"/>
    </row>
    <row r="237" spans="3:14" ht="15">
      <c r="C237" s="1"/>
      <c r="D237" s="1"/>
      <c r="E237" s="1"/>
      <c r="F237" s="1"/>
      <c r="G237" s="1"/>
      <c r="H237" s="1"/>
      <c r="K237" s="1"/>
      <c r="L237" s="1"/>
      <c r="M237" s="1"/>
      <c r="N237" s="1"/>
    </row>
    <row r="238" spans="3:14" ht="15">
      <c r="C238" s="1"/>
      <c r="D238" s="1"/>
      <c r="E238" s="1"/>
      <c r="F238" s="1"/>
      <c r="G238" s="1"/>
      <c r="H238" s="1"/>
      <c r="K238" s="1"/>
      <c r="L238" s="1"/>
      <c r="M238" s="1"/>
      <c r="N238" s="1"/>
    </row>
    <row r="239" spans="3:14" ht="15">
      <c r="C239" s="1"/>
      <c r="D239" s="1"/>
      <c r="E239" s="1"/>
      <c r="F239" s="1"/>
      <c r="G239" s="1"/>
      <c r="H239" s="1"/>
      <c r="K239" s="1"/>
      <c r="L239" s="1"/>
      <c r="M239" s="1"/>
      <c r="N239" s="1"/>
    </row>
    <row r="240" spans="3:14" ht="15">
      <c r="C240" s="1"/>
      <c r="D240" s="1"/>
      <c r="E240" s="1"/>
      <c r="F240" s="1"/>
      <c r="G240" s="1"/>
      <c r="H240" s="1"/>
      <c r="K240" s="1"/>
      <c r="L240" s="1"/>
      <c r="M240" s="1"/>
      <c r="N240" s="1"/>
    </row>
    <row r="241" spans="3:14" ht="15">
      <c r="C241" s="1"/>
      <c r="D241" s="1"/>
      <c r="E241" s="1"/>
      <c r="F241" s="1"/>
      <c r="G241" s="1"/>
      <c r="H241" s="1"/>
      <c r="K241" s="1"/>
      <c r="L241" s="1"/>
      <c r="M241" s="1"/>
      <c r="N241" s="1"/>
    </row>
    <row r="242" spans="3:14" ht="15">
      <c r="C242" s="1"/>
      <c r="D242" s="1"/>
      <c r="E242" s="1"/>
      <c r="F242" s="1"/>
      <c r="G242" s="1"/>
      <c r="H242" s="1"/>
      <c r="K242" s="1"/>
      <c r="L242" s="1"/>
      <c r="M242" s="1"/>
      <c r="N242" s="1"/>
    </row>
    <row r="243" spans="3:14" ht="15">
      <c r="C243" s="1"/>
      <c r="D243" s="1"/>
      <c r="E243" s="1"/>
      <c r="F243" s="1"/>
      <c r="G243" s="1"/>
      <c r="H243" s="1"/>
      <c r="K243" s="1"/>
      <c r="L243" s="1"/>
      <c r="M243" s="1"/>
      <c r="N243" s="1"/>
    </row>
    <row r="244" spans="3:14" ht="15">
      <c r="C244" s="1"/>
      <c r="D244" s="1"/>
      <c r="E244" s="1"/>
      <c r="F244" s="1"/>
      <c r="G244" s="1"/>
      <c r="H244" s="1"/>
      <c r="K244" s="1"/>
      <c r="L244" s="1"/>
      <c r="M244" s="1"/>
      <c r="N244" s="1"/>
    </row>
    <row r="245" spans="3:14" ht="15">
      <c r="C245" s="1"/>
      <c r="D245" s="1"/>
      <c r="E245" s="1"/>
      <c r="F245" s="1"/>
      <c r="G245" s="1"/>
      <c r="H245" s="1"/>
      <c r="K245" s="1"/>
      <c r="L245" s="1"/>
      <c r="M245" s="1"/>
      <c r="N245" s="1"/>
    </row>
    <row r="246" spans="3:14" ht="15">
      <c r="C246" s="1"/>
      <c r="D246" s="1"/>
      <c r="E246" s="1"/>
      <c r="F246" s="1"/>
      <c r="G246" s="1"/>
      <c r="H246" s="1"/>
      <c r="K246" s="1"/>
      <c r="L246" s="1"/>
      <c r="M246" s="1"/>
      <c r="N246" s="1"/>
    </row>
    <row r="247" spans="3:14" ht="15">
      <c r="C247" s="1"/>
      <c r="D247" s="1"/>
      <c r="E247" s="1"/>
      <c r="F247" s="1"/>
      <c r="G247" s="1"/>
      <c r="H247" s="1"/>
      <c r="K247" s="1"/>
      <c r="L247" s="1"/>
      <c r="M247" s="1"/>
      <c r="N247" s="1"/>
    </row>
    <row r="248" spans="3:14" ht="15">
      <c r="C248" s="1"/>
      <c r="D248" s="1"/>
      <c r="E248" s="1"/>
      <c r="F248" s="1"/>
      <c r="G248" s="1"/>
      <c r="H248" s="1"/>
      <c r="K248" s="1"/>
      <c r="L248" s="1"/>
      <c r="M248" s="1"/>
      <c r="N248" s="1"/>
    </row>
    <row r="249" spans="3:14" ht="15">
      <c r="C249" s="1"/>
      <c r="D249" s="1"/>
      <c r="E249" s="1"/>
      <c r="F249" s="1"/>
      <c r="G249" s="1"/>
      <c r="H249" s="1"/>
      <c r="K249" s="1"/>
      <c r="L249" s="1"/>
      <c r="M249" s="1"/>
      <c r="N249" s="1"/>
    </row>
    <row r="250" spans="3:14" ht="15">
      <c r="C250" s="1"/>
      <c r="D250" s="1"/>
      <c r="E250" s="1"/>
      <c r="F250" s="1"/>
      <c r="G250" s="1"/>
      <c r="H250" s="1"/>
      <c r="K250" s="1"/>
      <c r="L250" s="1"/>
      <c r="M250" s="1"/>
      <c r="N250" s="1"/>
    </row>
    <row r="251" spans="3:14" ht="15">
      <c r="C251" s="1"/>
      <c r="D251" s="1"/>
      <c r="E251" s="1"/>
      <c r="F251" s="1"/>
      <c r="G251" s="1"/>
      <c r="H251" s="1"/>
      <c r="K251" s="1"/>
      <c r="L251" s="1"/>
      <c r="M251" s="1"/>
      <c r="N251" s="1"/>
    </row>
    <row r="252" spans="3:14" ht="15">
      <c r="C252" s="1"/>
      <c r="D252" s="1"/>
      <c r="E252" s="1"/>
      <c r="F252" s="1"/>
      <c r="G252" s="1"/>
      <c r="H252" s="1"/>
      <c r="K252" s="1"/>
      <c r="L252" s="1"/>
      <c r="M252" s="1"/>
      <c r="N252" s="1"/>
    </row>
    <row r="253" spans="3:14" ht="15">
      <c r="C253" s="1"/>
      <c r="D253" s="1"/>
      <c r="E253" s="1"/>
      <c r="F253" s="1"/>
      <c r="G253" s="1"/>
      <c r="H253" s="1"/>
      <c r="K253" s="1"/>
      <c r="L253" s="1"/>
      <c r="M253" s="1"/>
      <c r="N253" s="1"/>
    </row>
    <row r="254" spans="3:14" ht="15">
      <c r="C254" s="1"/>
      <c r="D254" s="1"/>
      <c r="E254" s="1"/>
      <c r="F254" s="1"/>
      <c r="G254" s="1"/>
      <c r="H254" s="1"/>
      <c r="K254" s="1"/>
      <c r="L254" s="1"/>
      <c r="M254" s="1"/>
      <c r="N254" s="1"/>
    </row>
    <row r="255" spans="3:14" ht="15">
      <c r="C255" s="1"/>
      <c r="D255" s="1"/>
      <c r="E255" s="1"/>
      <c r="F255" s="1"/>
      <c r="G255" s="1"/>
      <c r="H255" s="1"/>
      <c r="K255" s="1"/>
      <c r="L255" s="1"/>
      <c r="M255" s="1"/>
      <c r="N255" s="1"/>
    </row>
    <row r="256" spans="3:14" ht="15">
      <c r="C256" s="1"/>
      <c r="D256" s="1"/>
      <c r="E256" s="1"/>
      <c r="F256" s="1"/>
      <c r="G256" s="1"/>
      <c r="H256" s="1"/>
      <c r="K256" s="1"/>
      <c r="L256" s="1"/>
      <c r="M256" s="1"/>
      <c r="N256" s="1"/>
    </row>
    <row r="257" spans="3:14" ht="15">
      <c r="C257" s="1"/>
      <c r="D257" s="1"/>
      <c r="E257" s="1"/>
      <c r="F257" s="1"/>
      <c r="G257" s="1"/>
      <c r="H257" s="1"/>
      <c r="K257" s="1"/>
      <c r="L257" s="1"/>
      <c r="M257" s="1"/>
      <c r="N257" s="1"/>
    </row>
    <row r="258" spans="3:14" ht="15">
      <c r="C258" s="1"/>
      <c r="D258" s="1"/>
      <c r="E258" s="1"/>
      <c r="F258" s="1"/>
      <c r="G258" s="1"/>
      <c r="H258" s="1"/>
      <c r="K258" s="1"/>
      <c r="L258" s="1"/>
      <c r="M258" s="1"/>
      <c r="N258" s="1"/>
    </row>
    <row r="259" spans="3:14" ht="15">
      <c r="C259" s="1"/>
      <c r="D259" s="1"/>
      <c r="E259" s="1"/>
      <c r="F259" s="1"/>
      <c r="G259" s="1"/>
      <c r="H259" s="1"/>
      <c r="K259" s="1"/>
      <c r="L259" s="1"/>
      <c r="M259" s="1"/>
      <c r="N259" s="1"/>
    </row>
    <row r="260" spans="3:14" ht="15">
      <c r="C260" s="1"/>
      <c r="D260" s="1"/>
      <c r="E260" s="1"/>
      <c r="F260" s="1"/>
      <c r="G260" s="1"/>
      <c r="H260" s="1"/>
      <c r="K260" s="1"/>
      <c r="L260" s="1"/>
      <c r="M260" s="1"/>
      <c r="N260" s="1"/>
    </row>
    <row r="261" spans="3:14" ht="15">
      <c r="C261" s="1"/>
      <c r="D261" s="1"/>
      <c r="E261" s="1"/>
      <c r="F261" s="1"/>
      <c r="G261" s="1"/>
      <c r="H261" s="1"/>
      <c r="K261" s="1"/>
      <c r="L261" s="1"/>
      <c r="M261" s="1"/>
      <c r="N261" s="1"/>
    </row>
  </sheetData>
  <sheetProtection password="E85C" sheet="1" objects="1" scenarios="1" selectLockedCells="1"/>
  <mergeCells count="31">
    <mergeCell ref="G91:G116"/>
    <mergeCell ref="H117:H118"/>
    <mergeCell ref="N2:P2"/>
    <mergeCell ref="P120:R120"/>
    <mergeCell ref="P121:R121"/>
    <mergeCell ref="K117:K118"/>
    <mergeCell ref="K7:K46"/>
    <mergeCell ref="K47:K50"/>
    <mergeCell ref="K51:K90"/>
    <mergeCell ref="K91:K116"/>
    <mergeCell ref="I117:I118"/>
    <mergeCell ref="J7:J46"/>
    <mergeCell ref="J47:J50"/>
    <mergeCell ref="J51:J90"/>
    <mergeCell ref="J91:J116"/>
    <mergeCell ref="B120:F120"/>
    <mergeCell ref="B121:F121"/>
    <mergeCell ref="G3:J3"/>
    <mergeCell ref="G7:G46"/>
    <mergeCell ref="G47:G50"/>
    <mergeCell ref="G51:G90"/>
    <mergeCell ref="J117:J118"/>
    <mergeCell ref="I7:I46"/>
    <mergeCell ref="I47:I50"/>
    <mergeCell ref="I51:I90"/>
    <mergeCell ref="I91:I116"/>
    <mergeCell ref="G117:G118"/>
    <mergeCell ref="H7:H46"/>
    <mergeCell ref="H47:H50"/>
    <mergeCell ref="H51:H90"/>
    <mergeCell ref="H91:H116"/>
  </mergeCells>
  <conditionalFormatting sqref="R7:R118">
    <cfRule type="cellIs" priority="55" dxfId="49" operator="equal">
      <formula>"NEVYHOVUJE"</formula>
    </cfRule>
    <cfRule type="cellIs" priority="56" dxfId="48" operator="equal">
      <formula>"VYHOVUJE"</formula>
    </cfRule>
  </conditionalFormatting>
  <conditionalFormatting sqref="B4">
    <cfRule type="containsBlanks" priority="45" dxfId="29">
      <formula>LEN(TRIM(B4))=0</formula>
    </cfRule>
    <cfRule type="notContainsBlanks" priority="46" dxfId="28">
      <formula>LEN(TRIM(B4))&gt;0</formula>
    </cfRule>
  </conditionalFormatting>
  <conditionalFormatting sqref="C94:C116">
    <cfRule type="containsBlanks" priority="35" dxfId="29">
      <formula>LEN(TRIM(C94))=0</formula>
    </cfRule>
    <cfRule type="notContainsBlanks" priority="36" dxfId="28">
      <formula>LEN(TRIM(C94))&gt;0</formula>
    </cfRule>
  </conditionalFormatting>
  <conditionalFormatting sqref="C92">
    <cfRule type="containsBlanks" priority="32" dxfId="29">
      <formula>LEN(TRIM(C92))=0</formula>
    </cfRule>
    <cfRule type="notContainsBlanks" priority="33" dxfId="28">
      <formula>LEN(TRIM(C92))&gt;0</formula>
    </cfRule>
  </conditionalFormatting>
  <conditionalFormatting sqref="F94">
    <cfRule type="containsBlanks" priority="24" dxfId="29">
      <formula>LEN(TRIM(F94))=0</formula>
    </cfRule>
    <cfRule type="notContainsBlanks" priority="25" dxfId="28">
      <formula>LEN(TRIM(F94))&gt;0</formula>
    </cfRule>
  </conditionalFormatting>
  <conditionalFormatting sqref="F105">
    <cfRule type="containsBlanks" priority="22" dxfId="29">
      <formula>LEN(TRIM(F105))=0</formula>
    </cfRule>
    <cfRule type="notContainsBlanks" priority="23" dxfId="28">
      <formula>LEN(TRIM(F105))&gt;0</formula>
    </cfRule>
  </conditionalFormatting>
  <conditionalFormatting sqref="F106:F109">
    <cfRule type="containsBlanks" priority="20" dxfId="29">
      <formula>LEN(TRIM(F106))=0</formula>
    </cfRule>
    <cfRule type="notContainsBlanks" priority="21" dxfId="28">
      <formula>LEN(TRIM(F106))&gt;0</formula>
    </cfRule>
  </conditionalFormatting>
  <conditionalFormatting sqref="F110">
    <cfRule type="containsBlanks" priority="18" dxfId="29">
      <formula>LEN(TRIM(F110))=0</formula>
    </cfRule>
    <cfRule type="notContainsBlanks" priority="19" dxfId="28">
      <formula>LEN(TRIM(F110))&gt;0</formula>
    </cfRule>
  </conditionalFormatting>
  <conditionalFormatting sqref="F111:F113">
    <cfRule type="containsBlanks" priority="16" dxfId="29">
      <formula>LEN(TRIM(F111))=0</formula>
    </cfRule>
    <cfRule type="notContainsBlanks" priority="17" dxfId="28">
      <formula>LEN(TRIM(F111))&gt;0</formula>
    </cfRule>
  </conditionalFormatting>
  <conditionalFormatting sqref="F114">
    <cfRule type="containsBlanks" priority="14" dxfId="29">
      <formula>LEN(TRIM(F114))=0</formula>
    </cfRule>
    <cfRule type="notContainsBlanks" priority="15" dxfId="28">
      <formula>LEN(TRIM(F114))&gt;0</formula>
    </cfRule>
  </conditionalFormatting>
  <conditionalFormatting sqref="F116">
    <cfRule type="containsBlanks" priority="12" dxfId="29">
      <formula>LEN(TRIM(F116))=0</formula>
    </cfRule>
    <cfRule type="notContainsBlanks" priority="13" dxfId="28">
      <formula>LEN(TRIM(F116))&gt;0</formula>
    </cfRule>
  </conditionalFormatting>
  <conditionalFormatting sqref="B7:B118">
    <cfRule type="containsBlanks" priority="64" dxfId="8">
      <formula>LEN(TRIM(B7))=0</formula>
    </cfRule>
  </conditionalFormatting>
  <conditionalFormatting sqref="B7:B118">
    <cfRule type="cellIs" priority="59" dxfId="26" operator="greaterThanOrEqual">
      <formula>1</formula>
    </cfRule>
  </conditionalFormatting>
  <conditionalFormatting sqref="P7">
    <cfRule type="notContainsBlanks" priority="57" dxfId="1">
      <formula>LEN(TRIM(P7))&gt;0</formula>
    </cfRule>
    <cfRule type="containsBlanks" priority="58" dxfId="0">
      <formula>LEN(TRIM(P7))=0</formula>
    </cfRule>
  </conditionalFormatting>
  <conditionalFormatting sqref="D7:D43 D46">
    <cfRule type="containsBlanks" priority="44" dxfId="8">
      <formula>LEN(TRIM(D7))=0</formula>
    </cfRule>
  </conditionalFormatting>
  <conditionalFormatting sqref="D44">
    <cfRule type="containsBlanks" priority="43" dxfId="8">
      <formula>LEN(TRIM(D44))=0</formula>
    </cfRule>
  </conditionalFormatting>
  <conditionalFormatting sqref="D45">
    <cfRule type="containsBlanks" priority="42" dxfId="8">
      <formula>LEN(TRIM(D45))=0</formula>
    </cfRule>
  </conditionalFormatting>
  <conditionalFormatting sqref="D47:D50">
    <cfRule type="containsBlanks" priority="41" dxfId="8">
      <formula>LEN(TRIM(D47))=0</formula>
    </cfRule>
  </conditionalFormatting>
  <conditionalFormatting sqref="D51:D80 D84:D90">
    <cfRule type="containsBlanks" priority="40" dxfId="8">
      <formula>LEN(TRIM(D51))=0</formula>
    </cfRule>
  </conditionalFormatting>
  <conditionalFormatting sqref="D82:D83">
    <cfRule type="containsBlanks" priority="39" dxfId="8">
      <formula>LEN(TRIM(D82))=0</formula>
    </cfRule>
  </conditionalFormatting>
  <conditionalFormatting sqref="D81">
    <cfRule type="containsBlanks" priority="38" dxfId="8">
      <formula>LEN(TRIM(D81))=0</formula>
    </cfRule>
  </conditionalFormatting>
  <conditionalFormatting sqref="D91 D93:D116">
    <cfRule type="containsBlanks" priority="37" dxfId="8">
      <formula>LEN(TRIM(D91))=0</formula>
    </cfRule>
  </conditionalFormatting>
  <conditionalFormatting sqref="D92">
    <cfRule type="containsBlanks" priority="34" dxfId="8">
      <formula>LEN(TRIM(D92))=0</formula>
    </cfRule>
  </conditionalFormatting>
  <conditionalFormatting sqref="N91 N95:N96 N98:N99 N101:N102 N104:N105 N107:N108 N110:N111 N113:N114 N116 N93">
    <cfRule type="notContainsBlanks" priority="30" dxfId="1">
      <formula>LEN(TRIM(N91))&gt;0</formula>
    </cfRule>
    <cfRule type="containsBlanks" priority="31" dxfId="0">
      <formula>LEN(TRIM(N91))=0</formula>
    </cfRule>
  </conditionalFormatting>
  <conditionalFormatting sqref="N94 N97 N100 N103 N106 N109 N112 N115">
    <cfRule type="notContainsBlanks" priority="28" dxfId="1">
      <formula>LEN(TRIM(N94))&gt;0</formula>
    </cfRule>
    <cfRule type="containsBlanks" priority="29" dxfId="0">
      <formula>LEN(TRIM(N94))=0</formula>
    </cfRule>
  </conditionalFormatting>
  <conditionalFormatting sqref="N92">
    <cfRule type="notContainsBlanks" priority="26" dxfId="1">
      <formula>LEN(TRIM(N92))&gt;0</formula>
    </cfRule>
    <cfRule type="containsBlanks" priority="27" dxfId="0">
      <formula>LEN(TRIM(N92))=0</formula>
    </cfRule>
  </conditionalFormatting>
  <conditionalFormatting sqref="D117:D118">
    <cfRule type="containsBlanks" priority="11" dxfId="8">
      <formula>LEN(TRIM(D117))=0</formula>
    </cfRule>
  </conditionalFormatting>
  <conditionalFormatting sqref="O91 O95:O96 O98:O99 O101:O102 O104:O105 O107:O108 O110:O111 O113:O114 O116 O93">
    <cfRule type="notContainsBlanks" priority="9" dxfId="1">
      <formula>LEN(TRIM(O91))&gt;0</formula>
    </cfRule>
    <cfRule type="containsBlanks" priority="10" dxfId="0">
      <formula>LEN(TRIM(O91))=0</formula>
    </cfRule>
  </conditionalFormatting>
  <conditionalFormatting sqref="O94 O97 O100 O103 O106 O109 O112 O115">
    <cfRule type="notContainsBlanks" priority="7" dxfId="1">
      <formula>LEN(TRIM(O94))&gt;0</formula>
    </cfRule>
    <cfRule type="containsBlanks" priority="8" dxfId="0">
      <formula>LEN(TRIM(O94))=0</formula>
    </cfRule>
  </conditionalFormatting>
  <conditionalFormatting sqref="O92">
    <cfRule type="notContainsBlanks" priority="5" dxfId="1">
      <formula>LEN(TRIM(O92))&gt;0</formula>
    </cfRule>
    <cfRule type="containsBlanks" priority="6" dxfId="0">
      <formula>LEN(TRIM(O92))=0</formula>
    </cfRule>
  </conditionalFormatting>
  <conditionalFormatting sqref="P8:P118">
    <cfRule type="notContainsBlanks" priority="1" dxfId="1">
      <formula>LEN(TRIM(P8))&gt;0</formula>
    </cfRule>
    <cfRule type="containsBlanks" priority="2" dxfId="0">
      <formula>LEN(TRIM(P8))=0</formula>
    </cfRule>
  </conditionalFormatting>
  <dataValidations count="2">
    <dataValidation type="list" showInputMessage="1" showErrorMessage="1" sqref="H7:H118">
      <formula1>"ANO,NE"</formula1>
    </dataValidation>
    <dataValidation type="list" showInputMessage="1" showErrorMessage="1" sqref="E7:E11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58" r:id="rId2"/>
  <ignoredErrors>
    <ignoredError sqref="O91:O11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2015-11-30T13:32:26Z</cp:lastPrinted>
  <dcterms:created xsi:type="dcterms:W3CDTF">2014-03-05T12:43:32Z</dcterms:created>
  <dcterms:modified xsi:type="dcterms:W3CDTF">2015-11-30T13:32:29Z</dcterms:modified>
  <cp:category/>
  <cp:version/>
  <cp:contentType/>
  <cp:contentStatus/>
</cp:coreProperties>
</file>