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328" windowWidth="14400" windowHeight="3792" tabRatio="939" activeTab="0"/>
  </bookViews>
  <sheets>
    <sheet name="Kancelářské potřeby" sheetId="22" r:id="rId1"/>
    <sheet name="SOP_KP" sheetId="44" r:id="rId2"/>
    <sheet name="CPV" sheetId="18" r:id="rId3"/>
  </sheets>
  <definedNames>
    <definedName name="_xlnm.Print_Area" localSheetId="0">'Kancelářské potřeby'!$B$1:$R$115</definedName>
  </definedNames>
  <calcPr calcId="145621"/>
</workbook>
</file>

<file path=xl/sharedStrings.xml><?xml version="1.0" encoding="utf-8"?>
<sst xmlns="http://schemas.openxmlformats.org/spreadsheetml/2006/main" count="526" uniqueCount="381">
  <si>
    <t>Množství</t>
  </si>
  <si>
    <t>Položka</t>
  </si>
  <si>
    <t>30192000-1 - Kancelářské potřeby</t>
  </si>
  <si>
    <t>30192100-2 - Mazací pryž</t>
  </si>
  <si>
    <t>30192110-5 - Inkoustové výrobky</t>
  </si>
  <si>
    <t>30192111-2 - Razítkové polštářky</t>
  </si>
  <si>
    <t>30192112-9 - Barvící pásky</t>
  </si>
  <si>
    <t>30192113-6 - Inkoustové náplně</t>
  </si>
  <si>
    <t>30192121-5 - Kuličková pera</t>
  </si>
  <si>
    <t>30192122-2 - Plnící pera</t>
  </si>
  <si>
    <t>30192123-9 - Pera s plstěným hrotem</t>
  </si>
  <si>
    <t>30192124-6 - Fixy</t>
  </si>
  <si>
    <t>30192125-3 - Značkovače</t>
  </si>
  <si>
    <t>30192126-0 - Technická pera</t>
  </si>
  <si>
    <t>30192153-8 - Textová razítka</t>
  </si>
  <si>
    <t>30192154-5 - Náhradní razítkové polštářky</t>
  </si>
  <si>
    <t>30192155-2 - Držáky na kancelářská razítka</t>
  </si>
  <si>
    <t>30192160-0 - Korektory</t>
  </si>
  <si>
    <t>30192170-3 - Nástěnky</t>
  </si>
  <si>
    <t>30192200-3 - Měřící pásma</t>
  </si>
  <si>
    <t>30192300-4 - Inkoustové pásky</t>
  </si>
  <si>
    <t>30192310-7 - Pásky do psacích strojů</t>
  </si>
  <si>
    <t>30192320-0 - Pásky do tiskáren</t>
  </si>
  <si>
    <t>30192330-3 - Pásky a kotouče do kalkulaček</t>
  </si>
  <si>
    <t>30192340-6 - Faxové pásky</t>
  </si>
  <si>
    <t>30192350-9 - Pásky do pokladen</t>
  </si>
  <si>
    <t>30192400-5 - Reprografické doplňky</t>
  </si>
  <si>
    <t>30192500-6 - Závěsné transparenty</t>
  </si>
  <si>
    <t>30192600-7 - Kreslicí tabule</t>
  </si>
  <si>
    <t>30192700-8 - Papírnické zboží</t>
  </si>
  <si>
    <t>30192800-9 - Samolepící štítky</t>
  </si>
  <si>
    <t>30192900-0 - Korekční prostředky</t>
  </si>
  <si>
    <t>30192910-3 - Korekční pásky</t>
  </si>
  <si>
    <t>30192920-6 - Korekční tekutina</t>
  </si>
  <si>
    <t>30192930-9 - Korekční pera</t>
  </si>
  <si>
    <t>30192940-2 - Náplně do korekčních per</t>
  </si>
  <si>
    <t>30192950-5 - Elektrické vymazávače</t>
  </si>
  <si>
    <t>30193000-8 - Organizéry a příslušenství</t>
  </si>
  <si>
    <t>30193100-9 - Dělicí přepážky do zásuvek</t>
  </si>
  <si>
    <t>30193200-0 - Přihrádky na dopisy nebo organizéry</t>
  </si>
  <si>
    <t>30193300-1 - Závěsné organizéry</t>
  </si>
  <si>
    <t>30193400-2 - Zarážky na knihy</t>
  </si>
  <si>
    <t>30193500-3 - Stojany na tiskoviny</t>
  </si>
  <si>
    <t>30193600-4 - Stojánky na diáře nebo kalendáře</t>
  </si>
  <si>
    <t>30193700-5 - Krabice na ukládání spisů</t>
  </si>
  <si>
    <t>30193800-6 - Držáky na vzkazy</t>
  </si>
  <si>
    <t>30193900-7 - Držáky kopií</t>
  </si>
  <si>
    <t>30194000-5 - Rýsovací potřeby</t>
  </si>
  <si>
    <t>30194100-6 - Křivítka</t>
  </si>
  <si>
    <t>30194200-7 - Pásky, filmy a jiné pomůcky na přilepení výkresů</t>
  </si>
  <si>
    <t>30194210-0 - Pásky a jiné pomůcky na přilepení výkresů</t>
  </si>
  <si>
    <t>30194220-3 - Lepicí filmy</t>
  </si>
  <si>
    <t>30194300-8 - Rýsovací soupravy, sady a papíry</t>
  </si>
  <si>
    <t>30194310-1 - Rýsovací soupravy nebo sady</t>
  </si>
  <si>
    <t>30194320-4 - Rýsovací papíry</t>
  </si>
  <si>
    <t>30194400-9 - Kryty rýsovacích stolů</t>
  </si>
  <si>
    <t>30194500-0 - Pomůcky pro psaní písmen</t>
  </si>
  <si>
    <t>30194600-1 - Úhloměry</t>
  </si>
  <si>
    <t>30194700-2 - Šablony</t>
  </si>
  <si>
    <t>30194800-3 - Příložníky a trojúhelníky</t>
  </si>
  <si>
    <t>30194810-6 - Příložníky</t>
  </si>
  <si>
    <t>30194820-9 - Trojúhelníky</t>
  </si>
  <si>
    <t>30194900-4 - Ochranné kryty pracovní plochy</t>
  </si>
  <si>
    <t>30195000-2 - Tabule</t>
  </si>
  <si>
    <t>30195100-3 - Plánovací tabule a příslušenství</t>
  </si>
  <si>
    <t>30195300-5 - Listové tabule a příslušenství</t>
  </si>
  <si>
    <t>30195400-6 - Suché stírací tabule a příslušenství</t>
  </si>
  <si>
    <t>30195500-7 - Křídové tabule a příslušenství</t>
  </si>
  <si>
    <t>30195600-8 - Vývěskové tabule a příslušenství</t>
  </si>
  <si>
    <t>30195700-9 - Čistící sady na tabule a příslušenství</t>
  </si>
  <si>
    <t>30195800-0 - Závěsné věšáky a držáky</t>
  </si>
  <si>
    <t>30195900-1 - Bílé a magnetické tabule</t>
  </si>
  <si>
    <t>30195910-4 - Bílé tabule</t>
  </si>
  <si>
    <t>30195911-1 - Příslušenství k bílým tabulím</t>
  </si>
  <si>
    <t>30195912-8 - Stojany k bílým tabulím</t>
  </si>
  <si>
    <t>30195913-5 - Stojany k flipchartům</t>
  </si>
  <si>
    <t>30195920-7 - Magnetické tabule</t>
  </si>
  <si>
    <t>30195921-4 - Stírací pomůcky k magnetickým tabulím</t>
  </si>
  <si>
    <t>30196000-9 - Plánovací systémy</t>
  </si>
  <si>
    <t>30196100-0 - Plánovače porad</t>
  </si>
  <si>
    <t>30196200-1 - Termínové kalendáře a náhradní vložky</t>
  </si>
  <si>
    <t>30196300-2 - Schránka na návrhy</t>
  </si>
  <si>
    <t>30197000-6 - Drobné kancelářské vybavení</t>
  </si>
  <si>
    <t>30197100-7 - Sešívací svorky, cvočky, napínáčky</t>
  </si>
  <si>
    <t>30197110-0 - Sponky</t>
  </si>
  <si>
    <t>30197120-3 - Cvočky</t>
  </si>
  <si>
    <t>30197130-6 - Napínáčky</t>
  </si>
  <si>
    <t>30197200-8 - Kroužkové vazače a kancelářské sponky</t>
  </si>
  <si>
    <t>30197210-1 - Kroužkové vazače</t>
  </si>
  <si>
    <t>30197220-4 - Sponky na papír</t>
  </si>
  <si>
    <t>30197221-1 - Držáky na kancelářské sponky</t>
  </si>
  <si>
    <t>30197300-9 - Otevírače dopisů, sešívačky a děrovačky</t>
  </si>
  <si>
    <t>30197310-2 - Otevírače dopisů</t>
  </si>
  <si>
    <t>30197320-5 - Sešívačky</t>
  </si>
  <si>
    <t>30197321-2 - Odstraňovače sešívacích svorek</t>
  </si>
  <si>
    <t>30197330-8 - Děrovačky</t>
  </si>
  <si>
    <t>30197400-0 - Navlhčovač známek</t>
  </si>
  <si>
    <t>30197500-1 - Pečetní vosk</t>
  </si>
  <si>
    <t>30197510-4 - Příslušenství k pečetnímu vosku</t>
  </si>
  <si>
    <t>30197600-2 - Zpracovaný papír a lepenka</t>
  </si>
  <si>
    <t>30197610-5 - Vrstvený papír a lepenka</t>
  </si>
  <si>
    <t>30197620-8 - Papír určený k psaní</t>
  </si>
  <si>
    <t>30197621-5 - Bloky k flipchartům</t>
  </si>
  <si>
    <t>30197630-1 - Papír určený k tisku</t>
  </si>
  <si>
    <t>30197640-4 - Přímopropisovací nebo jiný kopírovací papír</t>
  </si>
  <si>
    <t>30197641-1 - Termografický papír</t>
  </si>
  <si>
    <t>30197642-8 - Fotokopírovací a xerografický papír</t>
  </si>
  <si>
    <t>30197643-5 - Fotokopírovací papír</t>
  </si>
  <si>
    <t>30197644-2 - Xerografický papír</t>
  </si>
  <si>
    <t>30197645-9 - Karta na tisk</t>
  </si>
  <si>
    <t>30199000-0 - Kancelářské potřeby z papíru a ostatní zboží</t>
  </si>
  <si>
    <t>30199100-1 - Uhlový papír, přímopropisovací papír, papírové rozmnožovací blány a samopropisovací papír</t>
  </si>
  <si>
    <t>30199110-4 - Uhlový papír</t>
  </si>
  <si>
    <t>30199120-7 - Přímopropisovací papír</t>
  </si>
  <si>
    <t>30199130-0 - Samopropisovací papír</t>
  </si>
  <si>
    <t>30199140-3 - Papírové rozmnožovací blány</t>
  </si>
  <si>
    <t>30199200-2 - Obálky, dopisnice a korespondenční lístky</t>
  </si>
  <si>
    <t>30199210-5 - Dopisnice</t>
  </si>
  <si>
    <t>30199220-8 - Korespondenční lístky</t>
  </si>
  <si>
    <t>30199230-1 - Obálky</t>
  </si>
  <si>
    <t>30199240-4 - Dopisní sady</t>
  </si>
  <si>
    <t>30199300-3 - Ražený nebo perforovaný papír</t>
  </si>
  <si>
    <t>30199310-6 - Ražený nebo perforovaný papír určený k tisku</t>
  </si>
  <si>
    <t>30199320-9 - Ražený nebo perforovaný papír určený k psaní</t>
  </si>
  <si>
    <t>30199330-2 - Papír pro počítačové tiskárny v kontinuální formě</t>
  </si>
  <si>
    <t>30199340-5 - Papír v kontinuální formě</t>
  </si>
  <si>
    <t>30199400-4 - Gumovaný nebo lepicí papír</t>
  </si>
  <si>
    <t>30199410-7 - Samolepicí papír</t>
  </si>
  <si>
    <t>30199500-5 - Pořadače, přihrádky na dopisy a dokumenty a podobné výrobky</t>
  </si>
  <si>
    <t>30199600-6 - Přihrádky na kancelářské potřeby</t>
  </si>
  <si>
    <t>30199700-7 - Tištěné papírnické výrobky jiné než tiskopisy</t>
  </si>
  <si>
    <t>30199710-0 - Tištěné obálky</t>
  </si>
  <si>
    <t>30199711-7 - Tištěné obálky s oknem</t>
  </si>
  <si>
    <t>30199712-4 - Tištěné obálky bez okna</t>
  </si>
  <si>
    <t>30199713-1 - Tištěné rentgenové obálky</t>
  </si>
  <si>
    <t>30199720-3 - Poznámkový papír</t>
  </si>
  <si>
    <t>30199731-3 - Držáky navštívenek</t>
  </si>
  <si>
    <t>30199740-9 - Děkovné karty</t>
  </si>
  <si>
    <t>30199750-2 - Kupóny</t>
  </si>
  <si>
    <t>30199760-5 - Štítky</t>
  </si>
  <si>
    <t>30199780-1 - Psací podložky</t>
  </si>
  <si>
    <t>30199790-4 - Rozvrhy</t>
  </si>
  <si>
    <t>30199791-1 - Nástěnné plánovače</t>
  </si>
  <si>
    <t>30199792-8 - Kalendáře</t>
  </si>
  <si>
    <t>30199793-5 - Podstavce na diáře</t>
  </si>
  <si>
    <t>22820000-4 - Tiskopisy</t>
  </si>
  <si>
    <t>22817000-0 - Diáře nebo osobní kalendáře</t>
  </si>
  <si>
    <t>30192127-7 - Držáky na pera</t>
  </si>
  <si>
    <t>30192130-1 - Tužky</t>
  </si>
  <si>
    <t>30192131-8 - Tužky s tuhou v pevné pochvě</t>
  </si>
  <si>
    <t>30192132-5 - Náhradní tuhy do tužek</t>
  </si>
  <si>
    <t>30192133-2 - Ořezávátka tužek</t>
  </si>
  <si>
    <t>30192134-9 - Držáky na tužky</t>
  </si>
  <si>
    <t>30192150-7 - Nastavitelná datovací razítka</t>
  </si>
  <si>
    <t>30192151-4 - Pečetidla</t>
  </si>
  <si>
    <t>30192152-1 - Nastavitelná číselná razítka</t>
  </si>
  <si>
    <t>Kancelářské potřeby (KP)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</si>
  <si>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</si>
  <si>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</si>
  <si>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</si>
  <si>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</si>
  <si>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</si>
  <si>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</si>
  <si>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</si>
  <si>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</si>
  <si>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</si>
  <si>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</si>
  <si>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</si>
  <si>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</si>
  <si>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</si>
  <si>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</si>
  <si>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</si>
  <si>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</si>
  <si>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</rPr>
      <t>Standardní obchodní podmínky:</t>
    </r>
    <r>
      <rPr>
        <sz val="11"/>
        <rFont val="Calibri"/>
        <family val="2"/>
      </rPr>
      <t xml:space="preserve">
- dodání zboží do místa plnění do </t>
    </r>
    <r>
      <rPr>
        <b/>
        <sz val="11"/>
        <rFont val="Calibri"/>
        <family val="2"/>
      </rPr>
      <t>14</t>
    </r>
    <r>
      <rPr>
        <sz val="11"/>
        <rFont val="Calibri"/>
        <family val="2"/>
      </rPr>
      <t xml:space="preserve"> kalendářních dnů od od dojití výzvy k plnění smlouvy
- fakturace do </t>
    </r>
    <r>
      <rPr>
        <b/>
        <sz val="11"/>
        <rFont val="Calibri"/>
        <family val="2"/>
      </rPr>
      <t xml:space="preserve">30 </t>
    </r>
    <r>
      <rPr>
        <sz val="11"/>
        <rFont val="Calibri"/>
        <family val="2"/>
      </rPr>
      <t xml:space="preserve">dnů ode dne dodání a převzetí Zboží
- splatnost faktury  </t>
    </r>
    <r>
      <rPr>
        <b/>
        <sz val="11"/>
        <rFont val="Calibri"/>
        <family val="2"/>
      </rPr>
      <t>30</t>
    </r>
    <r>
      <rPr>
        <sz val="11"/>
        <rFont val="Calibri"/>
        <family val="2"/>
      </rPr>
      <t xml:space="preserve"> kalendářních dnů ode dne jejího prokazatelného doručení Kupujícímu
- prodlení Prodávajícího s dodáním Zboží a splněním veškerých povinností oproti stanovenému termínu =&gt; povinnost  zaplatit smluvní pokutu ve výši </t>
    </r>
    <r>
      <rPr>
        <b/>
        <sz val="11"/>
        <rFont val="Calibri"/>
        <family val="2"/>
      </rPr>
      <t>0,2</t>
    </r>
    <r>
      <rPr>
        <sz val="11"/>
        <rFont val="Calibri"/>
        <family val="2"/>
      </rPr>
      <t xml:space="preserve"> % z celkové kupní ceny bez DPH za každý, byť i jen započatý den prodlení
- v případě nedodržení lhůty pro výměnu vadného Zboží ve lhůtě podle článku 8. 3 je Kupující oprávněn uplatnit na prodávajícím smluvní pokutu ve výši </t>
    </r>
    <r>
      <rPr>
        <b/>
        <sz val="11"/>
        <rFont val="Calibri"/>
        <family val="2"/>
      </rPr>
      <t>0,5</t>
    </r>
    <r>
      <rPr>
        <sz val="11"/>
        <rFont val="Calibri"/>
        <family val="2"/>
      </rPr>
      <t xml:space="preserve"> % z kupní ceny každé dotčené položky Zboží bez DPH za každý, byť i jen započatý den prodlení, a to za každou dotčenou položku Zboží
- prodlení Kupujícího s úhradou faktury =&gt; Prodávající je oprávněn uplatnit vůči Kupujícímu úrok z prodlení ve výši </t>
    </r>
    <r>
      <rPr>
        <b/>
        <sz val="11"/>
        <rFont val="Calibri"/>
        <family val="2"/>
      </rPr>
      <t>0,05 %</t>
    </r>
    <r>
      <rPr>
        <sz val="11"/>
        <rFont val="Calibri"/>
        <family val="2"/>
      </rPr>
      <t xml:space="preserve"> z dlužné částky za každý, byť i jen započatý den prodlení s úhradou faktury
- záruka za Zboží = </t>
    </r>
    <r>
      <rPr>
        <b/>
        <sz val="11"/>
        <rFont val="Calibri"/>
        <family val="2"/>
      </rPr>
      <t>24</t>
    </r>
    <r>
      <rPr>
        <sz val="11"/>
        <rFont val="Calibri"/>
        <family val="2"/>
      </rPr>
      <t xml:space="preserve"> měsíců
- nástup Prodávajícího k odstraňení reklamované vady ve lhůtě nejpozději do</t>
    </r>
    <r>
      <rPr>
        <b/>
        <sz val="11"/>
        <rFont val="Calibri"/>
        <family val="2"/>
      </rPr>
      <t xml:space="preserve"> 48</t>
    </r>
    <r>
      <rPr>
        <sz val="11"/>
        <rFont val="Calibri"/>
        <family val="2"/>
      </rPr>
      <t xml:space="preserve"> hodin (možno stanovit delší lhůtu) od nahlášení závady Kupujícím Prodávajícímu
- prodávající provede záruční opravy na vlastní náklady bezodkladně, nejpozději do</t>
    </r>
    <r>
      <rPr>
        <b/>
        <sz val="11"/>
        <rFont val="Calibri"/>
        <family val="2"/>
      </rPr>
      <t xml:space="preserve"> 30 </t>
    </r>
    <r>
      <rPr>
        <sz val="11"/>
        <rFont val="Calibri"/>
        <family val="2"/>
      </rPr>
      <t xml:space="preserve">kalendářních dnů od nahlášení vady Kupujícím, není-li smluvními stranami stanoveno jinak
- prodávající se zavazuje pro účely odstranění reklamovaných vad zajistit servis Zboží po celou dobu trvání záruční lhůty
</t>
    </r>
  </si>
  <si>
    <t>Pořadač pákový A4 - 5cm - modrý</t>
  </si>
  <si>
    <t>ks</t>
  </si>
  <si>
    <t>vnějšek plast, vnitřek hladký papír, formát A4, šíře 50 cm.</t>
  </si>
  <si>
    <t>Pořadač pákový A4 - 5cm - zelený</t>
  </si>
  <si>
    <t>Pořadač pákový A4 - 5cm - červený</t>
  </si>
  <si>
    <t>Pořadač pákový A4 - 5cm - žlutý</t>
  </si>
  <si>
    <t>Pořadač pákový A4 - 5cm - černý</t>
  </si>
  <si>
    <t>Blok lepený barevný - špalík 8-9 x 8-9 cm</t>
  </si>
  <si>
    <t>slepený špalíček barevných papírů.</t>
  </si>
  <si>
    <t>Samolepicí bločky 38 x 51 mm, 3 x žlutý</t>
  </si>
  <si>
    <t>bal</t>
  </si>
  <si>
    <t>samolepicí blok, žlutá barva, každý lístek má podél jedné strany lepivý pásek, 3 ks po 100 listech v balení.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</si>
  <si>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</si>
  <si>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</si>
  <si>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</si>
  <si>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</si>
  <si>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</si>
  <si>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</si>
  <si>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r>
      <t xml:space="preserve">Karton kreslící </t>
    </r>
    <r>
      <rPr>
        <sz val="11"/>
        <rFont val="Calibri"/>
        <family val="2"/>
      </rPr>
      <t xml:space="preserve">bílý </t>
    </r>
    <r>
      <rPr>
        <sz val="11"/>
        <color indexed="8"/>
        <rFont val="Calibri"/>
        <family val="2"/>
      </rPr>
      <t>A1 220g</t>
    </r>
  </si>
  <si>
    <t>bílý karton (čtvrtka), 1 bal/100 list.</t>
  </si>
  <si>
    <t>Karton kreslící bílý A2 220g</t>
  </si>
  <si>
    <t>Karton kreslící bílý A3 220g</t>
  </si>
  <si>
    <t>bílý karton (čtvrtka), 1 bal/200 list.</t>
  </si>
  <si>
    <t>Karton kreslící bílý A4 220g</t>
  </si>
  <si>
    <t>Obálky C6 114 x 162 mm</t>
  </si>
  <si>
    <t>samolepící, 1 bal/ 50ks</t>
  </si>
  <si>
    <t>Obálky C5 162 x 229 mm</t>
  </si>
  <si>
    <t>samolepící, 1 bal/50ks</t>
  </si>
  <si>
    <t>Obálky C5 zelený pruh, 162 x 229 mm</t>
  </si>
  <si>
    <t>Taška obchodní textil- obálka A4/dno</t>
  </si>
  <si>
    <t>obálky se dnem vyztužené /textil/samolepící.</t>
  </si>
  <si>
    <t>Lepicí tyčinka  min. 40g</t>
  </si>
  <si>
    <t>Vhodné na papír, karton, nevysychá, neobsahuje rozpouštědla.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</si>
  <si>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</si>
  <si>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</si>
  <si>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</si>
  <si>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</si>
  <si>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</si>
  <si>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</si>
  <si>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</si>
  <si>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</si>
  <si>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červená náplň</t>
  </si>
  <si>
    <t>stiskací mechanismus, vyměnitelná gelová náplň, plastové tělo, jehlový hrot 0,5 mm pro tenké psaní.</t>
  </si>
  <si>
    <t>Popisovač 0,3 mm - modrý</t>
  </si>
  <si>
    <t xml:space="preserve">ks </t>
  </si>
  <si>
    <t>jemný plastický hrot , šíře stopy 0,3 mm.</t>
  </si>
  <si>
    <t>Popisovač 0,3 mm - zelený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</si>
  <si>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</si>
  <si>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</si>
  <si>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</si>
  <si>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</si>
  <si>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</si>
  <si>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>Popisovač lihový 1 mm - černý</t>
  </si>
  <si>
    <t>voděodolný, otěruvzdorný inkoust, vláknový hrot, ergonomický úchop, šíře stopy 1 mm, ventilační uzávěry, na fólie, filmy, sklo, plasty.</t>
  </si>
  <si>
    <t>Zvýrazňovač 1-4 mm - zelený</t>
  </si>
  <si>
    <t>klínový hrot, šíře stopy 1-4 mm, ventilační uzávěr , vhodný i na faxový papír</t>
  </si>
  <si>
    <t>Zvýrazňovač 1-4 mm - růžový</t>
  </si>
  <si>
    <t>Zvýrazňovač 1-4 mm - žlutý</t>
  </si>
  <si>
    <t>Razítková poduška kovová 10,8 x 7cm</t>
  </si>
  <si>
    <t>pro namáčecí razítka,  kovové víčko 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</si>
  <si>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</si>
  <si>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</si>
  <si>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</si>
  <si>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</si>
  <si>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</si>
  <si>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</si>
  <si>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Spony aktové 50</t>
  </si>
  <si>
    <t>rozměr 50mm, pozinkované , lesklé, min. 75ks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</si>
  <si>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</si>
  <si>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</si>
  <si>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Nůžky celokovové - 18 cm</t>
  </si>
  <si>
    <t>celokovové provedení, čepele spojuje kovový šroub, řezné plochy speciálně upraveny pro snadný a precizní střih.</t>
  </si>
  <si>
    <t xml:space="preserve">Pryž </t>
  </si>
  <si>
    <t xml:space="preserve">na grafitové tužky. </t>
  </si>
  <si>
    <t>Ořezávátko dvojité se zásobníkem</t>
  </si>
  <si>
    <t>pro silnou i tenkou tužku, plastové se zásobníkem na odpad.</t>
  </si>
  <si>
    <t>Obal na CD</t>
  </si>
  <si>
    <t>Papírová obálka na CD / DVD 100 ks</t>
  </si>
  <si>
    <t>Cenové etikety v kotoučku</t>
  </si>
  <si>
    <t>Etikety cenové cca 22x12 mm v kotoučku - jen na ruční polepování.</t>
  </si>
  <si>
    <t>1.</t>
  </si>
  <si>
    <t>Univerzitní 28, Plzeň,  LS-107</t>
  </si>
  <si>
    <t>pouze pro razítkové podušky a pásková razítka, nevhodné pro samobarvící razítka.1 červená, 1černá barva</t>
  </si>
  <si>
    <t>Razítková barva 50g černá,červená</t>
  </si>
  <si>
    <t>štítky - Print Etikety 98 x 38,1 mm</t>
  </si>
  <si>
    <t>2 krabice á 1400 etiket/100 archů</t>
  </si>
  <si>
    <t>2.</t>
  </si>
  <si>
    <t>Vhodné na  papír, karton, nevysychá, neobsahuje rozpouštědla.</t>
  </si>
  <si>
    <t>lepicí tyčinka min 20g</t>
  </si>
  <si>
    <t>špalík bílý</t>
  </si>
  <si>
    <t>Blok lepený bílý -  špalík 8-9 x 8-9 cm</t>
  </si>
  <si>
    <t>korekční strojek Kores jednorázový</t>
  </si>
  <si>
    <t>papírové desky A4 bez chlopní</t>
  </si>
  <si>
    <t>odkládací desky (mapa) na dokementy formátu A4 v provedení klop(chlopní) barva modrá</t>
  </si>
  <si>
    <t>rychlovazače nezávěsný</t>
  </si>
  <si>
    <t>pro formát A4, karton min 250g</t>
  </si>
  <si>
    <t>nezávěsné hladké PVC obaly, vkládání na šířku i na výšku, min. 150 mic, 10 ks v balení.</t>
  </si>
  <si>
    <t>nezávěsné hladké PVC obaly, vkládání na šířku i na výšku, min. 150 mic.</t>
  </si>
  <si>
    <t>desky PVC "L" 150 mic</t>
  </si>
  <si>
    <t>nezanechává stopy lepidla, 100 listů v bločku, barva žlutá</t>
  </si>
  <si>
    <t>snímatelný samolepicí poznámkový bloček 76x76</t>
  </si>
  <si>
    <t xml:space="preserve">vyměnitelná náplň F-411 ,modrý inkoust, jehlový hrot 0,5 mm pro extra jemné psaní, plastové tělo ,pogumovaný úchop pro příjemnější držení, stiskací mechanismus, kovový hrot, barva: mix </t>
  </si>
  <si>
    <t xml:space="preserve">propisovací tužka </t>
  </si>
  <si>
    <t>papír xerox "B" formát A3</t>
  </si>
  <si>
    <t>Nůžky celokovové - 25 cm</t>
  </si>
  <si>
    <t>Pravítko 30cm</t>
  </si>
  <si>
    <t xml:space="preserve"> transparentní.</t>
  </si>
  <si>
    <t>Univerzitní 8,306 14 Plzeň,Rektorát, 2. patro č. dv. 204</t>
  </si>
  <si>
    <t>3.</t>
  </si>
  <si>
    <t>Box magazin cca 330 x 250 mm</t>
  </si>
  <si>
    <t>otevřený archivační box, ruční lepenka min.1000g/m2. 
Dodávka v rozloženém stavu s návodem na jednoduché složení, rozměr cca 330 x 230 x 75mm.</t>
  </si>
  <si>
    <t>Spisové desky s tkanicemi</t>
  </si>
  <si>
    <t xml:space="preserve">formát A4,  lepenka potažená papírem.  </t>
  </si>
  <si>
    <t>Hřbety 12 - černá/tmavě modrá</t>
  </si>
  <si>
    <t>pro plastovou kroužkovou vazbu, použitelné ve všech vázacích strojích, 100 ks v balení.</t>
  </si>
  <si>
    <t>Sešit A5 čtvereček</t>
  </si>
  <si>
    <t xml:space="preserve">min.40 listů. </t>
  </si>
  <si>
    <t xml:space="preserve">Sešit A4 čistý </t>
  </si>
  <si>
    <t>Obálky bublinkové bílé na CD 200x175+50</t>
  </si>
  <si>
    <t>samolepicí  odtrhovací proužek ,vzduchová ochranná vrstva,vhodné pro zasílání křehkých předmětů 10 ks v balení.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</si>
  <si>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</si>
  <si>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</si>
  <si>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</si>
  <si>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</si>
  <si>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</si>
  <si>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</si>
  <si>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</si>
  <si>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ANO</t>
  </si>
  <si>
    <t>BIOZE
TA01020865</t>
  </si>
  <si>
    <t>Petr Janeček
tel: 377 632 539</t>
  </si>
  <si>
    <t>Technická 8
NTIS, UN 523,Plzeň</t>
  </si>
  <si>
    <t>4.</t>
  </si>
  <si>
    <t>Box na spisy s gumou - (PP min 0,5 mm) -barva</t>
  </si>
  <si>
    <t>Obálka plastová PVC  s drukem A5 - barva</t>
  </si>
  <si>
    <t>Obálka PVC se zipem A5 - čirá</t>
  </si>
  <si>
    <t>Odkladač dokumentů stohovatelný - kouřový</t>
  </si>
  <si>
    <t>Pořadač 2-kroužkový A4 - 3,5 cm - bílý</t>
  </si>
  <si>
    <t>Pořadač 4-kroužkový A4 - 2 cm - (bílá nebo červená)</t>
  </si>
  <si>
    <t xml:space="preserve">Podložka A4 s klipem jednoduchá </t>
  </si>
  <si>
    <t>Rychlovazače PVC, A4 - červená</t>
  </si>
  <si>
    <t>Rychlovazače PVC, A4 - černá</t>
  </si>
  <si>
    <t>Desky odkládací A4, 3 klopy, ekokarton - červená</t>
  </si>
  <si>
    <t>Euroobal A4 - hladký</t>
  </si>
  <si>
    <t>Obaly "L" A4 - čirá</t>
  </si>
  <si>
    <t>Obaly "L" A4 - červená</t>
  </si>
  <si>
    <t xml:space="preserve">Desky přední pro kroužkovou vazbu - čiré </t>
  </si>
  <si>
    <t>Desky zadní pro kroužkovou vazbu - modré</t>
  </si>
  <si>
    <t>Hřbety 12 - (modré)</t>
  </si>
  <si>
    <t>Hřbety 14  - (modré)</t>
  </si>
  <si>
    <t>Samolepící záložky 12 x 45 mm  - 8 x neon</t>
  </si>
  <si>
    <t>Lepicí páska 38mm x 66m transparentní</t>
  </si>
  <si>
    <t>Lepicí páska 50mm x 66m transparentní</t>
  </si>
  <si>
    <t>Lepicí tyčinka  min. 20g</t>
  </si>
  <si>
    <t>Lepidlo disperzní 100g - 110 g  
(pro info: např. gamafix)</t>
  </si>
  <si>
    <t>Gelové pero 0,5 mm - modrá náplň</t>
  </si>
  <si>
    <t>Kuličkové pero - modrá náplň</t>
  </si>
  <si>
    <t>Popisovač tabulový 2,5 mm - černý</t>
  </si>
  <si>
    <t>Popisovač tabulový 2,5 mm - sada 4ks</t>
  </si>
  <si>
    <t>Zvýrazňovač  1 - 4,6 mm - sada 4ks</t>
  </si>
  <si>
    <t>Korekční strojek 4,2 + náplň</t>
  </si>
  <si>
    <t>Náplň do korekčního strojku 4,2</t>
  </si>
  <si>
    <t>Nůžky kancelářské střední</t>
  </si>
  <si>
    <t>Nůž na dopisy</t>
  </si>
  <si>
    <t xml:space="preserve">Skartovačka </t>
  </si>
  <si>
    <t>box na formát A4 ,  polypropylen min 0,5 mm,
kapacita 250 - 300 listů (80 g/m2), zajišťovací gumička.</t>
  </si>
  <si>
    <t>kvalitní průhledný polypropylen, zavírání jedním drukem (patentem) na delší straně</t>
  </si>
  <si>
    <t>materiál PVC , s plastovým zipem</t>
  </si>
  <si>
    <t>odkladač dokumentů, pro dokumenty do formátu A4+ , transparentní materiál, stohování kolmo i dvěma způsoby předsazeně, rozměry 255 x 70 x 360 mm (š x v x h).</t>
  </si>
  <si>
    <t>plast, formát A4, šíře hřbetu 3,5 cm, průměr kroužků 25 mm, kapacita cca 190 listů, hřbetní kapsa se štítkem na popisky.</t>
  </si>
  <si>
    <t>polypropylen min. 500 mic., formát A4, průměr kroužků 15 mm, šíře hřbetu 2 cm, čtyřkroužková mechanika, kapacita cca 70 listů, potiskovatelné.</t>
  </si>
  <si>
    <t>formát A4, plast, kovový klip.</t>
  </si>
  <si>
    <t>formát A4, přední strana průhledná, zadní barevná.</t>
  </si>
  <si>
    <t>pro vkládání dokumentů do velikosti A4, ekokarton min.250g</t>
  </si>
  <si>
    <t>čiré, min. 45 mic., balení 100 ks.</t>
  </si>
  <si>
    <t>průhledné čiré krycí desky min. 150 mic, přední strana, formát A4, 100ks/bal</t>
  </si>
  <si>
    <t>obálky pro kroužkovou perfovazbu, formát A4, karton 250 g, povrchová úprava imitace kůže , 100 ks v balení.</t>
  </si>
  <si>
    <t>popisovatelné proužky, plastové, možnost opakované aplikace, neslepují se a nekroutí, 8 neon.barev x 25ks.</t>
  </si>
  <si>
    <t>kvalitní lepicí páska průhledná.</t>
  </si>
  <si>
    <t>univerzální lepiídlo, vhodné na papír, kůži, dřevo apod., bez  rozpouštědla, s aplikátorem.</t>
  </si>
  <si>
    <t>obyčejná jednorázová propiska. Nelze měnit náplň! Barva krytky odpovídá barvě náplně.</t>
  </si>
  <si>
    <t>kuličkové pero s vyměnitelnou náplní, plastové neprůhledné tělo s ergonomickým pogumovaným úchopem, stiskací mechanismus, kovový hrot s extra tenkou stopou písma, jehličkový hrot 0,5 mm, různé barvy.</t>
  </si>
  <si>
    <t>stíratelný, světlostálý, kulatý, vláknový hrot, šíře stopy 2,5 mm, ventilační uzávěr. Na bílé tabule, sklo, PVC, porcelán.</t>
  </si>
  <si>
    <t>stíratelný, světlostálý, kulatý, vláknový hrot, šíře stopy 2,5 mm, ventilační uzávěr. Na bílé tabule, sklo, PVC, porcelán. Sada 4 ks.</t>
  </si>
  <si>
    <t>klínový hrot , šíře stopy 1 - 4,6 mm, ventilační uzávěry, vhodný i na faxový papír</t>
  </si>
  <si>
    <t>korekční strojek pro opakované použití, korekce na běžném i faxovém papíře, náplň kryje okamžitě, nezanechává stopy či skvrny na fotokopiích.</t>
  </si>
  <si>
    <t>vyměnitelná náplň.</t>
  </si>
  <si>
    <t>vysoce kvalitní nůžky, nožnice vyrobené z tvrzené japonské oceli s nerezovou úpravou , ergonomické držení - měkký dotek,délka nůžek min 21cm.</t>
  </si>
  <si>
    <t>otevírač obálek, kovová čepel, plastová rukojeť.</t>
  </si>
  <si>
    <t>skartovačka  (kapacita 8listů/70g; šíře vstupu 220mm; šíře řezu 4*45mm)</t>
  </si>
  <si>
    <t>Tylova 18,Plzeň</t>
  </si>
  <si>
    <t>KEM- pí Mašatová tel:37763 3101</t>
  </si>
  <si>
    <t>samostatná faktura</t>
  </si>
  <si>
    <t>Kancelářské potřeby - 038 - 2015</t>
  </si>
  <si>
    <t>Priloha_1_KS_technicka_specifikace_KP-038-2015</t>
  </si>
  <si>
    <r>
      <t>s doručenkou do vlastních rukou, samopropisovací.</t>
    </r>
    <r>
      <rPr>
        <sz val="11"/>
        <color indexed="10"/>
        <rFont val="Calibri"/>
        <family val="2"/>
      </rPr>
      <t>Priloha_2_KS_obalky_KP-038-2015.pdf</t>
    </r>
  </si>
  <si>
    <t>Mgr. Marcela Kubová,
tel:37763 6714</t>
  </si>
  <si>
    <t>Blanka Beránková, tel. 377631254</t>
  </si>
  <si>
    <t>Propisovací tužka jednorázová-modrá</t>
  </si>
  <si>
    <t>Název</t>
  </si>
  <si>
    <r>
      <t xml:space="preserve">Měrná jednotka [MJ] </t>
    </r>
  </si>
  <si>
    <t xml:space="preserve">Popis </t>
  </si>
  <si>
    <t>Fakturace</t>
  </si>
  <si>
    <t xml:space="preserve">Financováno
 z projektových finančních prostředků </t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</si>
  <si>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UCHAZEČ (DODAVATEL) </t>
    </r>
    <r>
      <rPr>
        <b/>
        <sz val="11"/>
        <rFont val="Calibri"/>
        <family val="2"/>
      </rPr>
      <t xml:space="preserve">uvede na fakturu (pokud není uvedeno jinak): NÁZEV A ČÍSLO DOTAČNÍHO PROJEKTU </t>
    </r>
  </si>
  <si>
    <t>SGS-2014-047
(není nutné uvádět na fakturu)</t>
  </si>
  <si>
    <t>Požadavek Zadavatele:   sloupec označený textem:</t>
  </si>
  <si>
    <t xml:space="preserve">Uchazeč doplní do jednotlivých prázdných žlutě podbarvených buněk požadovanýou hodnotu. (Po vyplnění se každá jednotlivá buňka podbarví zelenou barvou).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</si>
</sst>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sz val="11"/>
      <color indexed="8"/>
      <name val="Garamond"/>
      <family val="1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4"/>
      <color indexed="8"/>
      <name val="Calibri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medium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/>
    <xf numFmtId="0" fontId="0" fillId="0" borderId="0" xfId="0" applyFont="1" applyFill="1" applyAlignment="1">
      <alignment/>
    </xf>
    <xf numFmtId="0" fontId="0" fillId="0" borderId="0" xfId="0" applyFont="1" applyFill="1"/>
    <xf numFmtId="0" fontId="3" fillId="0" borderId="0" xfId="0" applyFont="1" applyFill="1" applyAlignment="1">
      <alignment/>
    </xf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9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4" fillId="0" borderId="7" xfId="0" applyFont="1" applyBorder="1" applyAlignment="1">
      <alignment horizontal="center" vertical="center" wrapText="1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49" fontId="9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49" fontId="2" fillId="2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49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49" fontId="3" fillId="3" borderId="9" xfId="0" applyNumberFormat="1" applyFont="1" applyFill="1" applyBorder="1" applyAlignment="1" applyProtection="1">
      <alignment horizontal="center" vertical="center" wrapText="1"/>
      <protection/>
    </xf>
    <xf numFmtId="49" fontId="2" fillId="3" borderId="9" xfId="0" applyNumberFormat="1" applyFont="1" applyFill="1" applyBorder="1" applyAlignment="1" applyProtection="1">
      <alignment horizontal="center" vertical="center" wrapText="1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 vertical="center" wrapText="1"/>
      <protection/>
    </xf>
    <xf numFmtId="0" fontId="6" fillId="0" borderId="5" xfId="21" applyFont="1" applyFill="1" applyBorder="1" applyAlignment="1" applyProtection="1">
      <alignment horizontal="left" vertical="center" wrapText="1"/>
      <protection/>
    </xf>
    <xf numFmtId="0" fontId="4" fillId="0" borderId="5" xfId="20" applyFont="1" applyFill="1" applyBorder="1" applyAlignment="1" applyProtection="1">
      <alignment horizontal="left" vertical="center" wrapText="1"/>
      <protection/>
    </xf>
    <xf numFmtId="0" fontId="4" fillId="0" borderId="5" xfId="21" applyFont="1" applyFill="1" applyBorder="1" applyAlignment="1" applyProtection="1">
      <alignment horizontal="left" vertical="center" wrapText="1"/>
      <protection/>
    </xf>
    <xf numFmtId="0" fontId="6" fillId="0" borderId="6" xfId="21" applyFont="1" applyFill="1" applyBorder="1" applyAlignment="1" applyProtection="1">
      <alignment horizontal="left" vertical="center" wrapText="1"/>
      <protection/>
    </xf>
    <xf numFmtId="0" fontId="6" fillId="0" borderId="8" xfId="2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3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21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0" borderId="0" xfId="0" applyAlignment="1" applyProtection="1">
      <alignment vertical="top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5" xfId="21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top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5" xfId="21" applyFont="1" applyFill="1" applyBorder="1" applyAlignment="1" applyProtection="1">
      <alignment horizontal="center" vertical="center"/>
      <protection/>
    </xf>
    <xf numFmtId="3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21" applyFont="1" applyFill="1" applyBorder="1" applyAlignment="1" applyProtection="1">
      <alignment horizontal="center" vertical="center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3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8" xfId="21" applyFont="1" applyFill="1" applyBorder="1" applyAlignment="1" applyProtection="1">
      <alignment horizontal="center" vertical="center"/>
      <protection/>
    </xf>
    <xf numFmtId="44" fontId="4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6" xfId="21" applyFont="1" applyFill="1" applyBorder="1" applyAlignment="1" applyProtection="1">
      <alignment horizontal="center" vertical="center"/>
      <protection/>
    </xf>
    <xf numFmtId="44" fontId="4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20" xfId="0" applyFont="1" applyFill="1" applyBorder="1" applyAlignment="1" applyProtection="1">
      <alignment horizontal="left" vertical="center" wrapText="1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49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 applyProtection="1">
      <alignment vertical="center" wrapText="1"/>
      <protection/>
    </xf>
    <xf numFmtId="0" fontId="0" fillId="3" borderId="10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4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11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63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01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16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11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11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3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49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68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06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116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3207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11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446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63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82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018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139</xdr:row>
      <xdr:rowOff>180975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161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73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113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304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304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066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399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590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78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971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16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35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54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126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116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3207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95250</xdr:colOff>
      <xdr:row>5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11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4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63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82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01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16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7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11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3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3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06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3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590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78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97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16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35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54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7</xdr:row>
      <xdr:rowOff>28575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171450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7</xdr:row>
      <xdr:rowOff>28575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171450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171450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121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7</xdr:row>
      <xdr:rowOff>28575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171450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171450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121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7</xdr:row>
      <xdr:rowOff>28575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11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4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63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82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01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16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7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11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3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3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06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3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590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78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97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16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35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54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7</xdr:row>
      <xdr:rowOff>28575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171450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7</xdr:row>
      <xdr:rowOff>28575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171450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5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116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3207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116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3207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30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4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63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82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01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3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16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54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92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11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11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68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68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06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0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0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3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590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78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97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16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35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998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121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190500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190500</xdr:colOff>
      <xdr:row>6</xdr:row>
      <xdr:rowOff>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2533650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1341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126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121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11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4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63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82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01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16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7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11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3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3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06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3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590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78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97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16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35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54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125</xdr:row>
      <xdr:rowOff>180975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303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684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132</xdr:row>
      <xdr:rowOff>180975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446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399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139</xdr:row>
      <xdr:rowOff>180975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54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73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146</xdr:row>
      <xdr:rowOff>180975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923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494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153</xdr:row>
      <xdr:rowOff>180975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63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828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01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399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78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971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16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35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73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167</xdr:row>
      <xdr:rowOff>180975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923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114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304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495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685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066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44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638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82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019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209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400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181</xdr:row>
      <xdr:rowOff>180975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590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781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16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35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95250</xdr:colOff>
      <xdr:row>187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54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733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95250</xdr:colOff>
      <xdr:row>188</xdr:row>
      <xdr:rowOff>180975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9240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305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686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876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876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448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448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95250</xdr:colOff>
      <xdr:row>198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63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95250</xdr:colOff>
      <xdr:row>199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829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95250</xdr:colOff>
      <xdr:row>200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019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95250</xdr:colOff>
      <xdr:row>204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78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95250</xdr:colOff>
      <xdr:row>204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78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95250</xdr:colOff>
      <xdr:row>205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97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95250</xdr:colOff>
      <xdr:row>206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16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95250</xdr:colOff>
      <xdr:row>207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35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95250</xdr:colOff>
      <xdr:row>208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543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95250</xdr:colOff>
      <xdr:row>209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734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95250</xdr:colOff>
      <xdr:row>209</xdr:row>
      <xdr:rowOff>180975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924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95250</xdr:colOff>
      <xdr:row>211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2115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126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123</xdr:row>
      <xdr:rowOff>180975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30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4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3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54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7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92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494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6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82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0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3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78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97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16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35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73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92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11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30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4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68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06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44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63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82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01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20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40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181</xdr:row>
      <xdr:rowOff>180975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590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78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16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35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54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73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92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3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68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87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87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44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44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63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82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01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78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78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97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16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35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54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7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924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211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30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4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3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54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7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92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494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6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82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0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3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78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97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16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30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4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63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82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16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7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3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494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6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0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30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4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3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54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7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92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494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6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82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0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3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78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97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16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35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73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92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11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30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4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68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06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44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63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82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01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20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40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181</xdr:row>
      <xdr:rowOff>180975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590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78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16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35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54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73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92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3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68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87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87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44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44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63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82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01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78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78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97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16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35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54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7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924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211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11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30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01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3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16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54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7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3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68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06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6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82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0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590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78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97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16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54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73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92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114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30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4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87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25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44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63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82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01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209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40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59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97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16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352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54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73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11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49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68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68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2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25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44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63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829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202</xdr:row>
      <xdr:rowOff>180975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59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202</xdr:row>
      <xdr:rowOff>180975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5910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78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97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16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35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54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7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924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127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129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180975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73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9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30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4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6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68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0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2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74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2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3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139</xdr:row>
      <xdr:rowOff>180975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589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7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897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35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54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7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992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49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0875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25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44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6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82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0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2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3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78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297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16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35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73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392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114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30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49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468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06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44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63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582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01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20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40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181</xdr:row>
      <xdr:rowOff>180975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590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678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16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35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54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73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792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30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68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87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887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44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44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63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982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01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78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78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097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16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35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54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73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192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8211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123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126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125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5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190500</xdr:colOff>
      <xdr:row>124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94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190500</xdr:colOff>
      <xdr:row>124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0</xdr:rowOff>
    </xdr:from>
    <xdr:to>
      <xdr:col>1</xdr:col>
      <xdr:colOff>238125</xdr:colOff>
      <xdr:row>124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0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116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207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116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207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207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116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207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116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207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121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4817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190500</xdr:colOff>
      <xdr:row>124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94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123</xdr:row>
      <xdr:rowOff>0</xdr:rowOff>
    </xdr:from>
    <xdr:to>
      <xdr:col>2</xdr:col>
      <xdr:colOff>190500</xdr:colOff>
      <xdr:row>124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6554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190500</xdr:colOff>
      <xdr:row>124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194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190500</xdr:colOff>
      <xdr:row>124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0</xdr:rowOff>
    </xdr:from>
    <xdr:to>
      <xdr:col>1</xdr:col>
      <xdr:colOff>238125</xdr:colOff>
      <xdr:row>124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075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6554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118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360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114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114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114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114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114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114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114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114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114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114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118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360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200025</xdr:colOff>
      <xdr:row>116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360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360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360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360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360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360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360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114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118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360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118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360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360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116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2283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123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5179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914400</xdr:colOff>
      <xdr:row>116</xdr:row>
      <xdr:rowOff>171450</xdr:rowOff>
    </xdr:from>
    <xdr:to>
      <xdr:col>14</xdr:col>
      <xdr:colOff>1104900</xdr:colOff>
      <xdr:row>117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02125" y="63379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115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703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115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703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117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70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70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70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70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70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70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703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115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703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115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2703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117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6345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5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5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5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5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51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51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51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51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51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51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1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1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180975</xdr:rowOff>
    </xdr:to>
    <xdr:pic>
      <xdr:nvPicPr>
        <xdr:cNvPr id="5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34</xdr:row>
      <xdr:rowOff>180975</xdr:rowOff>
    </xdr:to>
    <xdr:pic>
      <xdr:nvPicPr>
        <xdr:cNvPr id="5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180975</xdr:rowOff>
    </xdr:to>
    <xdr:pic>
      <xdr:nvPicPr>
        <xdr:cNvPr id="5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180975</xdr:rowOff>
    </xdr:to>
    <xdr:pic>
      <xdr:nvPicPr>
        <xdr:cNvPr id="513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513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51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51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514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514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180975</xdr:rowOff>
    </xdr:to>
    <xdr:pic>
      <xdr:nvPicPr>
        <xdr:cNvPr id="514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180975</xdr:rowOff>
    </xdr:to>
    <xdr:pic>
      <xdr:nvPicPr>
        <xdr:cNvPr id="514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514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180975</xdr:rowOff>
    </xdr:to>
    <xdr:pic>
      <xdr:nvPicPr>
        <xdr:cNvPr id="514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180975</xdr:rowOff>
    </xdr:to>
    <xdr:pic>
      <xdr:nvPicPr>
        <xdr:cNvPr id="514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180975</xdr:rowOff>
    </xdr:to>
    <xdr:pic>
      <xdr:nvPicPr>
        <xdr:cNvPr id="514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514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180975</xdr:rowOff>
    </xdr:to>
    <xdr:pic>
      <xdr:nvPicPr>
        <xdr:cNvPr id="515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515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180975</xdr:rowOff>
    </xdr:to>
    <xdr:pic>
      <xdr:nvPicPr>
        <xdr:cNvPr id="515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180975</xdr:rowOff>
    </xdr:to>
    <xdr:pic>
      <xdr:nvPicPr>
        <xdr:cNvPr id="515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180975</xdr:rowOff>
    </xdr:to>
    <xdr:pic>
      <xdr:nvPicPr>
        <xdr:cNvPr id="515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180975</xdr:rowOff>
    </xdr:to>
    <xdr:pic>
      <xdr:nvPicPr>
        <xdr:cNvPr id="5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180975</xdr:rowOff>
    </xdr:to>
    <xdr:pic>
      <xdr:nvPicPr>
        <xdr:cNvPr id="5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180975</xdr:rowOff>
    </xdr:to>
    <xdr:pic>
      <xdr:nvPicPr>
        <xdr:cNvPr id="5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180975</xdr:rowOff>
    </xdr:to>
    <xdr:pic>
      <xdr:nvPicPr>
        <xdr:cNvPr id="5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180975</xdr:rowOff>
    </xdr:to>
    <xdr:pic>
      <xdr:nvPicPr>
        <xdr:cNvPr id="5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180975</xdr:rowOff>
    </xdr:to>
    <xdr:pic>
      <xdr:nvPicPr>
        <xdr:cNvPr id="5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180975</xdr:rowOff>
    </xdr:to>
    <xdr:pic>
      <xdr:nvPicPr>
        <xdr:cNvPr id="5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180975</xdr:rowOff>
    </xdr:to>
    <xdr:pic>
      <xdr:nvPicPr>
        <xdr:cNvPr id="516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180975</xdr:rowOff>
    </xdr:to>
    <xdr:pic>
      <xdr:nvPicPr>
        <xdr:cNvPr id="516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180975</xdr:rowOff>
    </xdr:to>
    <xdr:pic>
      <xdr:nvPicPr>
        <xdr:cNvPr id="516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516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180975</xdr:rowOff>
    </xdr:to>
    <xdr:pic>
      <xdr:nvPicPr>
        <xdr:cNvPr id="516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180975</xdr:rowOff>
    </xdr:to>
    <xdr:pic>
      <xdr:nvPicPr>
        <xdr:cNvPr id="516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180975</xdr:rowOff>
    </xdr:to>
    <xdr:pic>
      <xdr:nvPicPr>
        <xdr:cNvPr id="516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180975</xdr:rowOff>
    </xdr:to>
    <xdr:pic>
      <xdr:nvPicPr>
        <xdr:cNvPr id="516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180975</xdr:rowOff>
    </xdr:to>
    <xdr:pic>
      <xdr:nvPicPr>
        <xdr:cNvPr id="517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517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180975</xdr:rowOff>
    </xdr:to>
    <xdr:pic>
      <xdr:nvPicPr>
        <xdr:cNvPr id="517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180975</xdr:rowOff>
    </xdr:to>
    <xdr:pic>
      <xdr:nvPicPr>
        <xdr:cNvPr id="517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17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180975</xdr:rowOff>
    </xdr:to>
    <xdr:pic>
      <xdr:nvPicPr>
        <xdr:cNvPr id="517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517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180975</xdr:rowOff>
    </xdr:to>
    <xdr:pic>
      <xdr:nvPicPr>
        <xdr:cNvPr id="517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517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517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180975</xdr:rowOff>
    </xdr:to>
    <xdr:pic>
      <xdr:nvPicPr>
        <xdr:cNvPr id="518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518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180975</xdr:rowOff>
    </xdr:to>
    <xdr:pic>
      <xdr:nvPicPr>
        <xdr:cNvPr id="518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180975</xdr:rowOff>
    </xdr:to>
    <xdr:pic>
      <xdr:nvPicPr>
        <xdr:cNvPr id="518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518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180975</xdr:rowOff>
    </xdr:to>
    <xdr:pic>
      <xdr:nvPicPr>
        <xdr:cNvPr id="518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180975</xdr:rowOff>
    </xdr:to>
    <xdr:pic>
      <xdr:nvPicPr>
        <xdr:cNvPr id="518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180975</xdr:rowOff>
    </xdr:to>
    <xdr:pic>
      <xdr:nvPicPr>
        <xdr:cNvPr id="518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180975</xdr:rowOff>
    </xdr:to>
    <xdr:pic>
      <xdr:nvPicPr>
        <xdr:cNvPr id="518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180975</xdr:rowOff>
    </xdr:to>
    <xdr:pic>
      <xdr:nvPicPr>
        <xdr:cNvPr id="518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519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180975</xdr:rowOff>
    </xdr:to>
    <xdr:pic>
      <xdr:nvPicPr>
        <xdr:cNvPr id="519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180975</xdr:rowOff>
    </xdr:to>
    <xdr:pic>
      <xdr:nvPicPr>
        <xdr:cNvPr id="519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180975</xdr:rowOff>
    </xdr:to>
    <xdr:pic>
      <xdr:nvPicPr>
        <xdr:cNvPr id="519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180975</xdr:rowOff>
    </xdr:to>
    <xdr:pic>
      <xdr:nvPicPr>
        <xdr:cNvPr id="519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519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180975</xdr:rowOff>
    </xdr:to>
    <xdr:pic>
      <xdr:nvPicPr>
        <xdr:cNvPr id="519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180975</xdr:rowOff>
    </xdr:to>
    <xdr:pic>
      <xdr:nvPicPr>
        <xdr:cNvPr id="519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519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180975</xdr:rowOff>
    </xdr:to>
    <xdr:pic>
      <xdr:nvPicPr>
        <xdr:cNvPr id="519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180975</xdr:rowOff>
    </xdr:to>
    <xdr:pic>
      <xdr:nvPicPr>
        <xdr:cNvPr id="520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126</xdr:row>
      <xdr:rowOff>180975</xdr:rowOff>
    </xdr:to>
    <xdr:pic>
      <xdr:nvPicPr>
        <xdr:cNvPr id="520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180975</xdr:rowOff>
    </xdr:to>
    <xdr:pic>
      <xdr:nvPicPr>
        <xdr:cNvPr id="520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520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180975</xdr:rowOff>
    </xdr:to>
    <xdr:pic>
      <xdr:nvPicPr>
        <xdr:cNvPr id="520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180975</xdr:rowOff>
    </xdr:to>
    <xdr:pic>
      <xdr:nvPicPr>
        <xdr:cNvPr id="520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520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52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520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5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5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138</xdr:row>
      <xdr:rowOff>180975</xdr:rowOff>
    </xdr:to>
    <xdr:pic>
      <xdr:nvPicPr>
        <xdr:cNvPr id="5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139</xdr:row>
      <xdr:rowOff>180975</xdr:rowOff>
    </xdr:to>
    <xdr:pic>
      <xdr:nvPicPr>
        <xdr:cNvPr id="52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521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521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144</xdr:row>
      <xdr:rowOff>180975</xdr:rowOff>
    </xdr:to>
    <xdr:pic>
      <xdr:nvPicPr>
        <xdr:cNvPr id="521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145</xdr:row>
      <xdr:rowOff>180975</xdr:rowOff>
    </xdr:to>
    <xdr:pic>
      <xdr:nvPicPr>
        <xdr:cNvPr id="52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52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180975</xdr:rowOff>
    </xdr:to>
    <xdr:pic>
      <xdr:nvPicPr>
        <xdr:cNvPr id="52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148</xdr:row>
      <xdr:rowOff>180975</xdr:rowOff>
    </xdr:to>
    <xdr:pic>
      <xdr:nvPicPr>
        <xdr:cNvPr id="52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52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150</xdr:row>
      <xdr:rowOff>180975</xdr:rowOff>
    </xdr:to>
    <xdr:pic>
      <xdr:nvPicPr>
        <xdr:cNvPr id="52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52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52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52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52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52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180975</xdr:rowOff>
    </xdr:to>
    <xdr:pic>
      <xdr:nvPicPr>
        <xdr:cNvPr id="52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52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52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52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52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180975</xdr:rowOff>
    </xdr:to>
    <xdr:pic>
      <xdr:nvPicPr>
        <xdr:cNvPr id="52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180975</xdr:rowOff>
    </xdr:to>
    <xdr:pic>
      <xdr:nvPicPr>
        <xdr:cNvPr id="52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52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180975</xdr:rowOff>
    </xdr:to>
    <xdr:pic>
      <xdr:nvPicPr>
        <xdr:cNvPr id="52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180975</xdr:rowOff>
    </xdr:to>
    <xdr:pic>
      <xdr:nvPicPr>
        <xdr:cNvPr id="52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180975</xdr:rowOff>
    </xdr:to>
    <xdr:pic>
      <xdr:nvPicPr>
        <xdr:cNvPr id="52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180975</xdr:rowOff>
    </xdr:to>
    <xdr:pic>
      <xdr:nvPicPr>
        <xdr:cNvPr id="52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52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52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180975</xdr:rowOff>
    </xdr:to>
    <xdr:pic>
      <xdr:nvPicPr>
        <xdr:cNvPr id="52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52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2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2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52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180975</xdr:rowOff>
    </xdr:to>
    <xdr:pic>
      <xdr:nvPicPr>
        <xdr:cNvPr id="52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52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180975</xdr:rowOff>
    </xdr:to>
    <xdr:pic>
      <xdr:nvPicPr>
        <xdr:cNvPr id="52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527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52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52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52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52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2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3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1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3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6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7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5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3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3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3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3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3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3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3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3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3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3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3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3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3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3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53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3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39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39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4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4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4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54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54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54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54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54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54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54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54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54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54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54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54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54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54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54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54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54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54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54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54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54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54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54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54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54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54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54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54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54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54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54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54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54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54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54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54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54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4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4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4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4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54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54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54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54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54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54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54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54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54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54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54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54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54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54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54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54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54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54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54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54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54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54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54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54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54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54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5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5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54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54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54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54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54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54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5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54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54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54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54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55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5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5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5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5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5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5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5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5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5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5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5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5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5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5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5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55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5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5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5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5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5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5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55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55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55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55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558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558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558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558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559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559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559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559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559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55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55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55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55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55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56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56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560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560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560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560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560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560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560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560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56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561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561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561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561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561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561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561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561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61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62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62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62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5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5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6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68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6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6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6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69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69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5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57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70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7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7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7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7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7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7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71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71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71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71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7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7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7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57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7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571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572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57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572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572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572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572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57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57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572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57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57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573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573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573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573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573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573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573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573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573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574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574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574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574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574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574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57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574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574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574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575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575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7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7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7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7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7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7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57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7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7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7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7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7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7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7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7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57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7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7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7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7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7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7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7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7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8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8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8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8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81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8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8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8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81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81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82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82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82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82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2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3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8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8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8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8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8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84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8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84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84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8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84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8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5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585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5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8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585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58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586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58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5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58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58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8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8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58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58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58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8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58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58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8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58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8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58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8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58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8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5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5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589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89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9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9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59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59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59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59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59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59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59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59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59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59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59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59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59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59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59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59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59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59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59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59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59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59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59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59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59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59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59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59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59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59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59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59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59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59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59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59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59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59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59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59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59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59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59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59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59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59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59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59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59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59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59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59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59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59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59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59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59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59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59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59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59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59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59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59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59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59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59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59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59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59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59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59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59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59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59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59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59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5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59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5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59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9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9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59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6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6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6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60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60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0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0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60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0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0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0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0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0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60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60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0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0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0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6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6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6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6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6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0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0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6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6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6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6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6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6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6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6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6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0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60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95250</xdr:rowOff>
    </xdr:from>
    <xdr:to>
      <xdr:col>2</xdr:col>
      <xdr:colOff>190500</xdr:colOff>
      <xdr:row>14</xdr:row>
      <xdr:rowOff>104775</xdr:rowOff>
    </xdr:to>
    <xdr:pic>
      <xdr:nvPicPr>
        <xdr:cNvPr id="60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571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60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60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6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6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6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6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6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609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</xdr:colOff>
      <xdr:row>23</xdr:row>
      <xdr:rowOff>9525</xdr:rowOff>
    </xdr:to>
    <xdr:pic>
      <xdr:nvPicPr>
        <xdr:cNvPr id="6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19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61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20</xdr:row>
      <xdr:rowOff>9525</xdr:rowOff>
    </xdr:to>
    <xdr:pic>
      <xdr:nvPicPr>
        <xdr:cNvPr id="61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6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6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6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6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6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61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61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61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61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6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6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6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6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6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6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6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6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6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6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6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6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6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6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6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6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6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7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6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6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6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6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1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61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61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61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61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61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1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61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1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61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61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61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61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61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61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61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61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61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61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61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61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61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61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61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61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61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61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61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61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61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61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61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61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61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61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61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61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61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61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61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61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61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61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61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61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61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61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61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62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62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62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62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62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62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2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2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2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2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62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2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62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2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2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2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2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2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2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62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62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62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2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62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62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2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62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2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62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2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62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2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62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62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62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62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2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6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6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62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62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62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62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62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62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62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62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62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62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62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62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62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62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2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62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2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62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62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62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62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2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62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2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62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2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2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62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2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62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62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62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62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62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2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62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2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62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62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62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62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62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62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62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62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62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62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62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63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63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63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63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63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63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63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63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63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63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63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63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63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63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63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63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63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63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63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63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63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63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63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63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63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63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63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63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6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63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63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63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63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3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63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63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3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6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19050</xdr:rowOff>
    </xdr:to>
    <xdr:pic>
      <xdr:nvPicPr>
        <xdr:cNvPr id="6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6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6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63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63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63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3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63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6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6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5"/>
  <sheetViews>
    <sheetView showGridLines="0" tabSelected="1" zoomScale="85" zoomScaleNormal="85" workbookViewId="0" topLeftCell="A102">
      <selection activeCell="P6" sqref="P6"/>
    </sheetView>
  </sheetViews>
  <sheetFormatPr defaultColWidth="8.8515625" defaultRowHeight="15"/>
  <cols>
    <col min="1" max="1" width="2.57421875" style="4" customWidth="1"/>
    <col min="2" max="2" width="5.7109375" style="4" customWidth="1"/>
    <col min="3" max="3" width="43.00390625" style="33" customWidth="1"/>
    <col min="4" max="4" width="9.7109375" style="36" customWidth="1"/>
    <col min="5" max="5" width="9.00390625" style="37" customWidth="1"/>
    <col min="6" max="6" width="44.00390625" style="33" customWidth="1"/>
    <col min="7" max="7" width="15.00390625" style="5" customWidth="1"/>
    <col min="8" max="8" width="20.8515625" style="5" customWidth="1"/>
    <col min="9" max="9" width="30.8515625" style="4" customWidth="1"/>
    <col min="10" max="10" width="18.57421875" style="4" customWidth="1"/>
    <col min="11" max="11" width="22.140625" style="5" customWidth="1"/>
    <col min="12" max="13" width="22.140625" style="5" hidden="1" customWidth="1"/>
    <col min="14" max="14" width="19.8515625" style="5" customWidth="1"/>
    <col min="15" max="15" width="20.8515625" style="4" customWidth="1"/>
    <col min="16" max="16" width="18.421875" style="4" customWidth="1"/>
    <col min="17" max="17" width="21.00390625" style="4" customWidth="1"/>
    <col min="18" max="18" width="19.421875" style="4" customWidth="1"/>
    <col min="19" max="19" width="8.8515625" style="4" customWidth="1"/>
    <col min="20" max="20" width="15.421875" style="4" customWidth="1"/>
    <col min="21" max="21" width="21.421875" style="4" customWidth="1"/>
    <col min="22" max="16384" width="8.8515625" style="4" customWidth="1"/>
  </cols>
  <sheetData>
    <row r="1" spans="2:3" ht="24.6" customHeight="1">
      <c r="B1" s="40" t="s">
        <v>366</v>
      </c>
      <c r="C1" s="41"/>
    </row>
    <row r="2" spans="3:18" ht="18.75" customHeight="1">
      <c r="C2" s="61"/>
      <c r="D2" s="34"/>
      <c r="E2" s="35"/>
      <c r="G2" s="4"/>
      <c r="H2" s="12"/>
      <c r="R2" s="46" t="s">
        <v>367</v>
      </c>
    </row>
    <row r="3" spans="2:17" ht="19.95" customHeight="1" thickBot="1">
      <c r="B3" s="120" t="s">
        <v>379</v>
      </c>
      <c r="C3" s="121"/>
      <c r="D3" s="122" t="s">
        <v>157</v>
      </c>
      <c r="E3" s="123"/>
      <c r="F3" s="47" t="s">
        <v>380</v>
      </c>
      <c r="G3" s="62"/>
      <c r="H3" s="62"/>
      <c r="I3" s="62"/>
      <c r="J3" s="62"/>
      <c r="K3" s="62"/>
      <c r="O3" s="5"/>
      <c r="P3" s="62"/>
      <c r="Q3" s="62"/>
    </row>
    <row r="4" spans="2:16" ht="42.75" customHeight="1" thickBot="1">
      <c r="B4" s="10"/>
      <c r="C4" s="32"/>
      <c r="L4" s="11"/>
      <c r="M4" s="11"/>
      <c r="N4" s="9"/>
      <c r="P4" s="6" t="s">
        <v>157</v>
      </c>
    </row>
    <row r="5" spans="2:18" ht="94.5" customHeight="1" thickBot="1" thickTop="1">
      <c r="B5" s="42" t="s">
        <v>1</v>
      </c>
      <c r="C5" s="43" t="s">
        <v>372</v>
      </c>
      <c r="D5" s="43" t="s">
        <v>0</v>
      </c>
      <c r="E5" s="43" t="s">
        <v>373</v>
      </c>
      <c r="F5" s="43" t="s">
        <v>374</v>
      </c>
      <c r="G5" s="43" t="s">
        <v>375</v>
      </c>
      <c r="H5" s="43" t="s">
        <v>376</v>
      </c>
      <c r="I5" s="43" t="s">
        <v>377</v>
      </c>
      <c r="J5" s="44" t="s">
        <v>163</v>
      </c>
      <c r="K5" s="43" t="s">
        <v>164</v>
      </c>
      <c r="L5" s="43" t="s">
        <v>171</v>
      </c>
      <c r="M5" s="43" t="s">
        <v>165</v>
      </c>
      <c r="N5" s="43" t="s">
        <v>166</v>
      </c>
      <c r="O5" s="43" t="s">
        <v>167</v>
      </c>
      <c r="P5" s="38" t="s">
        <v>168</v>
      </c>
      <c r="Q5" s="44" t="s">
        <v>169</v>
      </c>
      <c r="R5" s="50" t="s">
        <v>170</v>
      </c>
    </row>
    <row r="6" spans="1:20" ht="30.75" thickTop="1">
      <c r="A6" s="63" t="s">
        <v>254</v>
      </c>
      <c r="B6" s="64">
        <v>1</v>
      </c>
      <c r="C6" s="55" t="s">
        <v>174</v>
      </c>
      <c r="D6" s="65">
        <v>2</v>
      </c>
      <c r="E6" s="66" t="s">
        <v>175</v>
      </c>
      <c r="F6" s="56" t="s">
        <v>176</v>
      </c>
      <c r="G6" s="116" t="s">
        <v>365</v>
      </c>
      <c r="H6" s="116"/>
      <c r="I6" s="116"/>
      <c r="J6" s="116" t="s">
        <v>369</v>
      </c>
      <c r="K6" s="116" t="s">
        <v>255</v>
      </c>
      <c r="L6" s="23">
        <f aca="true" t="shared" si="0" ref="L6:L37">D6*N6</f>
        <v>80</v>
      </c>
      <c r="M6" s="23">
        <f aca="true" t="shared" si="1" ref="M6:M37">D6*O6</f>
        <v>88</v>
      </c>
      <c r="N6" s="67">
        <v>40</v>
      </c>
      <c r="O6" s="23">
        <f>N6*1.1</f>
        <v>44</v>
      </c>
      <c r="P6" s="48">
        <v>20.5</v>
      </c>
      <c r="Q6" s="24">
        <f aca="true" t="shared" si="2" ref="Q6:Q37">D6*P6</f>
        <v>41</v>
      </c>
      <c r="R6" s="51" t="str">
        <f>IF(ISNUMBER(P6),IF(P6&gt;O6,"NEVYHOVUJE","VYHOVUJE")," ")</f>
        <v>VYHOVUJE</v>
      </c>
      <c r="T6" s="68"/>
    </row>
    <row r="7" spans="1:20" ht="30">
      <c r="A7" s="69"/>
      <c r="B7" s="70">
        <v>2</v>
      </c>
      <c r="C7" s="56" t="s">
        <v>177</v>
      </c>
      <c r="D7" s="71">
        <v>2</v>
      </c>
      <c r="E7" s="72" t="s">
        <v>175</v>
      </c>
      <c r="F7" s="56" t="s">
        <v>176</v>
      </c>
      <c r="G7" s="117"/>
      <c r="H7" s="117"/>
      <c r="I7" s="117"/>
      <c r="J7" s="117"/>
      <c r="K7" s="117"/>
      <c r="L7" s="25">
        <f t="shared" si="0"/>
        <v>80</v>
      </c>
      <c r="M7" s="25">
        <f t="shared" si="1"/>
        <v>88</v>
      </c>
      <c r="N7" s="73">
        <v>40</v>
      </c>
      <c r="O7" s="25">
        <f aca="true" t="shared" si="3" ref="O7:O70">N7*1.1</f>
        <v>44</v>
      </c>
      <c r="P7" s="48">
        <v>20.5</v>
      </c>
      <c r="Q7" s="26">
        <f t="shared" si="2"/>
        <v>41</v>
      </c>
      <c r="R7" s="52" t="str">
        <f aca="true" t="shared" si="4" ref="R7:R112">IF(ISNUMBER(P7),IF(P7&gt;O7,"NEVYHOVUJE","VYHOVUJE")," ")</f>
        <v>VYHOVUJE</v>
      </c>
      <c r="T7" s="68"/>
    </row>
    <row r="8" spans="1:20" ht="30">
      <c r="A8" s="69"/>
      <c r="B8" s="70">
        <v>3</v>
      </c>
      <c r="C8" s="56" t="s">
        <v>178</v>
      </c>
      <c r="D8" s="71">
        <v>2</v>
      </c>
      <c r="E8" s="72" t="s">
        <v>175</v>
      </c>
      <c r="F8" s="56" t="s">
        <v>176</v>
      </c>
      <c r="G8" s="117"/>
      <c r="H8" s="117"/>
      <c r="I8" s="117"/>
      <c r="J8" s="117"/>
      <c r="K8" s="117"/>
      <c r="L8" s="25">
        <f t="shared" si="0"/>
        <v>80</v>
      </c>
      <c r="M8" s="25">
        <f t="shared" si="1"/>
        <v>88</v>
      </c>
      <c r="N8" s="73">
        <v>40</v>
      </c>
      <c r="O8" s="25">
        <f t="shared" si="3"/>
        <v>44</v>
      </c>
      <c r="P8" s="48">
        <v>20.5</v>
      </c>
      <c r="Q8" s="26">
        <f t="shared" si="2"/>
        <v>41</v>
      </c>
      <c r="R8" s="52" t="str">
        <f t="shared" si="4"/>
        <v>VYHOVUJE</v>
      </c>
      <c r="T8" s="68"/>
    </row>
    <row r="9" spans="1:20" ht="28.8">
      <c r="A9" s="69"/>
      <c r="B9" s="70">
        <v>4</v>
      </c>
      <c r="C9" s="56" t="s">
        <v>179</v>
      </c>
      <c r="D9" s="71">
        <v>2</v>
      </c>
      <c r="E9" s="72" t="s">
        <v>175</v>
      </c>
      <c r="F9" s="56" t="s">
        <v>176</v>
      </c>
      <c r="G9" s="117"/>
      <c r="H9" s="117"/>
      <c r="I9" s="117"/>
      <c r="J9" s="117"/>
      <c r="K9" s="117"/>
      <c r="L9" s="25">
        <f t="shared" si="0"/>
        <v>80</v>
      </c>
      <c r="M9" s="25">
        <f t="shared" si="1"/>
        <v>88</v>
      </c>
      <c r="N9" s="73">
        <v>40</v>
      </c>
      <c r="O9" s="25">
        <f t="shared" si="3"/>
        <v>44</v>
      </c>
      <c r="P9" s="48">
        <v>20.5</v>
      </c>
      <c r="Q9" s="26">
        <f t="shared" si="2"/>
        <v>41</v>
      </c>
      <c r="R9" s="52" t="str">
        <f t="shared" si="4"/>
        <v>VYHOVUJE</v>
      </c>
      <c r="T9" s="68"/>
    </row>
    <row r="10" spans="1:20" ht="28.8">
      <c r="A10" s="69"/>
      <c r="B10" s="70">
        <v>5</v>
      </c>
      <c r="C10" s="56" t="s">
        <v>180</v>
      </c>
      <c r="D10" s="71">
        <v>2</v>
      </c>
      <c r="E10" s="72" t="s">
        <v>175</v>
      </c>
      <c r="F10" s="56" t="s">
        <v>176</v>
      </c>
      <c r="G10" s="117"/>
      <c r="H10" s="117"/>
      <c r="I10" s="117"/>
      <c r="J10" s="117"/>
      <c r="K10" s="117"/>
      <c r="L10" s="25">
        <f t="shared" si="0"/>
        <v>80</v>
      </c>
      <c r="M10" s="25">
        <f t="shared" si="1"/>
        <v>88</v>
      </c>
      <c r="N10" s="73">
        <v>40</v>
      </c>
      <c r="O10" s="25">
        <f t="shared" si="3"/>
        <v>44</v>
      </c>
      <c r="P10" s="48">
        <v>20.5</v>
      </c>
      <c r="Q10" s="26">
        <f t="shared" si="2"/>
        <v>41</v>
      </c>
      <c r="R10" s="52" t="str">
        <f t="shared" si="4"/>
        <v>VYHOVUJE</v>
      </c>
      <c r="T10" s="68"/>
    </row>
    <row r="11" spans="1:20" ht="15.6">
      <c r="A11" s="69"/>
      <c r="B11" s="70">
        <v>6</v>
      </c>
      <c r="C11" s="57" t="s">
        <v>181</v>
      </c>
      <c r="D11" s="71">
        <v>10</v>
      </c>
      <c r="E11" s="72" t="s">
        <v>175</v>
      </c>
      <c r="F11" s="56" t="s">
        <v>182</v>
      </c>
      <c r="G11" s="117"/>
      <c r="H11" s="117"/>
      <c r="I11" s="117"/>
      <c r="J11" s="117"/>
      <c r="K11" s="117"/>
      <c r="L11" s="25">
        <f t="shared" si="0"/>
        <v>180</v>
      </c>
      <c r="M11" s="25">
        <f t="shared" si="1"/>
        <v>198</v>
      </c>
      <c r="N11" s="74">
        <v>18</v>
      </c>
      <c r="O11" s="25">
        <f t="shared" si="3"/>
        <v>19.8</v>
      </c>
      <c r="P11" s="48">
        <v>16</v>
      </c>
      <c r="Q11" s="26">
        <f t="shared" si="2"/>
        <v>160</v>
      </c>
      <c r="R11" s="52" t="str">
        <f t="shared" si="4"/>
        <v>VYHOVUJE</v>
      </c>
      <c r="T11" s="68"/>
    </row>
    <row r="12" spans="1:20" ht="43.2">
      <c r="A12" s="69"/>
      <c r="B12" s="70">
        <v>7</v>
      </c>
      <c r="C12" s="56" t="s">
        <v>183</v>
      </c>
      <c r="D12" s="71">
        <v>10</v>
      </c>
      <c r="E12" s="72" t="s">
        <v>184</v>
      </c>
      <c r="F12" s="56" t="s">
        <v>185</v>
      </c>
      <c r="G12" s="117"/>
      <c r="H12" s="117"/>
      <c r="I12" s="117"/>
      <c r="J12" s="117"/>
      <c r="K12" s="117"/>
      <c r="L12" s="25">
        <f t="shared" si="0"/>
        <v>140</v>
      </c>
      <c r="M12" s="25">
        <f t="shared" si="1"/>
        <v>154.00000000000003</v>
      </c>
      <c r="N12" s="74">
        <v>14</v>
      </c>
      <c r="O12" s="25">
        <f t="shared" si="3"/>
        <v>15.400000000000002</v>
      </c>
      <c r="P12" s="48">
        <v>6</v>
      </c>
      <c r="Q12" s="26">
        <f t="shared" si="2"/>
        <v>60</v>
      </c>
      <c r="R12" s="52" t="str">
        <f t="shared" si="4"/>
        <v>VYHOVUJE</v>
      </c>
      <c r="T12" s="68"/>
    </row>
    <row r="13" spans="1:20" ht="115.2">
      <c r="A13" s="69"/>
      <c r="B13" s="70">
        <v>8</v>
      </c>
      <c r="C13" s="56" t="s">
        <v>186</v>
      </c>
      <c r="D13" s="71">
        <v>20</v>
      </c>
      <c r="E13" s="72" t="s">
        <v>184</v>
      </c>
      <c r="F13" s="56" t="s">
        <v>187</v>
      </c>
      <c r="G13" s="117"/>
      <c r="H13" s="117"/>
      <c r="I13" s="117"/>
      <c r="J13" s="117"/>
      <c r="K13" s="117"/>
      <c r="L13" s="25">
        <f t="shared" si="0"/>
        <v>3100</v>
      </c>
      <c r="M13" s="25">
        <f t="shared" si="1"/>
        <v>3410</v>
      </c>
      <c r="N13" s="74">
        <v>155</v>
      </c>
      <c r="O13" s="25">
        <f t="shared" si="3"/>
        <v>170.5</v>
      </c>
      <c r="P13" s="48">
        <v>125</v>
      </c>
      <c r="Q13" s="26">
        <f t="shared" si="2"/>
        <v>2500</v>
      </c>
      <c r="R13" s="52" t="str">
        <f t="shared" si="4"/>
        <v>VYHOVUJE</v>
      </c>
      <c r="T13" s="68"/>
    </row>
    <row r="14" spans="1:20" ht="100.8">
      <c r="A14" s="69"/>
      <c r="B14" s="70">
        <v>9</v>
      </c>
      <c r="C14" s="56" t="s">
        <v>188</v>
      </c>
      <c r="D14" s="71">
        <v>25</v>
      </c>
      <c r="E14" s="72" t="s">
        <v>184</v>
      </c>
      <c r="F14" s="56" t="s">
        <v>189</v>
      </c>
      <c r="G14" s="117"/>
      <c r="H14" s="117"/>
      <c r="I14" s="117"/>
      <c r="J14" s="117"/>
      <c r="K14" s="117"/>
      <c r="L14" s="25">
        <f t="shared" si="0"/>
        <v>2125</v>
      </c>
      <c r="M14" s="25">
        <f t="shared" si="1"/>
        <v>2337.5000000000005</v>
      </c>
      <c r="N14" s="74">
        <v>85</v>
      </c>
      <c r="O14" s="25">
        <f t="shared" si="3"/>
        <v>93.50000000000001</v>
      </c>
      <c r="P14" s="48">
        <v>66</v>
      </c>
      <c r="Q14" s="26">
        <f t="shared" si="2"/>
        <v>1650</v>
      </c>
      <c r="R14" s="52" t="str">
        <f t="shared" si="4"/>
        <v>VYHOVUJE</v>
      </c>
      <c r="T14" s="68"/>
    </row>
    <row r="15" spans="1:20" ht="115.2">
      <c r="A15" s="69"/>
      <c r="B15" s="70">
        <v>10</v>
      </c>
      <c r="C15" s="56" t="s">
        <v>190</v>
      </c>
      <c r="D15" s="71">
        <v>25</v>
      </c>
      <c r="E15" s="72" t="s">
        <v>184</v>
      </c>
      <c r="F15" s="56" t="s">
        <v>191</v>
      </c>
      <c r="G15" s="117"/>
      <c r="H15" s="117"/>
      <c r="I15" s="117"/>
      <c r="J15" s="117"/>
      <c r="K15" s="117"/>
      <c r="L15" s="25">
        <f t="shared" si="0"/>
        <v>1875</v>
      </c>
      <c r="M15" s="25">
        <f t="shared" si="1"/>
        <v>2062.5</v>
      </c>
      <c r="N15" s="74">
        <v>75</v>
      </c>
      <c r="O15" s="25">
        <f t="shared" si="3"/>
        <v>82.5</v>
      </c>
      <c r="P15" s="48">
        <v>56.59</v>
      </c>
      <c r="Q15" s="26">
        <f t="shared" si="2"/>
        <v>1414.75</v>
      </c>
      <c r="R15" s="52" t="str">
        <f t="shared" si="4"/>
        <v>VYHOVUJE</v>
      </c>
      <c r="T15" s="68"/>
    </row>
    <row r="16" spans="1:20" ht="15.6">
      <c r="A16" s="69"/>
      <c r="B16" s="70">
        <v>11</v>
      </c>
      <c r="C16" s="56" t="s">
        <v>192</v>
      </c>
      <c r="D16" s="71">
        <v>1</v>
      </c>
      <c r="E16" s="72" t="s">
        <v>184</v>
      </c>
      <c r="F16" s="56" t="s">
        <v>193</v>
      </c>
      <c r="G16" s="117"/>
      <c r="H16" s="117"/>
      <c r="I16" s="117"/>
      <c r="J16" s="117"/>
      <c r="K16" s="117"/>
      <c r="L16" s="25">
        <f t="shared" si="0"/>
        <v>430</v>
      </c>
      <c r="M16" s="25">
        <f t="shared" si="1"/>
        <v>473.00000000000006</v>
      </c>
      <c r="N16" s="74">
        <v>430</v>
      </c>
      <c r="O16" s="25">
        <f t="shared" si="3"/>
        <v>473.00000000000006</v>
      </c>
      <c r="P16" s="48">
        <v>429</v>
      </c>
      <c r="Q16" s="26">
        <f t="shared" si="2"/>
        <v>429</v>
      </c>
      <c r="R16" s="52" t="str">
        <f t="shared" si="4"/>
        <v>VYHOVUJE</v>
      </c>
      <c r="T16" s="68"/>
    </row>
    <row r="17" spans="1:20" ht="15.6">
      <c r="A17" s="69"/>
      <c r="B17" s="70">
        <v>12</v>
      </c>
      <c r="C17" s="56" t="s">
        <v>194</v>
      </c>
      <c r="D17" s="71">
        <v>4</v>
      </c>
      <c r="E17" s="72" t="s">
        <v>184</v>
      </c>
      <c r="F17" s="56" t="s">
        <v>193</v>
      </c>
      <c r="G17" s="117"/>
      <c r="H17" s="117"/>
      <c r="I17" s="117"/>
      <c r="J17" s="117"/>
      <c r="K17" s="117"/>
      <c r="L17" s="25">
        <f t="shared" si="0"/>
        <v>1040</v>
      </c>
      <c r="M17" s="25">
        <f t="shared" si="1"/>
        <v>1144</v>
      </c>
      <c r="N17" s="74">
        <v>260</v>
      </c>
      <c r="O17" s="25">
        <f t="shared" si="3"/>
        <v>286</v>
      </c>
      <c r="P17" s="48">
        <v>221</v>
      </c>
      <c r="Q17" s="26">
        <f t="shared" si="2"/>
        <v>884</v>
      </c>
      <c r="R17" s="52" t="str">
        <f t="shared" si="4"/>
        <v>VYHOVUJE</v>
      </c>
      <c r="T17" s="68"/>
    </row>
    <row r="18" spans="1:20" ht="15.6">
      <c r="A18" s="69"/>
      <c r="B18" s="70">
        <v>13</v>
      </c>
      <c r="C18" s="56" t="s">
        <v>195</v>
      </c>
      <c r="D18" s="71">
        <v>10</v>
      </c>
      <c r="E18" s="72" t="s">
        <v>184</v>
      </c>
      <c r="F18" s="56" t="s">
        <v>196</v>
      </c>
      <c r="G18" s="117"/>
      <c r="H18" s="117"/>
      <c r="I18" s="117"/>
      <c r="J18" s="117"/>
      <c r="K18" s="117"/>
      <c r="L18" s="25">
        <f t="shared" si="0"/>
        <v>2400</v>
      </c>
      <c r="M18" s="25">
        <f t="shared" si="1"/>
        <v>2640</v>
      </c>
      <c r="N18" s="74">
        <v>240</v>
      </c>
      <c r="O18" s="25">
        <f t="shared" si="3"/>
        <v>264</v>
      </c>
      <c r="P18" s="48">
        <v>192</v>
      </c>
      <c r="Q18" s="26">
        <f t="shared" si="2"/>
        <v>1920</v>
      </c>
      <c r="R18" s="52" t="str">
        <f t="shared" si="4"/>
        <v>VYHOVUJE</v>
      </c>
      <c r="T18" s="68"/>
    </row>
    <row r="19" spans="1:20" ht="15.6">
      <c r="A19" s="69"/>
      <c r="B19" s="70">
        <v>14</v>
      </c>
      <c r="C19" s="56" t="s">
        <v>197</v>
      </c>
      <c r="D19" s="71">
        <v>20</v>
      </c>
      <c r="E19" s="72" t="s">
        <v>184</v>
      </c>
      <c r="F19" s="56" t="s">
        <v>196</v>
      </c>
      <c r="G19" s="117"/>
      <c r="H19" s="117"/>
      <c r="I19" s="117"/>
      <c r="J19" s="117"/>
      <c r="K19" s="117"/>
      <c r="L19" s="25">
        <f t="shared" si="0"/>
        <v>2400</v>
      </c>
      <c r="M19" s="25">
        <f t="shared" si="1"/>
        <v>2640</v>
      </c>
      <c r="N19" s="74">
        <v>120</v>
      </c>
      <c r="O19" s="25">
        <f t="shared" si="3"/>
        <v>132</v>
      </c>
      <c r="P19" s="48">
        <v>96.1</v>
      </c>
      <c r="Q19" s="26">
        <f t="shared" si="2"/>
        <v>1922</v>
      </c>
      <c r="R19" s="52" t="str">
        <f t="shared" si="4"/>
        <v>VYHOVUJE</v>
      </c>
      <c r="T19" s="68"/>
    </row>
    <row r="20" spans="1:20" ht="15.6">
      <c r="A20" s="69"/>
      <c r="B20" s="70">
        <v>15</v>
      </c>
      <c r="C20" s="56" t="s">
        <v>198</v>
      </c>
      <c r="D20" s="71">
        <v>1</v>
      </c>
      <c r="E20" s="72" t="s">
        <v>184</v>
      </c>
      <c r="F20" s="56" t="s">
        <v>199</v>
      </c>
      <c r="G20" s="117"/>
      <c r="H20" s="117"/>
      <c r="I20" s="117"/>
      <c r="J20" s="117"/>
      <c r="K20" s="117"/>
      <c r="L20" s="25">
        <f t="shared" si="0"/>
        <v>18</v>
      </c>
      <c r="M20" s="25">
        <f t="shared" si="1"/>
        <v>19.8</v>
      </c>
      <c r="N20" s="74">
        <v>18</v>
      </c>
      <c r="O20" s="25">
        <f t="shared" si="3"/>
        <v>19.8</v>
      </c>
      <c r="P20" s="48">
        <v>10.5</v>
      </c>
      <c r="Q20" s="26">
        <f t="shared" si="2"/>
        <v>10.5</v>
      </c>
      <c r="R20" s="52" t="str">
        <f t="shared" si="4"/>
        <v>VYHOVUJE</v>
      </c>
      <c r="T20" s="68"/>
    </row>
    <row r="21" spans="1:20" ht="15.6">
      <c r="A21" s="69"/>
      <c r="B21" s="70">
        <v>16</v>
      </c>
      <c r="C21" s="56" t="s">
        <v>200</v>
      </c>
      <c r="D21" s="71">
        <v>1</v>
      </c>
      <c r="E21" s="72" t="s">
        <v>184</v>
      </c>
      <c r="F21" s="56" t="s">
        <v>201</v>
      </c>
      <c r="G21" s="117"/>
      <c r="H21" s="117"/>
      <c r="I21" s="117"/>
      <c r="J21" s="117"/>
      <c r="K21" s="117"/>
      <c r="L21" s="25">
        <f t="shared" si="0"/>
        <v>30</v>
      </c>
      <c r="M21" s="25">
        <f t="shared" si="1"/>
        <v>33</v>
      </c>
      <c r="N21" s="74">
        <v>30</v>
      </c>
      <c r="O21" s="25">
        <f t="shared" si="3"/>
        <v>33</v>
      </c>
      <c r="P21" s="48">
        <v>18.5</v>
      </c>
      <c r="Q21" s="26">
        <f t="shared" si="2"/>
        <v>18.5</v>
      </c>
      <c r="R21" s="52" t="str">
        <f t="shared" si="4"/>
        <v>VYHOVUJE</v>
      </c>
      <c r="T21" s="68"/>
    </row>
    <row r="22" spans="1:20" ht="52.5" customHeight="1">
      <c r="A22" s="69"/>
      <c r="B22" s="70">
        <v>17</v>
      </c>
      <c r="C22" s="56" t="s">
        <v>202</v>
      </c>
      <c r="D22" s="71">
        <v>1000</v>
      </c>
      <c r="E22" s="72" t="s">
        <v>175</v>
      </c>
      <c r="F22" s="56" t="s">
        <v>368</v>
      </c>
      <c r="G22" s="117"/>
      <c r="H22" s="117"/>
      <c r="I22" s="117"/>
      <c r="J22" s="117"/>
      <c r="K22" s="117"/>
      <c r="L22" s="25">
        <f t="shared" si="0"/>
        <v>1500</v>
      </c>
      <c r="M22" s="25">
        <f t="shared" si="1"/>
        <v>1650.0000000000002</v>
      </c>
      <c r="N22" s="74">
        <v>1.5</v>
      </c>
      <c r="O22" s="25">
        <f t="shared" si="3"/>
        <v>1.6500000000000001</v>
      </c>
      <c r="P22" s="48">
        <v>1.5</v>
      </c>
      <c r="Q22" s="26">
        <f t="shared" si="2"/>
        <v>1500</v>
      </c>
      <c r="R22" s="52" t="str">
        <f t="shared" si="4"/>
        <v>VYHOVUJE</v>
      </c>
      <c r="T22" s="68"/>
    </row>
    <row r="23" spans="1:20" ht="15.6">
      <c r="A23" s="69"/>
      <c r="B23" s="70">
        <v>18</v>
      </c>
      <c r="C23" s="58" t="s">
        <v>203</v>
      </c>
      <c r="D23" s="71">
        <v>150</v>
      </c>
      <c r="E23" s="72" t="s">
        <v>175</v>
      </c>
      <c r="F23" s="56" t="s">
        <v>204</v>
      </c>
      <c r="G23" s="117"/>
      <c r="H23" s="117"/>
      <c r="I23" s="117"/>
      <c r="J23" s="117"/>
      <c r="K23" s="117"/>
      <c r="L23" s="25">
        <f t="shared" si="0"/>
        <v>1050</v>
      </c>
      <c r="M23" s="25">
        <f t="shared" si="1"/>
        <v>1155.0000000000002</v>
      </c>
      <c r="N23" s="74">
        <v>7</v>
      </c>
      <c r="O23" s="25">
        <f t="shared" si="3"/>
        <v>7.700000000000001</v>
      </c>
      <c r="P23" s="48">
        <v>6.35</v>
      </c>
      <c r="Q23" s="26">
        <f t="shared" si="2"/>
        <v>952.5</v>
      </c>
      <c r="R23" s="52" t="str">
        <f t="shared" si="4"/>
        <v>VYHOVUJE</v>
      </c>
      <c r="T23" s="68"/>
    </row>
    <row r="24" spans="1:20" ht="39.75" customHeight="1">
      <c r="A24" s="69"/>
      <c r="B24" s="70">
        <v>19</v>
      </c>
      <c r="C24" s="56" t="s">
        <v>205</v>
      </c>
      <c r="D24" s="71">
        <v>3</v>
      </c>
      <c r="E24" s="72" t="s">
        <v>175</v>
      </c>
      <c r="F24" s="56" t="s">
        <v>206</v>
      </c>
      <c r="G24" s="117"/>
      <c r="H24" s="117"/>
      <c r="I24" s="117"/>
      <c r="J24" s="117"/>
      <c r="K24" s="117"/>
      <c r="L24" s="25">
        <f t="shared" si="0"/>
        <v>120</v>
      </c>
      <c r="M24" s="25">
        <f t="shared" si="1"/>
        <v>132</v>
      </c>
      <c r="N24" s="74">
        <v>40</v>
      </c>
      <c r="O24" s="25">
        <f t="shared" si="3"/>
        <v>44</v>
      </c>
      <c r="P24" s="48">
        <v>22.7</v>
      </c>
      <c r="Q24" s="26">
        <f t="shared" si="2"/>
        <v>68.1</v>
      </c>
      <c r="R24" s="52" t="str">
        <f t="shared" si="4"/>
        <v>VYHOVUJE</v>
      </c>
      <c r="T24" s="68"/>
    </row>
    <row r="25" spans="1:20" ht="15.6">
      <c r="A25" s="69"/>
      <c r="B25" s="70">
        <v>20</v>
      </c>
      <c r="C25" s="56" t="s">
        <v>207</v>
      </c>
      <c r="D25" s="71">
        <v>20</v>
      </c>
      <c r="E25" s="72" t="s">
        <v>175</v>
      </c>
      <c r="F25" s="56" t="s">
        <v>208</v>
      </c>
      <c r="G25" s="117"/>
      <c r="H25" s="117"/>
      <c r="I25" s="117"/>
      <c r="J25" s="117"/>
      <c r="K25" s="117"/>
      <c r="L25" s="25">
        <f t="shared" si="0"/>
        <v>40</v>
      </c>
      <c r="M25" s="25">
        <f t="shared" si="1"/>
        <v>44</v>
      </c>
      <c r="N25" s="74">
        <v>2</v>
      </c>
      <c r="O25" s="25">
        <f t="shared" si="3"/>
        <v>2.2</v>
      </c>
      <c r="P25" s="48">
        <v>1.5</v>
      </c>
      <c r="Q25" s="26">
        <f t="shared" si="2"/>
        <v>30</v>
      </c>
      <c r="R25" s="52" t="str">
        <f t="shared" si="4"/>
        <v>VYHOVUJE</v>
      </c>
      <c r="T25" s="68"/>
    </row>
    <row r="26" spans="1:20" ht="39.75" customHeight="1">
      <c r="A26" s="69"/>
      <c r="B26" s="70">
        <v>21</v>
      </c>
      <c r="C26" s="56" t="s">
        <v>209</v>
      </c>
      <c r="D26" s="71">
        <v>1</v>
      </c>
      <c r="E26" s="72" t="s">
        <v>175</v>
      </c>
      <c r="F26" s="56" t="s">
        <v>210</v>
      </c>
      <c r="G26" s="117"/>
      <c r="H26" s="117"/>
      <c r="I26" s="117"/>
      <c r="J26" s="117"/>
      <c r="K26" s="117"/>
      <c r="L26" s="25">
        <f t="shared" si="0"/>
        <v>28</v>
      </c>
      <c r="M26" s="25">
        <f t="shared" si="1"/>
        <v>30.800000000000004</v>
      </c>
      <c r="N26" s="74">
        <v>28</v>
      </c>
      <c r="O26" s="25">
        <f t="shared" si="3"/>
        <v>30.800000000000004</v>
      </c>
      <c r="P26" s="48">
        <v>3.8</v>
      </c>
      <c r="Q26" s="26">
        <f t="shared" si="2"/>
        <v>3.8</v>
      </c>
      <c r="R26" s="52" t="str">
        <f t="shared" si="4"/>
        <v>VYHOVUJE</v>
      </c>
      <c r="T26" s="68"/>
    </row>
    <row r="27" spans="1:20" ht="15.6">
      <c r="A27" s="69"/>
      <c r="B27" s="70">
        <v>22</v>
      </c>
      <c r="C27" s="56" t="s">
        <v>211</v>
      </c>
      <c r="D27" s="71">
        <v>1</v>
      </c>
      <c r="E27" s="72" t="s">
        <v>184</v>
      </c>
      <c r="F27" s="56" t="s">
        <v>212</v>
      </c>
      <c r="G27" s="117"/>
      <c r="H27" s="117"/>
      <c r="I27" s="117"/>
      <c r="J27" s="117"/>
      <c r="K27" s="117"/>
      <c r="L27" s="25">
        <f t="shared" si="0"/>
        <v>6</v>
      </c>
      <c r="M27" s="25">
        <f t="shared" si="1"/>
        <v>6.6000000000000005</v>
      </c>
      <c r="N27" s="74">
        <v>6</v>
      </c>
      <c r="O27" s="25">
        <f t="shared" si="3"/>
        <v>6.6000000000000005</v>
      </c>
      <c r="P27" s="48">
        <v>1.6</v>
      </c>
      <c r="Q27" s="26">
        <f t="shared" si="2"/>
        <v>1.6</v>
      </c>
      <c r="R27" s="52" t="str">
        <f t="shared" si="4"/>
        <v>VYHOVUJE</v>
      </c>
      <c r="T27" s="68"/>
    </row>
    <row r="28" spans="1:20" ht="83.25" customHeight="1">
      <c r="A28" s="69"/>
      <c r="B28" s="70">
        <v>23</v>
      </c>
      <c r="C28" s="56" t="s">
        <v>213</v>
      </c>
      <c r="D28" s="71">
        <v>50</v>
      </c>
      <c r="E28" s="72" t="s">
        <v>175</v>
      </c>
      <c r="F28" s="56" t="s">
        <v>214</v>
      </c>
      <c r="G28" s="117"/>
      <c r="H28" s="117"/>
      <c r="I28" s="117"/>
      <c r="J28" s="117"/>
      <c r="K28" s="117"/>
      <c r="L28" s="25">
        <f t="shared" si="0"/>
        <v>350</v>
      </c>
      <c r="M28" s="25">
        <f t="shared" si="1"/>
        <v>385.00000000000006</v>
      </c>
      <c r="N28" s="74">
        <v>7</v>
      </c>
      <c r="O28" s="25">
        <f t="shared" si="3"/>
        <v>7.700000000000001</v>
      </c>
      <c r="P28" s="48">
        <v>3.5</v>
      </c>
      <c r="Q28" s="26">
        <f t="shared" si="2"/>
        <v>175</v>
      </c>
      <c r="R28" s="52" t="str">
        <f t="shared" si="4"/>
        <v>VYHOVUJE</v>
      </c>
      <c r="T28" s="68"/>
    </row>
    <row r="29" spans="1:20" ht="51.75" customHeight="1">
      <c r="A29" s="69"/>
      <c r="B29" s="70">
        <v>24</v>
      </c>
      <c r="C29" s="56" t="s">
        <v>215</v>
      </c>
      <c r="D29" s="71">
        <v>4</v>
      </c>
      <c r="E29" s="72" t="s">
        <v>175</v>
      </c>
      <c r="F29" s="56" t="s">
        <v>216</v>
      </c>
      <c r="G29" s="117"/>
      <c r="H29" s="117"/>
      <c r="I29" s="117"/>
      <c r="J29" s="117"/>
      <c r="K29" s="117"/>
      <c r="L29" s="25">
        <f t="shared" si="0"/>
        <v>36</v>
      </c>
      <c r="M29" s="25">
        <f t="shared" si="1"/>
        <v>39.6</v>
      </c>
      <c r="N29" s="74">
        <v>9</v>
      </c>
      <c r="O29" s="25">
        <f t="shared" si="3"/>
        <v>9.9</v>
      </c>
      <c r="P29" s="48">
        <v>7.9</v>
      </c>
      <c r="Q29" s="26">
        <f t="shared" si="2"/>
        <v>31.6</v>
      </c>
      <c r="R29" s="52" t="str">
        <f t="shared" si="4"/>
        <v>VYHOVUJE</v>
      </c>
      <c r="T29" s="68"/>
    </row>
    <row r="30" spans="1:20" ht="15.6">
      <c r="A30" s="69"/>
      <c r="B30" s="70">
        <v>25</v>
      </c>
      <c r="C30" s="56" t="s">
        <v>217</v>
      </c>
      <c r="D30" s="71">
        <v>3</v>
      </c>
      <c r="E30" s="72" t="s">
        <v>218</v>
      </c>
      <c r="F30" s="56" t="s">
        <v>219</v>
      </c>
      <c r="G30" s="117"/>
      <c r="H30" s="117"/>
      <c r="I30" s="117"/>
      <c r="J30" s="117"/>
      <c r="K30" s="117"/>
      <c r="L30" s="25">
        <f t="shared" si="0"/>
        <v>24</v>
      </c>
      <c r="M30" s="25">
        <f t="shared" si="1"/>
        <v>26.400000000000002</v>
      </c>
      <c r="N30" s="74">
        <v>8</v>
      </c>
      <c r="O30" s="25">
        <f t="shared" si="3"/>
        <v>8.8</v>
      </c>
      <c r="P30" s="48">
        <v>5.05</v>
      </c>
      <c r="Q30" s="26">
        <f t="shared" si="2"/>
        <v>15.149999999999999</v>
      </c>
      <c r="R30" s="52" t="str">
        <f t="shared" si="4"/>
        <v>VYHOVUJE</v>
      </c>
      <c r="T30" s="68"/>
    </row>
    <row r="31" spans="1:20" ht="15.6">
      <c r="A31" s="69"/>
      <c r="B31" s="70">
        <v>26</v>
      </c>
      <c r="C31" s="56" t="s">
        <v>220</v>
      </c>
      <c r="D31" s="71">
        <v>3</v>
      </c>
      <c r="E31" s="72" t="s">
        <v>218</v>
      </c>
      <c r="F31" s="56" t="s">
        <v>221</v>
      </c>
      <c r="G31" s="117"/>
      <c r="H31" s="117"/>
      <c r="I31" s="117"/>
      <c r="J31" s="117"/>
      <c r="K31" s="117"/>
      <c r="L31" s="25">
        <f t="shared" si="0"/>
        <v>24</v>
      </c>
      <c r="M31" s="25">
        <f t="shared" si="1"/>
        <v>26.400000000000002</v>
      </c>
      <c r="N31" s="74">
        <v>8</v>
      </c>
      <c r="O31" s="25">
        <f t="shared" si="3"/>
        <v>8.8</v>
      </c>
      <c r="P31" s="48">
        <v>5.05</v>
      </c>
      <c r="Q31" s="26">
        <f t="shared" si="2"/>
        <v>15.149999999999999</v>
      </c>
      <c r="R31" s="52" t="str">
        <f t="shared" si="4"/>
        <v>VYHOVUJE</v>
      </c>
      <c r="T31" s="68"/>
    </row>
    <row r="32" spans="1:20" ht="15.6">
      <c r="A32" s="69"/>
      <c r="B32" s="70">
        <v>27</v>
      </c>
      <c r="C32" s="56" t="s">
        <v>222</v>
      </c>
      <c r="D32" s="71">
        <v>3</v>
      </c>
      <c r="E32" s="72" t="s">
        <v>218</v>
      </c>
      <c r="F32" s="56" t="s">
        <v>223</v>
      </c>
      <c r="G32" s="117"/>
      <c r="H32" s="117"/>
      <c r="I32" s="117"/>
      <c r="J32" s="117"/>
      <c r="K32" s="117"/>
      <c r="L32" s="25">
        <f t="shared" si="0"/>
        <v>24</v>
      </c>
      <c r="M32" s="25">
        <f t="shared" si="1"/>
        <v>26.400000000000002</v>
      </c>
      <c r="N32" s="74">
        <v>8</v>
      </c>
      <c r="O32" s="25">
        <f t="shared" si="3"/>
        <v>8.8</v>
      </c>
      <c r="P32" s="48">
        <v>5.05</v>
      </c>
      <c r="Q32" s="26">
        <f t="shared" si="2"/>
        <v>15.149999999999999</v>
      </c>
      <c r="R32" s="52" t="str">
        <f t="shared" si="4"/>
        <v>VYHOVUJE</v>
      </c>
      <c r="T32" s="68"/>
    </row>
    <row r="33" spans="1:20" ht="15.6">
      <c r="A33" s="69"/>
      <c r="B33" s="70">
        <v>28</v>
      </c>
      <c r="C33" s="56" t="s">
        <v>224</v>
      </c>
      <c r="D33" s="71">
        <v>3</v>
      </c>
      <c r="E33" s="72" t="s">
        <v>218</v>
      </c>
      <c r="F33" s="56" t="s">
        <v>225</v>
      </c>
      <c r="G33" s="117"/>
      <c r="H33" s="117"/>
      <c r="I33" s="117"/>
      <c r="J33" s="117"/>
      <c r="K33" s="117"/>
      <c r="L33" s="25">
        <f t="shared" si="0"/>
        <v>24</v>
      </c>
      <c r="M33" s="25">
        <f t="shared" si="1"/>
        <v>26.400000000000002</v>
      </c>
      <c r="N33" s="74">
        <v>8</v>
      </c>
      <c r="O33" s="25">
        <f t="shared" si="3"/>
        <v>8.8</v>
      </c>
      <c r="P33" s="48">
        <v>5.05</v>
      </c>
      <c r="Q33" s="26">
        <f t="shared" si="2"/>
        <v>15.149999999999999</v>
      </c>
      <c r="R33" s="52" t="str">
        <f t="shared" si="4"/>
        <v>VYHOVUJE</v>
      </c>
      <c r="T33" s="68"/>
    </row>
    <row r="34" spans="1:20" ht="43.2">
      <c r="A34" s="69"/>
      <c r="B34" s="70">
        <v>29</v>
      </c>
      <c r="C34" s="56" t="s">
        <v>226</v>
      </c>
      <c r="D34" s="71">
        <v>5</v>
      </c>
      <c r="E34" s="72" t="s">
        <v>175</v>
      </c>
      <c r="F34" s="56" t="s">
        <v>227</v>
      </c>
      <c r="G34" s="117"/>
      <c r="H34" s="117"/>
      <c r="I34" s="117"/>
      <c r="J34" s="117"/>
      <c r="K34" s="117"/>
      <c r="L34" s="25">
        <f t="shared" si="0"/>
        <v>45</v>
      </c>
      <c r="M34" s="25">
        <f t="shared" si="1"/>
        <v>49.5</v>
      </c>
      <c r="N34" s="74">
        <v>9</v>
      </c>
      <c r="O34" s="25">
        <f t="shared" si="3"/>
        <v>9.9</v>
      </c>
      <c r="P34" s="48">
        <v>6.2</v>
      </c>
      <c r="Q34" s="26">
        <f t="shared" si="2"/>
        <v>31</v>
      </c>
      <c r="R34" s="52" t="str">
        <f t="shared" si="4"/>
        <v>VYHOVUJE</v>
      </c>
      <c r="T34" s="68"/>
    </row>
    <row r="35" spans="1:20" ht="39" customHeight="1">
      <c r="A35" s="69"/>
      <c r="B35" s="70">
        <v>30</v>
      </c>
      <c r="C35" s="56" t="s">
        <v>228</v>
      </c>
      <c r="D35" s="71">
        <v>5</v>
      </c>
      <c r="E35" s="72" t="s">
        <v>218</v>
      </c>
      <c r="F35" s="56" t="s">
        <v>229</v>
      </c>
      <c r="G35" s="117"/>
      <c r="H35" s="117"/>
      <c r="I35" s="117"/>
      <c r="J35" s="117"/>
      <c r="K35" s="117"/>
      <c r="L35" s="25">
        <f t="shared" si="0"/>
        <v>45</v>
      </c>
      <c r="M35" s="25">
        <f t="shared" si="1"/>
        <v>49.5</v>
      </c>
      <c r="N35" s="74">
        <v>9</v>
      </c>
      <c r="O35" s="25">
        <f t="shared" si="3"/>
        <v>9.9</v>
      </c>
      <c r="P35" s="48">
        <v>6.7</v>
      </c>
      <c r="Q35" s="26">
        <f t="shared" si="2"/>
        <v>33.5</v>
      </c>
      <c r="R35" s="52" t="str">
        <f t="shared" si="4"/>
        <v>VYHOVUJE</v>
      </c>
      <c r="T35" s="68"/>
    </row>
    <row r="36" spans="1:20" ht="36.75" customHeight="1">
      <c r="A36" s="69"/>
      <c r="B36" s="70">
        <v>31</v>
      </c>
      <c r="C36" s="56" t="s">
        <v>230</v>
      </c>
      <c r="D36" s="71">
        <v>5</v>
      </c>
      <c r="E36" s="72" t="s">
        <v>218</v>
      </c>
      <c r="F36" s="56" t="s">
        <v>229</v>
      </c>
      <c r="G36" s="117"/>
      <c r="H36" s="117"/>
      <c r="I36" s="117"/>
      <c r="J36" s="117"/>
      <c r="K36" s="117"/>
      <c r="L36" s="25">
        <f t="shared" si="0"/>
        <v>45</v>
      </c>
      <c r="M36" s="25">
        <f t="shared" si="1"/>
        <v>49.5</v>
      </c>
      <c r="N36" s="74">
        <v>9</v>
      </c>
      <c r="O36" s="25">
        <f t="shared" si="3"/>
        <v>9.9</v>
      </c>
      <c r="P36" s="48">
        <v>6.7</v>
      </c>
      <c r="Q36" s="26">
        <f t="shared" si="2"/>
        <v>33.5</v>
      </c>
      <c r="R36" s="52" t="str">
        <f t="shared" si="4"/>
        <v>VYHOVUJE</v>
      </c>
      <c r="T36" s="68"/>
    </row>
    <row r="37" spans="1:20" ht="43.5" customHeight="1">
      <c r="A37" s="69"/>
      <c r="B37" s="70">
        <v>32</v>
      </c>
      <c r="C37" s="56" t="s">
        <v>231</v>
      </c>
      <c r="D37" s="71">
        <v>5</v>
      </c>
      <c r="E37" s="72" t="s">
        <v>218</v>
      </c>
      <c r="F37" s="56" t="s">
        <v>229</v>
      </c>
      <c r="G37" s="117"/>
      <c r="H37" s="117"/>
      <c r="I37" s="117"/>
      <c r="J37" s="117"/>
      <c r="K37" s="117"/>
      <c r="L37" s="25">
        <f t="shared" si="0"/>
        <v>45</v>
      </c>
      <c r="M37" s="25">
        <f t="shared" si="1"/>
        <v>49.5</v>
      </c>
      <c r="N37" s="74">
        <v>9</v>
      </c>
      <c r="O37" s="25">
        <f t="shared" si="3"/>
        <v>9.9</v>
      </c>
      <c r="P37" s="48">
        <v>6.7</v>
      </c>
      <c r="Q37" s="26">
        <f t="shared" si="2"/>
        <v>33.5</v>
      </c>
      <c r="R37" s="52" t="str">
        <f t="shared" si="4"/>
        <v>VYHOVUJE</v>
      </c>
      <c r="T37" s="68"/>
    </row>
    <row r="38" spans="1:20" ht="48" customHeight="1">
      <c r="A38" s="69"/>
      <c r="B38" s="70">
        <v>33</v>
      </c>
      <c r="C38" s="56" t="s">
        <v>257</v>
      </c>
      <c r="D38" s="71">
        <v>2</v>
      </c>
      <c r="E38" s="72" t="s">
        <v>175</v>
      </c>
      <c r="F38" s="56" t="s">
        <v>256</v>
      </c>
      <c r="G38" s="117"/>
      <c r="H38" s="117"/>
      <c r="I38" s="117"/>
      <c r="J38" s="117"/>
      <c r="K38" s="117"/>
      <c r="L38" s="25">
        <f aca="true" t="shared" si="5" ref="L38:L69">D38*N38</f>
        <v>40</v>
      </c>
      <c r="M38" s="25">
        <f aca="true" t="shared" si="6" ref="M38:M69">D38*O38</f>
        <v>44</v>
      </c>
      <c r="N38" s="74">
        <v>20</v>
      </c>
      <c r="O38" s="25">
        <f t="shared" si="3"/>
        <v>22</v>
      </c>
      <c r="P38" s="48">
        <v>15</v>
      </c>
      <c r="Q38" s="26">
        <f aca="true" t="shared" si="7" ref="Q38:Q69">D38*P38</f>
        <v>30</v>
      </c>
      <c r="R38" s="52" t="str">
        <f t="shared" si="4"/>
        <v>VYHOVUJE</v>
      </c>
      <c r="T38" s="68"/>
    </row>
    <row r="39" spans="1:20" ht="27" customHeight="1">
      <c r="A39" s="69"/>
      <c r="B39" s="70">
        <v>34</v>
      </c>
      <c r="C39" s="56" t="s">
        <v>232</v>
      </c>
      <c r="D39" s="71">
        <v>3</v>
      </c>
      <c r="E39" s="72" t="s">
        <v>175</v>
      </c>
      <c r="F39" s="56" t="s">
        <v>233</v>
      </c>
      <c r="G39" s="117"/>
      <c r="H39" s="117"/>
      <c r="I39" s="117"/>
      <c r="J39" s="117"/>
      <c r="K39" s="117"/>
      <c r="L39" s="25">
        <f t="shared" si="5"/>
        <v>90</v>
      </c>
      <c r="M39" s="25">
        <f t="shared" si="6"/>
        <v>99</v>
      </c>
      <c r="N39" s="74">
        <v>30</v>
      </c>
      <c r="O39" s="25">
        <f t="shared" si="3"/>
        <v>33</v>
      </c>
      <c r="P39" s="48">
        <v>11.4</v>
      </c>
      <c r="Q39" s="26">
        <f t="shared" si="7"/>
        <v>34.2</v>
      </c>
      <c r="R39" s="52" t="str">
        <f t="shared" si="4"/>
        <v>VYHOVUJE</v>
      </c>
      <c r="T39" s="68"/>
    </row>
    <row r="40" spans="1:20" ht="40.5" customHeight="1">
      <c r="A40" s="69"/>
      <c r="B40" s="70">
        <v>35</v>
      </c>
      <c r="C40" s="56" t="s">
        <v>234</v>
      </c>
      <c r="D40" s="71">
        <v>4</v>
      </c>
      <c r="E40" s="72" t="s">
        <v>175</v>
      </c>
      <c r="F40" s="56" t="s">
        <v>235</v>
      </c>
      <c r="G40" s="117"/>
      <c r="H40" s="117"/>
      <c r="I40" s="117"/>
      <c r="J40" s="117"/>
      <c r="K40" s="117"/>
      <c r="L40" s="25">
        <f t="shared" si="5"/>
        <v>220</v>
      </c>
      <c r="M40" s="25">
        <f t="shared" si="6"/>
        <v>242.00000000000003</v>
      </c>
      <c r="N40" s="74">
        <v>55</v>
      </c>
      <c r="O40" s="25">
        <f t="shared" si="3"/>
        <v>60.50000000000001</v>
      </c>
      <c r="P40" s="48">
        <v>21</v>
      </c>
      <c r="Q40" s="26">
        <f t="shared" si="7"/>
        <v>84</v>
      </c>
      <c r="R40" s="52" t="str">
        <f t="shared" si="4"/>
        <v>VYHOVUJE</v>
      </c>
      <c r="T40" s="68"/>
    </row>
    <row r="41" spans="1:20" ht="39" customHeight="1">
      <c r="A41" s="69"/>
      <c r="B41" s="70">
        <v>36</v>
      </c>
      <c r="C41" s="56" t="s">
        <v>236</v>
      </c>
      <c r="D41" s="71">
        <v>2</v>
      </c>
      <c r="E41" s="72" t="s">
        <v>184</v>
      </c>
      <c r="F41" s="56" t="s">
        <v>237</v>
      </c>
      <c r="G41" s="117"/>
      <c r="H41" s="117"/>
      <c r="I41" s="117"/>
      <c r="J41" s="117"/>
      <c r="K41" s="117"/>
      <c r="L41" s="25">
        <f t="shared" si="5"/>
        <v>12</v>
      </c>
      <c r="M41" s="25">
        <f t="shared" si="6"/>
        <v>13.200000000000001</v>
      </c>
      <c r="N41" s="74">
        <v>6</v>
      </c>
      <c r="O41" s="25">
        <f t="shared" si="3"/>
        <v>6.6000000000000005</v>
      </c>
      <c r="P41" s="48">
        <v>4.75</v>
      </c>
      <c r="Q41" s="26">
        <f t="shared" si="7"/>
        <v>9.5</v>
      </c>
      <c r="R41" s="52" t="str">
        <f t="shared" si="4"/>
        <v>VYHOVUJE</v>
      </c>
      <c r="T41" s="68"/>
    </row>
    <row r="42" spans="1:20" ht="36" customHeight="1">
      <c r="A42" s="69"/>
      <c r="B42" s="70">
        <v>37</v>
      </c>
      <c r="C42" s="56" t="s">
        <v>238</v>
      </c>
      <c r="D42" s="71">
        <v>10</v>
      </c>
      <c r="E42" s="72" t="s">
        <v>184</v>
      </c>
      <c r="F42" s="56" t="s">
        <v>239</v>
      </c>
      <c r="G42" s="117"/>
      <c r="H42" s="117"/>
      <c r="I42" s="117"/>
      <c r="J42" s="117"/>
      <c r="K42" s="117"/>
      <c r="L42" s="25">
        <f t="shared" si="5"/>
        <v>60</v>
      </c>
      <c r="M42" s="25">
        <f t="shared" si="6"/>
        <v>66</v>
      </c>
      <c r="N42" s="74">
        <v>6</v>
      </c>
      <c r="O42" s="25">
        <f t="shared" si="3"/>
        <v>6.6000000000000005</v>
      </c>
      <c r="P42" s="48">
        <v>4.4</v>
      </c>
      <c r="Q42" s="26">
        <f t="shared" si="7"/>
        <v>44</v>
      </c>
      <c r="R42" s="52" t="str">
        <f t="shared" si="4"/>
        <v>VYHOVUJE</v>
      </c>
      <c r="T42" s="68"/>
    </row>
    <row r="43" spans="1:20" ht="36.75" customHeight="1">
      <c r="A43" s="69"/>
      <c r="B43" s="70">
        <v>38</v>
      </c>
      <c r="C43" s="56" t="s">
        <v>240</v>
      </c>
      <c r="D43" s="71">
        <v>5</v>
      </c>
      <c r="E43" s="72" t="s">
        <v>184</v>
      </c>
      <c r="F43" s="56" t="s">
        <v>241</v>
      </c>
      <c r="G43" s="117"/>
      <c r="H43" s="117"/>
      <c r="I43" s="117"/>
      <c r="J43" s="117"/>
      <c r="K43" s="117"/>
      <c r="L43" s="25">
        <f t="shared" si="5"/>
        <v>80</v>
      </c>
      <c r="M43" s="25">
        <f t="shared" si="6"/>
        <v>88</v>
      </c>
      <c r="N43" s="74">
        <v>16</v>
      </c>
      <c r="O43" s="25">
        <f t="shared" si="3"/>
        <v>17.6</v>
      </c>
      <c r="P43" s="48">
        <v>9.6</v>
      </c>
      <c r="Q43" s="26">
        <f t="shared" si="7"/>
        <v>48</v>
      </c>
      <c r="R43" s="52" t="str">
        <f t="shared" si="4"/>
        <v>VYHOVUJE</v>
      </c>
      <c r="T43" s="68"/>
    </row>
    <row r="44" spans="1:20" ht="68.25" customHeight="1">
      <c r="A44" s="69"/>
      <c r="B44" s="70">
        <v>39</v>
      </c>
      <c r="C44" s="56" t="s">
        <v>242</v>
      </c>
      <c r="D44" s="71">
        <v>10</v>
      </c>
      <c r="E44" s="72" t="s">
        <v>175</v>
      </c>
      <c r="F44" s="56" t="s">
        <v>243</v>
      </c>
      <c r="G44" s="117"/>
      <c r="H44" s="117"/>
      <c r="I44" s="117"/>
      <c r="J44" s="117"/>
      <c r="K44" s="117"/>
      <c r="L44" s="25">
        <f t="shared" si="5"/>
        <v>480</v>
      </c>
      <c r="M44" s="25">
        <f t="shared" si="6"/>
        <v>528</v>
      </c>
      <c r="N44" s="74">
        <v>48</v>
      </c>
      <c r="O44" s="25">
        <f t="shared" si="3"/>
        <v>52.800000000000004</v>
      </c>
      <c r="P44" s="48">
        <v>36.5</v>
      </c>
      <c r="Q44" s="26">
        <f t="shared" si="7"/>
        <v>365</v>
      </c>
      <c r="R44" s="52" t="str">
        <f t="shared" si="4"/>
        <v>VYHOVUJE</v>
      </c>
      <c r="T44" s="68"/>
    </row>
    <row r="45" spans="1:20" ht="50.25" customHeight="1">
      <c r="A45" s="69"/>
      <c r="B45" s="70">
        <v>40</v>
      </c>
      <c r="C45" s="56" t="s">
        <v>244</v>
      </c>
      <c r="D45" s="71">
        <v>3</v>
      </c>
      <c r="E45" s="72" t="s">
        <v>175</v>
      </c>
      <c r="F45" s="56" t="s">
        <v>245</v>
      </c>
      <c r="G45" s="117"/>
      <c r="H45" s="117"/>
      <c r="I45" s="117"/>
      <c r="J45" s="117"/>
      <c r="K45" s="117"/>
      <c r="L45" s="25">
        <f t="shared" si="5"/>
        <v>237</v>
      </c>
      <c r="M45" s="25">
        <f t="shared" si="6"/>
        <v>260.70000000000005</v>
      </c>
      <c r="N45" s="74">
        <v>79</v>
      </c>
      <c r="O45" s="25">
        <f t="shared" si="3"/>
        <v>86.9</v>
      </c>
      <c r="P45" s="48">
        <v>47</v>
      </c>
      <c r="Q45" s="26">
        <f t="shared" si="7"/>
        <v>141</v>
      </c>
      <c r="R45" s="52" t="str">
        <f t="shared" si="4"/>
        <v>VYHOVUJE</v>
      </c>
      <c r="T45" s="68"/>
    </row>
    <row r="46" spans="1:20" ht="15.6">
      <c r="A46" s="69"/>
      <c r="B46" s="70">
        <v>41</v>
      </c>
      <c r="C46" s="56" t="s">
        <v>246</v>
      </c>
      <c r="D46" s="71">
        <v>5</v>
      </c>
      <c r="E46" s="72" t="s">
        <v>175</v>
      </c>
      <c r="F46" s="56" t="s">
        <v>247</v>
      </c>
      <c r="G46" s="117"/>
      <c r="H46" s="117"/>
      <c r="I46" s="117"/>
      <c r="J46" s="117"/>
      <c r="K46" s="117"/>
      <c r="L46" s="25">
        <f t="shared" si="5"/>
        <v>15</v>
      </c>
      <c r="M46" s="25">
        <f t="shared" si="6"/>
        <v>16.5</v>
      </c>
      <c r="N46" s="74">
        <v>3</v>
      </c>
      <c r="O46" s="25">
        <f t="shared" si="3"/>
        <v>3.3000000000000003</v>
      </c>
      <c r="P46" s="48">
        <v>1.1</v>
      </c>
      <c r="Q46" s="26">
        <f t="shared" si="7"/>
        <v>5.5</v>
      </c>
      <c r="R46" s="52" t="str">
        <f t="shared" si="4"/>
        <v>VYHOVUJE</v>
      </c>
      <c r="T46" s="68"/>
    </row>
    <row r="47" spans="1:20" ht="34.5" customHeight="1">
      <c r="A47" s="69"/>
      <c r="B47" s="70">
        <v>42</v>
      </c>
      <c r="C47" s="56" t="s">
        <v>248</v>
      </c>
      <c r="D47" s="71">
        <v>5</v>
      </c>
      <c r="E47" s="72" t="s">
        <v>175</v>
      </c>
      <c r="F47" s="56" t="s">
        <v>249</v>
      </c>
      <c r="G47" s="117"/>
      <c r="H47" s="117"/>
      <c r="I47" s="117"/>
      <c r="J47" s="117"/>
      <c r="K47" s="117"/>
      <c r="L47" s="25">
        <f t="shared" si="5"/>
        <v>60</v>
      </c>
      <c r="M47" s="25">
        <f t="shared" si="6"/>
        <v>66</v>
      </c>
      <c r="N47" s="74">
        <v>12</v>
      </c>
      <c r="O47" s="25">
        <f t="shared" si="3"/>
        <v>13.200000000000001</v>
      </c>
      <c r="P47" s="48">
        <v>5.85</v>
      </c>
      <c r="Q47" s="26">
        <f t="shared" si="7"/>
        <v>29.25</v>
      </c>
      <c r="R47" s="52" t="str">
        <f t="shared" si="4"/>
        <v>VYHOVUJE</v>
      </c>
      <c r="T47" s="68"/>
    </row>
    <row r="48" spans="1:20" ht="15">
      <c r="A48" s="69"/>
      <c r="B48" s="70">
        <v>43</v>
      </c>
      <c r="C48" s="75" t="s">
        <v>250</v>
      </c>
      <c r="D48" s="76">
        <v>2</v>
      </c>
      <c r="E48" s="77" t="s">
        <v>184</v>
      </c>
      <c r="F48" s="56" t="s">
        <v>251</v>
      </c>
      <c r="G48" s="117"/>
      <c r="H48" s="117"/>
      <c r="I48" s="117"/>
      <c r="J48" s="117"/>
      <c r="K48" s="117"/>
      <c r="L48" s="25">
        <f t="shared" si="5"/>
        <v>200</v>
      </c>
      <c r="M48" s="25">
        <f t="shared" si="6"/>
        <v>220.00000000000003</v>
      </c>
      <c r="N48" s="25">
        <v>100</v>
      </c>
      <c r="O48" s="25">
        <f t="shared" si="3"/>
        <v>110.00000000000001</v>
      </c>
      <c r="P48" s="48">
        <v>38.3</v>
      </c>
      <c r="Q48" s="26">
        <f t="shared" si="7"/>
        <v>76.6</v>
      </c>
      <c r="R48" s="52" t="str">
        <f t="shared" si="4"/>
        <v>VYHOVUJE</v>
      </c>
      <c r="T48" s="68"/>
    </row>
    <row r="49" spans="1:20" ht="29.4" thickBot="1">
      <c r="A49" s="78"/>
      <c r="B49" s="79">
        <v>44</v>
      </c>
      <c r="C49" s="80" t="s">
        <v>252</v>
      </c>
      <c r="D49" s="81">
        <v>2</v>
      </c>
      <c r="E49" s="82" t="s">
        <v>184</v>
      </c>
      <c r="F49" s="56" t="s">
        <v>253</v>
      </c>
      <c r="G49" s="118"/>
      <c r="H49" s="118"/>
      <c r="I49" s="118"/>
      <c r="J49" s="118"/>
      <c r="K49" s="118"/>
      <c r="L49" s="27">
        <f t="shared" si="5"/>
        <v>24</v>
      </c>
      <c r="M49" s="27">
        <f t="shared" si="6"/>
        <v>26.400000000000002</v>
      </c>
      <c r="N49" s="27">
        <v>12</v>
      </c>
      <c r="O49" s="27">
        <f t="shared" si="3"/>
        <v>13.200000000000001</v>
      </c>
      <c r="P49" s="49">
        <v>7</v>
      </c>
      <c r="Q49" s="28">
        <f t="shared" si="7"/>
        <v>14</v>
      </c>
      <c r="R49" s="53" t="str">
        <f t="shared" si="4"/>
        <v>VYHOVUJE</v>
      </c>
      <c r="T49" s="68"/>
    </row>
    <row r="50" spans="1:20" ht="115.8" thickTop="1">
      <c r="A50" s="69" t="s">
        <v>260</v>
      </c>
      <c r="B50" s="64">
        <v>45</v>
      </c>
      <c r="C50" s="55" t="s">
        <v>190</v>
      </c>
      <c r="D50" s="83">
        <v>100</v>
      </c>
      <c r="E50" s="84" t="s">
        <v>184</v>
      </c>
      <c r="F50" s="56" t="s">
        <v>191</v>
      </c>
      <c r="G50" s="116" t="s">
        <v>365</v>
      </c>
      <c r="H50" s="116"/>
      <c r="I50" s="116"/>
      <c r="J50" s="116" t="s">
        <v>370</v>
      </c>
      <c r="K50" s="116" t="s">
        <v>281</v>
      </c>
      <c r="L50" s="23">
        <f t="shared" si="5"/>
        <v>7500</v>
      </c>
      <c r="M50" s="23">
        <f t="shared" si="6"/>
        <v>8250</v>
      </c>
      <c r="N50" s="23">
        <v>75</v>
      </c>
      <c r="O50" s="23">
        <f t="shared" si="3"/>
        <v>82.5</v>
      </c>
      <c r="P50" s="48">
        <v>56.9</v>
      </c>
      <c r="Q50" s="24">
        <f t="shared" si="7"/>
        <v>5690</v>
      </c>
      <c r="R50" s="51" t="str">
        <f t="shared" si="4"/>
        <v>VYHOVUJE</v>
      </c>
      <c r="T50" s="68"/>
    </row>
    <row r="51" spans="1:20" ht="15">
      <c r="A51" s="69"/>
      <c r="B51" s="70">
        <v>46</v>
      </c>
      <c r="C51" s="75" t="s">
        <v>258</v>
      </c>
      <c r="D51" s="85">
        <v>2</v>
      </c>
      <c r="E51" s="86" t="s">
        <v>184</v>
      </c>
      <c r="F51" s="56" t="s">
        <v>259</v>
      </c>
      <c r="G51" s="117"/>
      <c r="H51" s="117"/>
      <c r="I51" s="117"/>
      <c r="J51" s="117"/>
      <c r="K51" s="117"/>
      <c r="L51" s="25">
        <f t="shared" si="5"/>
        <v>680</v>
      </c>
      <c r="M51" s="25">
        <f t="shared" si="6"/>
        <v>748.0000000000001</v>
      </c>
      <c r="N51" s="25">
        <v>340</v>
      </c>
      <c r="O51" s="25">
        <f t="shared" si="3"/>
        <v>374.00000000000006</v>
      </c>
      <c r="P51" s="48">
        <v>261</v>
      </c>
      <c r="Q51" s="26">
        <f t="shared" si="7"/>
        <v>522</v>
      </c>
      <c r="R51" s="52" t="str">
        <f t="shared" si="4"/>
        <v>VYHOVUJE</v>
      </c>
      <c r="T51" s="68"/>
    </row>
    <row r="52" spans="1:20" ht="28.8">
      <c r="A52" s="69"/>
      <c r="B52" s="70">
        <v>47</v>
      </c>
      <c r="C52" s="75" t="s">
        <v>262</v>
      </c>
      <c r="D52" s="85">
        <v>10</v>
      </c>
      <c r="E52" s="86" t="s">
        <v>175</v>
      </c>
      <c r="F52" s="56" t="s">
        <v>261</v>
      </c>
      <c r="G52" s="117"/>
      <c r="H52" s="117"/>
      <c r="I52" s="117"/>
      <c r="J52" s="117"/>
      <c r="K52" s="117"/>
      <c r="L52" s="25">
        <f t="shared" si="5"/>
        <v>250</v>
      </c>
      <c r="M52" s="25">
        <f t="shared" si="6"/>
        <v>275.00000000000006</v>
      </c>
      <c r="N52" s="25">
        <v>25</v>
      </c>
      <c r="O52" s="25">
        <f t="shared" si="3"/>
        <v>27.500000000000004</v>
      </c>
      <c r="P52" s="48">
        <v>15.4</v>
      </c>
      <c r="Q52" s="26">
        <f t="shared" si="7"/>
        <v>154</v>
      </c>
      <c r="R52" s="52" t="str">
        <f t="shared" si="4"/>
        <v>VYHOVUJE</v>
      </c>
      <c r="T52" s="68"/>
    </row>
    <row r="53" spans="1:20" ht="15">
      <c r="A53" s="69"/>
      <c r="B53" s="70">
        <v>48</v>
      </c>
      <c r="C53" s="75" t="s">
        <v>263</v>
      </c>
      <c r="D53" s="85">
        <v>10</v>
      </c>
      <c r="E53" s="86" t="s">
        <v>175</v>
      </c>
      <c r="F53" s="56" t="s">
        <v>264</v>
      </c>
      <c r="G53" s="117"/>
      <c r="H53" s="117"/>
      <c r="I53" s="117"/>
      <c r="J53" s="117"/>
      <c r="K53" s="117"/>
      <c r="L53" s="25">
        <f t="shared" si="5"/>
        <v>160</v>
      </c>
      <c r="M53" s="25">
        <f t="shared" si="6"/>
        <v>176</v>
      </c>
      <c r="N53" s="25">
        <v>16</v>
      </c>
      <c r="O53" s="25">
        <f t="shared" si="3"/>
        <v>17.6</v>
      </c>
      <c r="P53" s="48">
        <v>10.25</v>
      </c>
      <c r="Q53" s="26">
        <f t="shared" si="7"/>
        <v>102.5</v>
      </c>
      <c r="R53" s="52" t="str">
        <f t="shared" si="4"/>
        <v>VYHOVUJE</v>
      </c>
      <c r="T53" s="68"/>
    </row>
    <row r="54" spans="1:20" ht="57.6">
      <c r="A54" s="69"/>
      <c r="B54" s="70">
        <v>49</v>
      </c>
      <c r="C54" s="75" t="s">
        <v>265</v>
      </c>
      <c r="D54" s="85">
        <v>10</v>
      </c>
      <c r="E54" s="86" t="s">
        <v>175</v>
      </c>
      <c r="F54" s="56" t="s">
        <v>243</v>
      </c>
      <c r="G54" s="117"/>
      <c r="H54" s="117"/>
      <c r="I54" s="117"/>
      <c r="J54" s="117"/>
      <c r="K54" s="117"/>
      <c r="L54" s="25">
        <f t="shared" si="5"/>
        <v>480</v>
      </c>
      <c r="M54" s="25">
        <f t="shared" si="6"/>
        <v>528</v>
      </c>
      <c r="N54" s="25">
        <v>48</v>
      </c>
      <c r="O54" s="25">
        <f t="shared" si="3"/>
        <v>52.800000000000004</v>
      </c>
      <c r="P54" s="48">
        <v>36.7</v>
      </c>
      <c r="Q54" s="26">
        <f t="shared" si="7"/>
        <v>367</v>
      </c>
      <c r="R54" s="52" t="str">
        <f t="shared" si="4"/>
        <v>VYHOVUJE</v>
      </c>
      <c r="T54" s="68"/>
    </row>
    <row r="55" spans="1:20" ht="50.25" customHeight="1">
      <c r="A55" s="69"/>
      <c r="B55" s="70">
        <v>50</v>
      </c>
      <c r="C55" s="75" t="s">
        <v>266</v>
      </c>
      <c r="D55" s="85">
        <v>100</v>
      </c>
      <c r="E55" s="86" t="s">
        <v>175</v>
      </c>
      <c r="F55" s="56" t="s">
        <v>267</v>
      </c>
      <c r="G55" s="117"/>
      <c r="H55" s="117"/>
      <c r="I55" s="117"/>
      <c r="J55" s="117"/>
      <c r="K55" s="117"/>
      <c r="L55" s="25">
        <f t="shared" si="5"/>
        <v>200</v>
      </c>
      <c r="M55" s="25">
        <f t="shared" si="6"/>
        <v>220.00000000000003</v>
      </c>
      <c r="N55" s="25">
        <v>2</v>
      </c>
      <c r="O55" s="25">
        <f t="shared" si="3"/>
        <v>2.2</v>
      </c>
      <c r="P55" s="48">
        <v>0.75</v>
      </c>
      <c r="Q55" s="26">
        <f t="shared" si="7"/>
        <v>75</v>
      </c>
      <c r="R55" s="52" t="str">
        <f t="shared" si="4"/>
        <v>VYHOVUJE</v>
      </c>
      <c r="T55" s="68"/>
    </row>
    <row r="56" spans="1:20" ht="20.25" customHeight="1">
      <c r="A56" s="69"/>
      <c r="B56" s="70">
        <v>51</v>
      </c>
      <c r="C56" s="75" t="s">
        <v>268</v>
      </c>
      <c r="D56" s="85">
        <v>200</v>
      </c>
      <c r="E56" s="86" t="s">
        <v>175</v>
      </c>
      <c r="F56" s="56" t="s">
        <v>269</v>
      </c>
      <c r="G56" s="117"/>
      <c r="H56" s="117"/>
      <c r="I56" s="117"/>
      <c r="J56" s="117"/>
      <c r="K56" s="117"/>
      <c r="L56" s="25">
        <f t="shared" si="5"/>
        <v>500</v>
      </c>
      <c r="M56" s="25">
        <f t="shared" si="6"/>
        <v>550</v>
      </c>
      <c r="N56" s="25">
        <v>2.5</v>
      </c>
      <c r="O56" s="25">
        <f t="shared" si="3"/>
        <v>2.75</v>
      </c>
      <c r="P56" s="48">
        <v>1.75</v>
      </c>
      <c r="Q56" s="26">
        <f t="shared" si="7"/>
        <v>350</v>
      </c>
      <c r="R56" s="52" t="str">
        <f t="shared" si="4"/>
        <v>VYHOVUJE</v>
      </c>
      <c r="T56" s="68"/>
    </row>
    <row r="57" spans="1:20" ht="38.25" customHeight="1">
      <c r="A57" s="69"/>
      <c r="B57" s="70">
        <v>52</v>
      </c>
      <c r="C57" s="75" t="s">
        <v>272</v>
      </c>
      <c r="D57" s="85">
        <v>150</v>
      </c>
      <c r="E57" s="87" t="s">
        <v>175</v>
      </c>
      <c r="F57" s="56" t="s">
        <v>271</v>
      </c>
      <c r="G57" s="117"/>
      <c r="H57" s="117"/>
      <c r="I57" s="117"/>
      <c r="J57" s="117"/>
      <c r="K57" s="117"/>
      <c r="L57" s="25">
        <f t="shared" si="5"/>
        <v>555</v>
      </c>
      <c r="M57" s="25">
        <f t="shared" si="6"/>
        <v>610.5</v>
      </c>
      <c r="N57" s="25">
        <v>3.7</v>
      </c>
      <c r="O57" s="25">
        <f t="shared" si="3"/>
        <v>4.07</v>
      </c>
      <c r="P57" s="48">
        <v>3.05</v>
      </c>
      <c r="Q57" s="26">
        <f t="shared" si="7"/>
        <v>457.5</v>
      </c>
      <c r="R57" s="52" t="str">
        <f t="shared" si="4"/>
        <v>VYHOVUJE</v>
      </c>
      <c r="T57" s="68"/>
    </row>
    <row r="58" spans="1:20" ht="39" customHeight="1">
      <c r="A58" s="69"/>
      <c r="B58" s="70">
        <v>53</v>
      </c>
      <c r="C58" s="75" t="s">
        <v>274</v>
      </c>
      <c r="D58" s="85">
        <v>30</v>
      </c>
      <c r="E58" s="86" t="s">
        <v>175</v>
      </c>
      <c r="F58" s="56" t="s">
        <v>273</v>
      </c>
      <c r="G58" s="117"/>
      <c r="H58" s="117"/>
      <c r="I58" s="117"/>
      <c r="J58" s="117"/>
      <c r="K58" s="117"/>
      <c r="L58" s="25">
        <f t="shared" si="5"/>
        <v>450</v>
      </c>
      <c r="M58" s="25">
        <f t="shared" si="6"/>
        <v>495</v>
      </c>
      <c r="N58" s="25">
        <v>15</v>
      </c>
      <c r="O58" s="25">
        <f t="shared" si="3"/>
        <v>16.5</v>
      </c>
      <c r="P58" s="48">
        <v>3.25</v>
      </c>
      <c r="Q58" s="26">
        <f t="shared" si="7"/>
        <v>97.5</v>
      </c>
      <c r="R58" s="52" t="str">
        <f t="shared" si="4"/>
        <v>VYHOVUJE</v>
      </c>
      <c r="T58" s="68"/>
    </row>
    <row r="59" spans="1:20" ht="86.25" customHeight="1">
      <c r="A59" s="69"/>
      <c r="B59" s="70">
        <v>54</v>
      </c>
      <c r="C59" s="75" t="s">
        <v>276</v>
      </c>
      <c r="D59" s="85">
        <v>20</v>
      </c>
      <c r="E59" s="86" t="s">
        <v>175</v>
      </c>
      <c r="F59" s="56" t="s">
        <v>275</v>
      </c>
      <c r="G59" s="117"/>
      <c r="H59" s="117"/>
      <c r="I59" s="117"/>
      <c r="J59" s="117"/>
      <c r="K59" s="117"/>
      <c r="L59" s="25">
        <f t="shared" si="5"/>
        <v>180</v>
      </c>
      <c r="M59" s="25">
        <f t="shared" si="6"/>
        <v>198</v>
      </c>
      <c r="N59" s="25">
        <v>9</v>
      </c>
      <c r="O59" s="25">
        <f t="shared" si="3"/>
        <v>9.9</v>
      </c>
      <c r="P59" s="48">
        <v>3.5</v>
      </c>
      <c r="Q59" s="26">
        <f t="shared" si="7"/>
        <v>70</v>
      </c>
      <c r="R59" s="52" t="str">
        <f t="shared" si="4"/>
        <v>VYHOVUJE</v>
      </c>
      <c r="T59" s="68"/>
    </row>
    <row r="60" spans="1:20" ht="153.75" customHeight="1">
      <c r="A60" s="69"/>
      <c r="B60" s="70">
        <v>55</v>
      </c>
      <c r="C60" s="75" t="s">
        <v>277</v>
      </c>
      <c r="D60" s="85">
        <v>2</v>
      </c>
      <c r="E60" s="86" t="s">
        <v>184</v>
      </c>
      <c r="F60" s="56" t="s">
        <v>187</v>
      </c>
      <c r="G60" s="117"/>
      <c r="H60" s="117"/>
      <c r="I60" s="117"/>
      <c r="J60" s="117"/>
      <c r="K60" s="117"/>
      <c r="L60" s="25">
        <f t="shared" si="5"/>
        <v>310</v>
      </c>
      <c r="M60" s="25">
        <f t="shared" si="6"/>
        <v>341</v>
      </c>
      <c r="N60" s="25">
        <v>155</v>
      </c>
      <c r="O60" s="25">
        <f t="shared" si="3"/>
        <v>170.5</v>
      </c>
      <c r="P60" s="48">
        <v>125</v>
      </c>
      <c r="Q60" s="26">
        <f t="shared" si="7"/>
        <v>250</v>
      </c>
      <c r="R60" s="52" t="str">
        <f t="shared" si="4"/>
        <v>VYHOVUJE</v>
      </c>
      <c r="T60" s="68"/>
    </row>
    <row r="61" spans="1:20" ht="43.2">
      <c r="A61" s="69"/>
      <c r="B61" s="70">
        <v>56</v>
      </c>
      <c r="C61" s="56" t="s">
        <v>278</v>
      </c>
      <c r="D61" s="71">
        <v>1</v>
      </c>
      <c r="E61" s="88" t="s">
        <v>175</v>
      </c>
      <c r="F61" s="56" t="s">
        <v>245</v>
      </c>
      <c r="G61" s="117"/>
      <c r="H61" s="117"/>
      <c r="I61" s="117"/>
      <c r="J61" s="117"/>
      <c r="K61" s="117"/>
      <c r="L61" s="25">
        <f t="shared" si="5"/>
        <v>105</v>
      </c>
      <c r="M61" s="25">
        <f t="shared" si="6"/>
        <v>115.50000000000001</v>
      </c>
      <c r="N61" s="25">
        <v>105</v>
      </c>
      <c r="O61" s="25">
        <f t="shared" si="3"/>
        <v>115.50000000000001</v>
      </c>
      <c r="P61" s="48">
        <v>75.8</v>
      </c>
      <c r="Q61" s="26">
        <f t="shared" si="7"/>
        <v>75.8</v>
      </c>
      <c r="R61" s="52" t="str">
        <f t="shared" si="4"/>
        <v>VYHOVUJE</v>
      </c>
      <c r="T61" s="68"/>
    </row>
    <row r="62" spans="1:20" ht="18.6" thickBot="1">
      <c r="A62" s="69"/>
      <c r="B62" s="79">
        <v>57</v>
      </c>
      <c r="C62" s="59" t="s">
        <v>279</v>
      </c>
      <c r="D62" s="89">
        <v>1</v>
      </c>
      <c r="E62" s="90" t="s">
        <v>175</v>
      </c>
      <c r="F62" s="59" t="s">
        <v>280</v>
      </c>
      <c r="G62" s="118"/>
      <c r="H62" s="118"/>
      <c r="I62" s="118"/>
      <c r="J62" s="118"/>
      <c r="K62" s="118"/>
      <c r="L62" s="27">
        <f t="shared" si="5"/>
        <v>9</v>
      </c>
      <c r="M62" s="27">
        <f t="shared" si="6"/>
        <v>9.9</v>
      </c>
      <c r="N62" s="27">
        <v>9</v>
      </c>
      <c r="O62" s="27">
        <f t="shared" si="3"/>
        <v>9.9</v>
      </c>
      <c r="P62" s="49">
        <v>3.6</v>
      </c>
      <c r="Q62" s="28">
        <f t="shared" si="7"/>
        <v>3.6</v>
      </c>
      <c r="R62" s="53" t="str">
        <f t="shared" si="4"/>
        <v>VYHOVUJE</v>
      </c>
      <c r="T62" s="68"/>
    </row>
    <row r="63" spans="1:20" ht="89.25" customHeight="1" thickTop="1">
      <c r="A63" s="69" t="s">
        <v>282</v>
      </c>
      <c r="B63" s="91">
        <v>58</v>
      </c>
      <c r="C63" s="60" t="s">
        <v>283</v>
      </c>
      <c r="D63" s="92">
        <v>10</v>
      </c>
      <c r="E63" s="93" t="s">
        <v>175</v>
      </c>
      <c r="F63" s="56" t="s">
        <v>284</v>
      </c>
      <c r="G63" s="119" t="s">
        <v>365</v>
      </c>
      <c r="H63" s="119" t="s">
        <v>301</v>
      </c>
      <c r="I63" s="119" t="s">
        <v>302</v>
      </c>
      <c r="J63" s="119" t="s">
        <v>303</v>
      </c>
      <c r="K63" s="119" t="s">
        <v>304</v>
      </c>
      <c r="L63" s="30">
        <f t="shared" si="5"/>
        <v>180</v>
      </c>
      <c r="M63" s="30">
        <f t="shared" si="6"/>
        <v>198</v>
      </c>
      <c r="N63" s="94">
        <v>18</v>
      </c>
      <c r="O63" s="30">
        <f t="shared" si="3"/>
        <v>19.8</v>
      </c>
      <c r="P63" s="48">
        <v>12.5</v>
      </c>
      <c r="Q63" s="31">
        <f t="shared" si="7"/>
        <v>125</v>
      </c>
      <c r="R63" s="54" t="str">
        <f t="shared" si="4"/>
        <v>VYHOVUJE</v>
      </c>
      <c r="T63" s="68"/>
    </row>
    <row r="64" spans="1:20" ht="21.75" customHeight="1">
      <c r="A64" s="69"/>
      <c r="B64" s="70">
        <v>59</v>
      </c>
      <c r="C64" s="56" t="s">
        <v>285</v>
      </c>
      <c r="D64" s="71">
        <v>10</v>
      </c>
      <c r="E64" s="72" t="s">
        <v>175</v>
      </c>
      <c r="F64" s="95" t="s">
        <v>286</v>
      </c>
      <c r="G64" s="117"/>
      <c r="H64" s="117"/>
      <c r="I64" s="117"/>
      <c r="J64" s="117"/>
      <c r="K64" s="117"/>
      <c r="L64" s="25">
        <f t="shared" si="5"/>
        <v>100</v>
      </c>
      <c r="M64" s="25">
        <f t="shared" si="6"/>
        <v>110</v>
      </c>
      <c r="N64" s="73">
        <v>10</v>
      </c>
      <c r="O64" s="25">
        <f t="shared" si="3"/>
        <v>11</v>
      </c>
      <c r="P64" s="48">
        <v>5.9</v>
      </c>
      <c r="Q64" s="26">
        <f t="shared" si="7"/>
        <v>59</v>
      </c>
      <c r="R64" s="52" t="str">
        <f t="shared" si="4"/>
        <v>VYHOVUJE</v>
      </c>
      <c r="T64" s="68"/>
    </row>
    <row r="65" spans="1:20" ht="28.8">
      <c r="A65" s="69"/>
      <c r="B65" s="70">
        <v>60</v>
      </c>
      <c r="C65" s="56" t="s">
        <v>287</v>
      </c>
      <c r="D65" s="71">
        <v>1</v>
      </c>
      <c r="E65" s="72" t="s">
        <v>184</v>
      </c>
      <c r="F65" s="95" t="s">
        <v>288</v>
      </c>
      <c r="G65" s="117"/>
      <c r="H65" s="117"/>
      <c r="I65" s="117"/>
      <c r="J65" s="117"/>
      <c r="K65" s="117"/>
      <c r="L65" s="25">
        <f t="shared" si="5"/>
        <v>150</v>
      </c>
      <c r="M65" s="25">
        <f t="shared" si="6"/>
        <v>165</v>
      </c>
      <c r="N65" s="74">
        <v>150</v>
      </c>
      <c r="O65" s="25">
        <f t="shared" si="3"/>
        <v>165</v>
      </c>
      <c r="P65" s="48">
        <v>72.3</v>
      </c>
      <c r="Q65" s="26">
        <f t="shared" si="7"/>
        <v>72.3</v>
      </c>
      <c r="R65" s="52" t="str">
        <f t="shared" si="4"/>
        <v>VYHOVUJE</v>
      </c>
      <c r="T65" s="68"/>
    </row>
    <row r="66" spans="1:20" ht="15.6">
      <c r="A66" s="69"/>
      <c r="B66" s="70">
        <v>61</v>
      </c>
      <c r="C66" s="56" t="s">
        <v>289</v>
      </c>
      <c r="D66" s="71">
        <v>10</v>
      </c>
      <c r="E66" s="72" t="s">
        <v>175</v>
      </c>
      <c r="F66" s="95" t="s">
        <v>290</v>
      </c>
      <c r="G66" s="117"/>
      <c r="H66" s="117"/>
      <c r="I66" s="117"/>
      <c r="J66" s="117"/>
      <c r="K66" s="117"/>
      <c r="L66" s="25">
        <f t="shared" si="5"/>
        <v>50</v>
      </c>
      <c r="M66" s="25">
        <f t="shared" si="6"/>
        <v>55</v>
      </c>
      <c r="N66" s="74">
        <v>5</v>
      </c>
      <c r="O66" s="25">
        <f t="shared" si="3"/>
        <v>5.5</v>
      </c>
      <c r="P66" s="48">
        <v>3.7</v>
      </c>
      <c r="Q66" s="26">
        <f t="shared" si="7"/>
        <v>37</v>
      </c>
      <c r="R66" s="52" t="str">
        <f t="shared" si="4"/>
        <v>VYHOVUJE</v>
      </c>
      <c r="T66" s="68"/>
    </row>
    <row r="67" spans="1:20" ht="20.25" customHeight="1">
      <c r="A67" s="69"/>
      <c r="B67" s="70">
        <v>62</v>
      </c>
      <c r="C67" s="56" t="s">
        <v>291</v>
      </c>
      <c r="D67" s="71">
        <v>10</v>
      </c>
      <c r="E67" s="72" t="s">
        <v>175</v>
      </c>
      <c r="F67" s="95" t="s">
        <v>290</v>
      </c>
      <c r="G67" s="117"/>
      <c r="H67" s="117"/>
      <c r="I67" s="117"/>
      <c r="J67" s="117"/>
      <c r="K67" s="117"/>
      <c r="L67" s="25">
        <f t="shared" si="5"/>
        <v>100</v>
      </c>
      <c r="M67" s="25">
        <f t="shared" si="6"/>
        <v>110</v>
      </c>
      <c r="N67" s="74">
        <v>10</v>
      </c>
      <c r="O67" s="25">
        <f t="shared" si="3"/>
        <v>11</v>
      </c>
      <c r="P67" s="48">
        <v>7.45</v>
      </c>
      <c r="Q67" s="26">
        <f t="shared" si="7"/>
        <v>74.5</v>
      </c>
      <c r="R67" s="52" t="str">
        <f t="shared" si="4"/>
        <v>VYHOVUJE</v>
      </c>
      <c r="T67" s="68"/>
    </row>
    <row r="68" spans="1:20" ht="141" customHeight="1">
      <c r="A68" s="69"/>
      <c r="B68" s="70">
        <v>63</v>
      </c>
      <c r="C68" s="56" t="s">
        <v>190</v>
      </c>
      <c r="D68" s="71">
        <v>25</v>
      </c>
      <c r="E68" s="72" t="s">
        <v>184</v>
      </c>
      <c r="F68" s="95" t="s">
        <v>191</v>
      </c>
      <c r="G68" s="117"/>
      <c r="H68" s="117"/>
      <c r="I68" s="117"/>
      <c r="J68" s="117"/>
      <c r="K68" s="117"/>
      <c r="L68" s="25">
        <f t="shared" si="5"/>
        <v>1875</v>
      </c>
      <c r="M68" s="25">
        <f t="shared" si="6"/>
        <v>2062.5</v>
      </c>
      <c r="N68" s="74">
        <v>75</v>
      </c>
      <c r="O68" s="25">
        <f t="shared" si="3"/>
        <v>82.5</v>
      </c>
      <c r="P68" s="48">
        <v>56.9</v>
      </c>
      <c r="Q68" s="26">
        <f t="shared" si="7"/>
        <v>1422.5</v>
      </c>
      <c r="R68" s="52" t="str">
        <f t="shared" si="4"/>
        <v>VYHOVUJE</v>
      </c>
      <c r="T68" s="68"/>
    </row>
    <row r="69" spans="1:20" ht="60" customHeight="1">
      <c r="A69" s="69"/>
      <c r="B69" s="70">
        <v>64</v>
      </c>
      <c r="C69" s="58" t="s">
        <v>292</v>
      </c>
      <c r="D69" s="71">
        <v>1</v>
      </c>
      <c r="E69" s="72" t="s">
        <v>184</v>
      </c>
      <c r="F69" s="95" t="s">
        <v>293</v>
      </c>
      <c r="G69" s="117"/>
      <c r="H69" s="117"/>
      <c r="I69" s="117"/>
      <c r="J69" s="117"/>
      <c r="K69" s="117"/>
      <c r="L69" s="25">
        <f t="shared" si="5"/>
        <v>32</v>
      </c>
      <c r="M69" s="25">
        <f t="shared" si="6"/>
        <v>35.2</v>
      </c>
      <c r="N69" s="74">
        <v>32</v>
      </c>
      <c r="O69" s="25">
        <f t="shared" si="3"/>
        <v>35.2</v>
      </c>
      <c r="P69" s="48">
        <v>14.5</v>
      </c>
      <c r="Q69" s="26">
        <f t="shared" si="7"/>
        <v>14.5</v>
      </c>
      <c r="R69" s="52" t="str">
        <f t="shared" si="4"/>
        <v>VYHOVUJE</v>
      </c>
      <c r="T69" s="68"/>
    </row>
    <row r="70" spans="1:20" ht="21.75" customHeight="1">
      <c r="A70" s="69"/>
      <c r="B70" s="70">
        <v>65</v>
      </c>
      <c r="C70" s="56" t="s">
        <v>207</v>
      </c>
      <c r="D70" s="71">
        <v>10</v>
      </c>
      <c r="E70" s="72" t="s">
        <v>175</v>
      </c>
      <c r="F70" s="95" t="s">
        <v>208</v>
      </c>
      <c r="G70" s="117"/>
      <c r="H70" s="117"/>
      <c r="I70" s="117"/>
      <c r="J70" s="117"/>
      <c r="K70" s="117"/>
      <c r="L70" s="25">
        <f aca="true" t="shared" si="8" ref="L70:L101">D70*N70</f>
        <v>20</v>
      </c>
      <c r="M70" s="25">
        <f aca="true" t="shared" si="9" ref="M70:M101">D70*O70</f>
        <v>22</v>
      </c>
      <c r="N70" s="74">
        <v>2</v>
      </c>
      <c r="O70" s="25">
        <f t="shared" si="3"/>
        <v>2.2</v>
      </c>
      <c r="P70" s="48">
        <v>1.5</v>
      </c>
      <c r="Q70" s="26">
        <f aca="true" t="shared" si="10" ref="Q70:Q101">D70*P70</f>
        <v>15</v>
      </c>
      <c r="R70" s="52" t="str">
        <f t="shared" si="4"/>
        <v>VYHOVUJE</v>
      </c>
      <c r="T70" s="68"/>
    </row>
    <row r="71" spans="1:20" ht="71.25" customHeight="1">
      <c r="A71" s="69"/>
      <c r="B71" s="70">
        <v>66</v>
      </c>
      <c r="C71" s="56" t="s">
        <v>294</v>
      </c>
      <c r="D71" s="71">
        <v>1</v>
      </c>
      <c r="E71" s="72" t="s">
        <v>295</v>
      </c>
      <c r="F71" s="95" t="s">
        <v>296</v>
      </c>
      <c r="G71" s="117"/>
      <c r="H71" s="117"/>
      <c r="I71" s="117"/>
      <c r="J71" s="117"/>
      <c r="K71" s="117"/>
      <c r="L71" s="25">
        <f t="shared" si="8"/>
        <v>38</v>
      </c>
      <c r="M71" s="25">
        <f t="shared" si="9"/>
        <v>41.800000000000004</v>
      </c>
      <c r="N71" s="74">
        <v>38</v>
      </c>
      <c r="O71" s="25">
        <f aca="true" t="shared" si="11" ref="O71:O76">N71*1.1</f>
        <v>41.800000000000004</v>
      </c>
      <c r="P71" s="48">
        <v>26.9</v>
      </c>
      <c r="Q71" s="26">
        <f t="shared" si="10"/>
        <v>26.9</v>
      </c>
      <c r="R71" s="52" t="str">
        <f t="shared" si="4"/>
        <v>VYHOVUJE</v>
      </c>
      <c r="T71" s="68"/>
    </row>
    <row r="72" spans="1:20" ht="69" customHeight="1">
      <c r="A72" s="69"/>
      <c r="B72" s="70">
        <v>67</v>
      </c>
      <c r="C72" s="56" t="s">
        <v>297</v>
      </c>
      <c r="D72" s="71">
        <v>1</v>
      </c>
      <c r="E72" s="72" t="s">
        <v>295</v>
      </c>
      <c r="F72" s="95" t="s">
        <v>298</v>
      </c>
      <c r="G72" s="117"/>
      <c r="H72" s="117"/>
      <c r="I72" s="117"/>
      <c r="J72" s="117"/>
      <c r="K72" s="117"/>
      <c r="L72" s="25">
        <f t="shared" si="8"/>
        <v>35</v>
      </c>
      <c r="M72" s="25">
        <f t="shared" si="9"/>
        <v>38.5</v>
      </c>
      <c r="N72" s="74">
        <v>35</v>
      </c>
      <c r="O72" s="25">
        <f t="shared" si="11"/>
        <v>38.5</v>
      </c>
      <c r="P72" s="48">
        <v>24.65</v>
      </c>
      <c r="Q72" s="26">
        <f t="shared" si="10"/>
        <v>24.65</v>
      </c>
      <c r="R72" s="52" t="str">
        <f t="shared" si="4"/>
        <v>VYHOVUJE</v>
      </c>
      <c r="T72" s="68"/>
    </row>
    <row r="73" spans="1:20" ht="36.75" customHeight="1">
      <c r="A73" s="69"/>
      <c r="B73" s="70">
        <v>68</v>
      </c>
      <c r="C73" s="56" t="s">
        <v>231</v>
      </c>
      <c r="D73" s="71">
        <v>10</v>
      </c>
      <c r="E73" s="72" t="s">
        <v>218</v>
      </c>
      <c r="F73" s="95" t="s">
        <v>229</v>
      </c>
      <c r="G73" s="117"/>
      <c r="H73" s="117"/>
      <c r="I73" s="117"/>
      <c r="J73" s="117"/>
      <c r="K73" s="117"/>
      <c r="L73" s="25">
        <f t="shared" si="8"/>
        <v>90</v>
      </c>
      <c r="M73" s="25">
        <f t="shared" si="9"/>
        <v>99</v>
      </c>
      <c r="N73" s="74">
        <v>9</v>
      </c>
      <c r="O73" s="25">
        <f t="shared" si="11"/>
        <v>9.9</v>
      </c>
      <c r="P73" s="48">
        <v>6.7</v>
      </c>
      <c r="Q73" s="26">
        <f t="shared" si="10"/>
        <v>67</v>
      </c>
      <c r="R73" s="52" t="str">
        <f t="shared" si="4"/>
        <v>VYHOVUJE</v>
      </c>
      <c r="T73" s="68"/>
    </row>
    <row r="74" spans="1:20" ht="36.75" customHeight="1">
      <c r="A74" s="69"/>
      <c r="B74" s="70">
        <v>69</v>
      </c>
      <c r="C74" s="56" t="s">
        <v>238</v>
      </c>
      <c r="D74" s="71">
        <v>2</v>
      </c>
      <c r="E74" s="72" t="s">
        <v>184</v>
      </c>
      <c r="F74" s="95" t="s">
        <v>239</v>
      </c>
      <c r="G74" s="117"/>
      <c r="H74" s="117"/>
      <c r="I74" s="117"/>
      <c r="J74" s="117"/>
      <c r="K74" s="117"/>
      <c r="L74" s="25">
        <f t="shared" si="8"/>
        <v>12</v>
      </c>
      <c r="M74" s="25">
        <f t="shared" si="9"/>
        <v>13.200000000000001</v>
      </c>
      <c r="N74" s="74">
        <v>6</v>
      </c>
      <c r="O74" s="25">
        <f t="shared" si="11"/>
        <v>6.6000000000000005</v>
      </c>
      <c r="P74" s="48">
        <v>4.4</v>
      </c>
      <c r="Q74" s="26">
        <f t="shared" si="10"/>
        <v>8.8</v>
      </c>
      <c r="R74" s="52" t="str">
        <f t="shared" si="4"/>
        <v>VYHOVUJE</v>
      </c>
      <c r="T74" s="68"/>
    </row>
    <row r="75" spans="1:20" ht="72" customHeight="1">
      <c r="A75" s="69"/>
      <c r="B75" s="70">
        <v>70</v>
      </c>
      <c r="C75" s="56" t="s">
        <v>299</v>
      </c>
      <c r="D75" s="71">
        <v>5</v>
      </c>
      <c r="E75" s="72" t="s">
        <v>175</v>
      </c>
      <c r="F75" s="95" t="s">
        <v>300</v>
      </c>
      <c r="G75" s="117"/>
      <c r="H75" s="117"/>
      <c r="I75" s="117"/>
      <c r="J75" s="117"/>
      <c r="K75" s="117"/>
      <c r="L75" s="25">
        <f t="shared" si="8"/>
        <v>175</v>
      </c>
      <c r="M75" s="25">
        <f t="shared" si="9"/>
        <v>192.5</v>
      </c>
      <c r="N75" s="73">
        <v>35</v>
      </c>
      <c r="O75" s="25">
        <f t="shared" si="11"/>
        <v>38.5</v>
      </c>
      <c r="P75" s="48">
        <v>20.25</v>
      </c>
      <c r="Q75" s="26">
        <f t="shared" si="10"/>
        <v>101.25</v>
      </c>
      <c r="R75" s="52" t="str">
        <f t="shared" si="4"/>
        <v>VYHOVUJE</v>
      </c>
      <c r="T75" s="68"/>
    </row>
    <row r="76" spans="1:20" ht="148.5" customHeight="1" thickBot="1">
      <c r="A76" s="69"/>
      <c r="B76" s="79">
        <v>71</v>
      </c>
      <c r="C76" s="59" t="s">
        <v>186</v>
      </c>
      <c r="D76" s="89">
        <v>1</v>
      </c>
      <c r="E76" s="96" t="s">
        <v>184</v>
      </c>
      <c r="F76" s="95" t="s">
        <v>187</v>
      </c>
      <c r="G76" s="118"/>
      <c r="H76" s="118"/>
      <c r="I76" s="118"/>
      <c r="J76" s="118"/>
      <c r="K76" s="118"/>
      <c r="L76" s="27">
        <f t="shared" si="8"/>
        <v>155</v>
      </c>
      <c r="M76" s="27">
        <f t="shared" si="9"/>
        <v>170.5</v>
      </c>
      <c r="N76" s="97">
        <v>155</v>
      </c>
      <c r="O76" s="27">
        <f t="shared" si="11"/>
        <v>170.5</v>
      </c>
      <c r="P76" s="49">
        <v>125</v>
      </c>
      <c r="Q76" s="28">
        <f t="shared" si="10"/>
        <v>125</v>
      </c>
      <c r="R76" s="53" t="str">
        <f t="shared" si="4"/>
        <v>VYHOVUJE</v>
      </c>
      <c r="T76" s="68"/>
    </row>
    <row r="77" spans="1:20" ht="74.25" customHeight="1" thickTop="1">
      <c r="A77" s="69" t="s">
        <v>305</v>
      </c>
      <c r="B77" s="64">
        <v>72</v>
      </c>
      <c r="C77" s="98" t="s">
        <v>306</v>
      </c>
      <c r="D77" s="99">
        <v>3</v>
      </c>
      <c r="E77" s="100" t="s">
        <v>175</v>
      </c>
      <c r="F77" s="101" t="s">
        <v>338</v>
      </c>
      <c r="G77" s="116" t="s">
        <v>365</v>
      </c>
      <c r="H77" s="116" t="s">
        <v>301</v>
      </c>
      <c r="I77" s="116" t="s">
        <v>378</v>
      </c>
      <c r="J77" s="116" t="s">
        <v>364</v>
      </c>
      <c r="K77" s="116" t="s">
        <v>363</v>
      </c>
      <c r="L77" s="23">
        <f t="shared" si="8"/>
        <v>129</v>
      </c>
      <c r="M77" s="23">
        <f t="shared" si="9"/>
        <v>141.9</v>
      </c>
      <c r="N77" s="23">
        <v>43</v>
      </c>
      <c r="O77" s="23">
        <f>N77*1.1</f>
        <v>47.300000000000004</v>
      </c>
      <c r="P77" s="48">
        <v>27.95</v>
      </c>
      <c r="Q77" s="24">
        <f t="shared" si="10"/>
        <v>83.85</v>
      </c>
      <c r="R77" s="51" t="str">
        <f t="shared" si="4"/>
        <v>VYHOVUJE</v>
      </c>
      <c r="T77" s="68"/>
    </row>
    <row r="78" spans="1:20" ht="28.8">
      <c r="A78" s="69"/>
      <c r="B78" s="70">
        <v>73</v>
      </c>
      <c r="C78" s="95" t="s">
        <v>307</v>
      </c>
      <c r="D78" s="76">
        <v>3</v>
      </c>
      <c r="E78" s="102" t="s">
        <v>175</v>
      </c>
      <c r="F78" s="95" t="s">
        <v>339</v>
      </c>
      <c r="G78" s="117"/>
      <c r="H78" s="117"/>
      <c r="I78" s="117"/>
      <c r="J78" s="117"/>
      <c r="K78" s="117"/>
      <c r="L78" s="25">
        <f t="shared" si="8"/>
        <v>27</v>
      </c>
      <c r="M78" s="25">
        <f t="shared" si="9"/>
        <v>29.700000000000003</v>
      </c>
      <c r="N78" s="25">
        <v>9</v>
      </c>
      <c r="O78" s="25">
        <f>N78*1.1</f>
        <v>9.9</v>
      </c>
      <c r="P78" s="48">
        <v>4</v>
      </c>
      <c r="Q78" s="26">
        <f t="shared" si="10"/>
        <v>12</v>
      </c>
      <c r="R78" s="52" t="str">
        <f t="shared" si="4"/>
        <v>VYHOVUJE</v>
      </c>
      <c r="T78" s="68"/>
    </row>
    <row r="79" spans="1:20" ht="15">
      <c r="A79" s="69"/>
      <c r="B79" s="70">
        <v>74</v>
      </c>
      <c r="C79" s="95" t="s">
        <v>308</v>
      </c>
      <c r="D79" s="76">
        <v>2</v>
      </c>
      <c r="E79" s="102" t="s">
        <v>175</v>
      </c>
      <c r="F79" s="95" t="s">
        <v>340</v>
      </c>
      <c r="G79" s="117"/>
      <c r="H79" s="117"/>
      <c r="I79" s="117"/>
      <c r="J79" s="117"/>
      <c r="K79" s="117"/>
      <c r="L79" s="25">
        <f t="shared" si="8"/>
        <v>16</v>
      </c>
      <c r="M79" s="25">
        <f t="shared" si="9"/>
        <v>17.6</v>
      </c>
      <c r="N79" s="25">
        <v>8</v>
      </c>
      <c r="O79" s="25">
        <f aca="true" t="shared" si="12" ref="O79:O112">N79*1.1</f>
        <v>8.8</v>
      </c>
      <c r="P79" s="48">
        <v>5.8</v>
      </c>
      <c r="Q79" s="26">
        <f t="shared" si="10"/>
        <v>11.6</v>
      </c>
      <c r="R79" s="52" t="str">
        <f t="shared" si="4"/>
        <v>VYHOVUJE</v>
      </c>
      <c r="T79" s="68"/>
    </row>
    <row r="80" spans="1:20" ht="57.6">
      <c r="A80" s="69"/>
      <c r="B80" s="70">
        <v>75</v>
      </c>
      <c r="C80" s="95" t="s">
        <v>309</v>
      </c>
      <c r="D80" s="76">
        <v>4</v>
      </c>
      <c r="E80" s="102" t="s">
        <v>175</v>
      </c>
      <c r="F80" s="95" t="s">
        <v>341</v>
      </c>
      <c r="G80" s="117"/>
      <c r="H80" s="117"/>
      <c r="I80" s="117"/>
      <c r="J80" s="117"/>
      <c r="K80" s="117"/>
      <c r="L80" s="25">
        <f t="shared" si="8"/>
        <v>140</v>
      </c>
      <c r="M80" s="25">
        <f t="shared" si="9"/>
        <v>154</v>
      </c>
      <c r="N80" s="25">
        <v>35</v>
      </c>
      <c r="O80" s="25">
        <f t="shared" si="12"/>
        <v>38.5</v>
      </c>
      <c r="P80" s="48">
        <v>30.5</v>
      </c>
      <c r="Q80" s="26">
        <f t="shared" si="10"/>
        <v>122</v>
      </c>
      <c r="R80" s="52" t="str">
        <f t="shared" si="4"/>
        <v>VYHOVUJE</v>
      </c>
      <c r="T80" s="68"/>
    </row>
    <row r="81" spans="1:20" ht="55.5" customHeight="1">
      <c r="A81" s="69"/>
      <c r="B81" s="70">
        <v>76</v>
      </c>
      <c r="C81" s="95" t="s">
        <v>310</v>
      </c>
      <c r="D81" s="76">
        <v>5</v>
      </c>
      <c r="E81" s="102" t="s">
        <v>175</v>
      </c>
      <c r="F81" s="95" t="s">
        <v>342</v>
      </c>
      <c r="G81" s="117"/>
      <c r="H81" s="117"/>
      <c r="I81" s="117"/>
      <c r="J81" s="117"/>
      <c r="K81" s="117"/>
      <c r="L81" s="25">
        <f t="shared" si="8"/>
        <v>250</v>
      </c>
      <c r="M81" s="25">
        <f t="shared" si="9"/>
        <v>275.00000000000006</v>
      </c>
      <c r="N81" s="25">
        <v>50</v>
      </c>
      <c r="O81" s="25">
        <f t="shared" si="12"/>
        <v>55.00000000000001</v>
      </c>
      <c r="P81" s="48">
        <v>24.4</v>
      </c>
      <c r="Q81" s="26">
        <f t="shared" si="10"/>
        <v>122</v>
      </c>
      <c r="R81" s="52" t="str">
        <f t="shared" si="4"/>
        <v>VYHOVUJE</v>
      </c>
      <c r="T81" s="68"/>
    </row>
    <row r="82" spans="1:20" ht="64.5" customHeight="1">
      <c r="A82" s="69"/>
      <c r="B82" s="70">
        <v>77</v>
      </c>
      <c r="C82" s="95" t="s">
        <v>311</v>
      </c>
      <c r="D82" s="76">
        <v>6</v>
      </c>
      <c r="E82" s="102" t="s">
        <v>175</v>
      </c>
      <c r="F82" s="95" t="s">
        <v>343</v>
      </c>
      <c r="G82" s="117"/>
      <c r="H82" s="117"/>
      <c r="I82" s="117"/>
      <c r="J82" s="117"/>
      <c r="K82" s="117"/>
      <c r="L82" s="25">
        <f t="shared" si="8"/>
        <v>210</v>
      </c>
      <c r="M82" s="25">
        <f t="shared" si="9"/>
        <v>231</v>
      </c>
      <c r="N82" s="25">
        <v>35</v>
      </c>
      <c r="O82" s="25">
        <f t="shared" si="12"/>
        <v>38.5</v>
      </c>
      <c r="P82" s="48">
        <v>28.5</v>
      </c>
      <c r="Q82" s="26">
        <f t="shared" si="10"/>
        <v>171</v>
      </c>
      <c r="R82" s="52" t="str">
        <f t="shared" si="4"/>
        <v>VYHOVUJE</v>
      </c>
      <c r="T82" s="68"/>
    </row>
    <row r="83" spans="1:20" ht="21" customHeight="1">
      <c r="A83" s="69"/>
      <c r="B83" s="70">
        <v>78</v>
      </c>
      <c r="C83" s="95" t="s">
        <v>312</v>
      </c>
      <c r="D83" s="76">
        <v>1</v>
      </c>
      <c r="E83" s="102" t="s">
        <v>175</v>
      </c>
      <c r="F83" s="95" t="s">
        <v>344</v>
      </c>
      <c r="G83" s="117"/>
      <c r="H83" s="117"/>
      <c r="I83" s="117"/>
      <c r="J83" s="117"/>
      <c r="K83" s="117"/>
      <c r="L83" s="25">
        <f t="shared" si="8"/>
        <v>28</v>
      </c>
      <c r="M83" s="25">
        <f t="shared" si="9"/>
        <v>30.800000000000004</v>
      </c>
      <c r="N83" s="25">
        <v>28</v>
      </c>
      <c r="O83" s="25">
        <f t="shared" si="12"/>
        <v>30.800000000000004</v>
      </c>
      <c r="P83" s="48">
        <v>18.3</v>
      </c>
      <c r="Q83" s="26">
        <f t="shared" si="10"/>
        <v>18.3</v>
      </c>
      <c r="R83" s="52" t="str">
        <f t="shared" si="4"/>
        <v>VYHOVUJE</v>
      </c>
      <c r="T83" s="68"/>
    </row>
    <row r="84" spans="1:20" ht="33.75" customHeight="1">
      <c r="A84" s="69"/>
      <c r="B84" s="70">
        <v>79</v>
      </c>
      <c r="C84" s="95" t="s">
        <v>313</v>
      </c>
      <c r="D84" s="76">
        <v>20</v>
      </c>
      <c r="E84" s="102" t="s">
        <v>175</v>
      </c>
      <c r="F84" s="95" t="s">
        <v>345</v>
      </c>
      <c r="G84" s="117"/>
      <c r="H84" s="117"/>
      <c r="I84" s="117"/>
      <c r="J84" s="117"/>
      <c r="K84" s="117"/>
      <c r="L84" s="25">
        <f t="shared" si="8"/>
        <v>70</v>
      </c>
      <c r="M84" s="25">
        <f t="shared" si="9"/>
        <v>77.00000000000001</v>
      </c>
      <c r="N84" s="25">
        <v>3.5</v>
      </c>
      <c r="O84" s="25">
        <f t="shared" si="12"/>
        <v>3.8500000000000005</v>
      </c>
      <c r="P84" s="48">
        <v>1.85</v>
      </c>
      <c r="Q84" s="26">
        <f t="shared" si="10"/>
        <v>37</v>
      </c>
      <c r="R84" s="52" t="str">
        <f t="shared" si="4"/>
        <v>VYHOVUJE</v>
      </c>
      <c r="T84" s="68"/>
    </row>
    <row r="85" spans="1:20" ht="35.25" customHeight="1">
      <c r="A85" s="69"/>
      <c r="B85" s="70">
        <v>80</v>
      </c>
      <c r="C85" s="95" t="s">
        <v>314</v>
      </c>
      <c r="D85" s="76">
        <v>20</v>
      </c>
      <c r="E85" s="102" t="s">
        <v>175</v>
      </c>
      <c r="F85" s="95" t="s">
        <v>345</v>
      </c>
      <c r="G85" s="117"/>
      <c r="H85" s="117"/>
      <c r="I85" s="117"/>
      <c r="J85" s="117"/>
      <c r="K85" s="117"/>
      <c r="L85" s="25">
        <f t="shared" si="8"/>
        <v>70</v>
      </c>
      <c r="M85" s="25">
        <f t="shared" si="9"/>
        <v>77.00000000000001</v>
      </c>
      <c r="N85" s="25">
        <v>3.5</v>
      </c>
      <c r="O85" s="25">
        <f t="shared" si="12"/>
        <v>3.8500000000000005</v>
      </c>
      <c r="P85" s="48">
        <v>1.85</v>
      </c>
      <c r="Q85" s="26">
        <f t="shared" si="10"/>
        <v>37</v>
      </c>
      <c r="R85" s="52" t="str">
        <f t="shared" si="4"/>
        <v>VYHOVUJE</v>
      </c>
      <c r="T85" s="68"/>
    </row>
    <row r="86" spans="1:20" ht="36.75" customHeight="1">
      <c r="A86" s="69"/>
      <c r="B86" s="70">
        <v>81</v>
      </c>
      <c r="C86" s="95" t="s">
        <v>315</v>
      </c>
      <c r="D86" s="76">
        <v>20</v>
      </c>
      <c r="E86" s="102" t="s">
        <v>175</v>
      </c>
      <c r="F86" s="95" t="s">
        <v>346</v>
      </c>
      <c r="G86" s="117"/>
      <c r="H86" s="117"/>
      <c r="I86" s="117"/>
      <c r="J86" s="117"/>
      <c r="K86" s="117"/>
      <c r="L86" s="25">
        <f t="shared" si="8"/>
        <v>60</v>
      </c>
      <c r="M86" s="25">
        <f t="shared" si="9"/>
        <v>66</v>
      </c>
      <c r="N86" s="25">
        <v>3</v>
      </c>
      <c r="O86" s="25">
        <f t="shared" si="12"/>
        <v>3.3000000000000003</v>
      </c>
      <c r="P86" s="48">
        <v>2.25</v>
      </c>
      <c r="Q86" s="26">
        <f t="shared" si="10"/>
        <v>45</v>
      </c>
      <c r="R86" s="52" t="str">
        <f t="shared" si="4"/>
        <v>VYHOVUJE</v>
      </c>
      <c r="T86" s="68"/>
    </row>
    <row r="87" spans="1:20" ht="25.5" customHeight="1">
      <c r="A87" s="69"/>
      <c r="B87" s="70">
        <v>82</v>
      </c>
      <c r="C87" s="95" t="s">
        <v>316</v>
      </c>
      <c r="D87" s="76">
        <v>7</v>
      </c>
      <c r="E87" s="102" t="s">
        <v>184</v>
      </c>
      <c r="F87" s="95" t="s">
        <v>347</v>
      </c>
      <c r="G87" s="117"/>
      <c r="H87" s="117"/>
      <c r="I87" s="117"/>
      <c r="J87" s="117"/>
      <c r="K87" s="117"/>
      <c r="L87" s="25">
        <f t="shared" si="8"/>
        <v>420</v>
      </c>
      <c r="M87" s="25">
        <f t="shared" si="9"/>
        <v>462</v>
      </c>
      <c r="N87" s="25">
        <v>60</v>
      </c>
      <c r="O87" s="25">
        <f t="shared" si="12"/>
        <v>66</v>
      </c>
      <c r="P87" s="48">
        <v>43</v>
      </c>
      <c r="Q87" s="26">
        <f t="shared" si="10"/>
        <v>301</v>
      </c>
      <c r="R87" s="52" t="str">
        <f t="shared" si="4"/>
        <v>VYHOVUJE</v>
      </c>
      <c r="T87" s="68"/>
    </row>
    <row r="88" spans="1:20" ht="44.25" customHeight="1">
      <c r="A88" s="69"/>
      <c r="B88" s="70">
        <v>83</v>
      </c>
      <c r="C88" s="95" t="s">
        <v>317</v>
      </c>
      <c r="D88" s="76">
        <v>13</v>
      </c>
      <c r="E88" s="102" t="s">
        <v>184</v>
      </c>
      <c r="F88" s="95" t="s">
        <v>270</v>
      </c>
      <c r="G88" s="117"/>
      <c r="H88" s="117"/>
      <c r="I88" s="117"/>
      <c r="J88" s="117"/>
      <c r="K88" s="117"/>
      <c r="L88" s="25">
        <f t="shared" si="8"/>
        <v>481</v>
      </c>
      <c r="M88" s="25">
        <f t="shared" si="9"/>
        <v>529.1</v>
      </c>
      <c r="N88" s="25">
        <v>37</v>
      </c>
      <c r="O88" s="25">
        <f t="shared" si="12"/>
        <v>40.7</v>
      </c>
      <c r="P88" s="48">
        <v>34.5</v>
      </c>
      <c r="Q88" s="26">
        <f t="shared" si="10"/>
        <v>448.5</v>
      </c>
      <c r="R88" s="52" t="str">
        <f t="shared" si="4"/>
        <v>VYHOVUJE</v>
      </c>
      <c r="T88" s="68"/>
    </row>
    <row r="89" spans="1:20" ht="46.5" customHeight="1">
      <c r="A89" s="69"/>
      <c r="B89" s="70">
        <v>84</v>
      </c>
      <c r="C89" s="95" t="s">
        <v>318</v>
      </c>
      <c r="D89" s="76">
        <v>2</v>
      </c>
      <c r="E89" s="102" t="s">
        <v>184</v>
      </c>
      <c r="F89" s="95" t="s">
        <v>270</v>
      </c>
      <c r="G89" s="117"/>
      <c r="H89" s="117"/>
      <c r="I89" s="117"/>
      <c r="J89" s="117"/>
      <c r="K89" s="117"/>
      <c r="L89" s="25">
        <f t="shared" si="8"/>
        <v>74</v>
      </c>
      <c r="M89" s="25">
        <f t="shared" si="9"/>
        <v>81.4</v>
      </c>
      <c r="N89" s="25">
        <v>37</v>
      </c>
      <c r="O89" s="25">
        <f t="shared" si="12"/>
        <v>40.7</v>
      </c>
      <c r="P89" s="48">
        <v>32.4</v>
      </c>
      <c r="Q89" s="26">
        <f t="shared" si="10"/>
        <v>64.8</v>
      </c>
      <c r="R89" s="52" t="str">
        <f t="shared" si="4"/>
        <v>VYHOVUJE</v>
      </c>
      <c r="T89" s="68"/>
    </row>
    <row r="90" spans="1:20" ht="38.25" customHeight="1">
      <c r="A90" s="69"/>
      <c r="B90" s="70">
        <v>85</v>
      </c>
      <c r="C90" s="95" t="s">
        <v>319</v>
      </c>
      <c r="D90" s="76">
        <v>1</v>
      </c>
      <c r="E90" s="102" t="s">
        <v>184</v>
      </c>
      <c r="F90" s="95" t="s">
        <v>348</v>
      </c>
      <c r="G90" s="117"/>
      <c r="H90" s="117"/>
      <c r="I90" s="117"/>
      <c r="J90" s="117"/>
      <c r="K90" s="117"/>
      <c r="L90" s="25">
        <f t="shared" si="8"/>
        <v>200</v>
      </c>
      <c r="M90" s="25">
        <f t="shared" si="9"/>
        <v>220.00000000000003</v>
      </c>
      <c r="N90" s="25">
        <v>200</v>
      </c>
      <c r="O90" s="25">
        <f t="shared" si="12"/>
        <v>220.00000000000003</v>
      </c>
      <c r="P90" s="48">
        <v>78.8</v>
      </c>
      <c r="Q90" s="26">
        <f t="shared" si="10"/>
        <v>78.8</v>
      </c>
      <c r="R90" s="52" t="str">
        <f t="shared" si="4"/>
        <v>VYHOVUJE</v>
      </c>
      <c r="T90" s="68"/>
    </row>
    <row r="91" spans="1:20" ht="43.2">
      <c r="A91" s="69"/>
      <c r="B91" s="70">
        <v>86</v>
      </c>
      <c r="C91" s="95" t="s">
        <v>320</v>
      </c>
      <c r="D91" s="76">
        <v>1</v>
      </c>
      <c r="E91" s="102" t="s">
        <v>184</v>
      </c>
      <c r="F91" s="95" t="s">
        <v>349</v>
      </c>
      <c r="G91" s="117"/>
      <c r="H91" s="117"/>
      <c r="I91" s="117"/>
      <c r="J91" s="117"/>
      <c r="K91" s="117"/>
      <c r="L91" s="25">
        <f t="shared" si="8"/>
        <v>300</v>
      </c>
      <c r="M91" s="25">
        <f t="shared" si="9"/>
        <v>330</v>
      </c>
      <c r="N91" s="25">
        <v>300</v>
      </c>
      <c r="O91" s="25">
        <f t="shared" si="12"/>
        <v>330</v>
      </c>
      <c r="P91" s="48">
        <v>107</v>
      </c>
      <c r="Q91" s="26">
        <f t="shared" si="10"/>
        <v>107</v>
      </c>
      <c r="R91" s="52" t="str">
        <f t="shared" si="4"/>
        <v>VYHOVUJE</v>
      </c>
      <c r="T91" s="68"/>
    </row>
    <row r="92" spans="1:20" ht="28.8">
      <c r="A92" s="69"/>
      <c r="B92" s="70">
        <v>87</v>
      </c>
      <c r="C92" s="95" t="s">
        <v>321</v>
      </c>
      <c r="D92" s="76">
        <v>1</v>
      </c>
      <c r="E92" s="102" t="s">
        <v>184</v>
      </c>
      <c r="F92" s="95" t="s">
        <v>288</v>
      </c>
      <c r="G92" s="117"/>
      <c r="H92" s="117"/>
      <c r="I92" s="117"/>
      <c r="J92" s="117"/>
      <c r="K92" s="117"/>
      <c r="L92" s="25">
        <f t="shared" si="8"/>
        <v>150</v>
      </c>
      <c r="M92" s="25">
        <f t="shared" si="9"/>
        <v>165</v>
      </c>
      <c r="N92" s="25">
        <v>150</v>
      </c>
      <c r="O92" s="25">
        <f t="shared" si="12"/>
        <v>165</v>
      </c>
      <c r="P92" s="48">
        <v>72.3</v>
      </c>
      <c r="Q92" s="26">
        <f t="shared" si="10"/>
        <v>72.3</v>
      </c>
      <c r="R92" s="52" t="str">
        <f t="shared" si="4"/>
        <v>VYHOVUJE</v>
      </c>
      <c r="T92" s="68"/>
    </row>
    <row r="93" spans="1:20" ht="28.8">
      <c r="A93" s="69"/>
      <c r="B93" s="70">
        <v>88</v>
      </c>
      <c r="C93" s="95" t="s">
        <v>322</v>
      </c>
      <c r="D93" s="76">
        <v>1</v>
      </c>
      <c r="E93" s="102" t="s">
        <v>184</v>
      </c>
      <c r="F93" s="95" t="s">
        <v>288</v>
      </c>
      <c r="G93" s="117"/>
      <c r="H93" s="117"/>
      <c r="I93" s="117"/>
      <c r="J93" s="117"/>
      <c r="K93" s="117"/>
      <c r="L93" s="25">
        <f t="shared" si="8"/>
        <v>200</v>
      </c>
      <c r="M93" s="25">
        <f t="shared" si="9"/>
        <v>220.00000000000003</v>
      </c>
      <c r="N93" s="25">
        <v>200</v>
      </c>
      <c r="O93" s="25">
        <f t="shared" si="12"/>
        <v>220.00000000000003</v>
      </c>
      <c r="P93" s="48">
        <v>84.2</v>
      </c>
      <c r="Q93" s="26">
        <f t="shared" si="10"/>
        <v>84.2</v>
      </c>
      <c r="R93" s="52" t="str">
        <f t="shared" si="4"/>
        <v>VYHOVUJE</v>
      </c>
      <c r="T93" s="68"/>
    </row>
    <row r="94" spans="1:20" ht="43.2">
      <c r="A94" s="69"/>
      <c r="B94" s="70">
        <v>89</v>
      </c>
      <c r="C94" s="95" t="s">
        <v>183</v>
      </c>
      <c r="D94" s="76">
        <v>4</v>
      </c>
      <c r="E94" s="102" t="s">
        <v>184</v>
      </c>
      <c r="F94" s="95" t="s">
        <v>185</v>
      </c>
      <c r="G94" s="117"/>
      <c r="H94" s="117"/>
      <c r="I94" s="117"/>
      <c r="J94" s="117"/>
      <c r="K94" s="117"/>
      <c r="L94" s="25">
        <f t="shared" si="8"/>
        <v>56</v>
      </c>
      <c r="M94" s="25">
        <f t="shared" si="9"/>
        <v>61.60000000000001</v>
      </c>
      <c r="N94" s="25">
        <v>14</v>
      </c>
      <c r="O94" s="25">
        <f t="shared" si="12"/>
        <v>15.400000000000002</v>
      </c>
      <c r="P94" s="48">
        <v>6</v>
      </c>
      <c r="Q94" s="26">
        <f t="shared" si="10"/>
        <v>24</v>
      </c>
      <c r="R94" s="52" t="str">
        <f t="shared" si="4"/>
        <v>VYHOVUJE</v>
      </c>
      <c r="T94" s="68"/>
    </row>
    <row r="95" spans="1:20" ht="43.2">
      <c r="A95" s="69"/>
      <c r="B95" s="70">
        <v>90</v>
      </c>
      <c r="C95" s="95" t="s">
        <v>323</v>
      </c>
      <c r="D95" s="76">
        <v>2</v>
      </c>
      <c r="E95" s="102" t="s">
        <v>184</v>
      </c>
      <c r="F95" s="95" t="s">
        <v>350</v>
      </c>
      <c r="G95" s="117"/>
      <c r="H95" s="117"/>
      <c r="I95" s="117"/>
      <c r="J95" s="117"/>
      <c r="K95" s="117"/>
      <c r="L95" s="25">
        <f t="shared" si="8"/>
        <v>48</v>
      </c>
      <c r="M95" s="25">
        <f t="shared" si="9"/>
        <v>52.800000000000004</v>
      </c>
      <c r="N95" s="25">
        <v>24</v>
      </c>
      <c r="O95" s="25">
        <f t="shared" si="12"/>
        <v>26.400000000000002</v>
      </c>
      <c r="P95" s="48">
        <v>24</v>
      </c>
      <c r="Q95" s="26">
        <f t="shared" si="10"/>
        <v>48</v>
      </c>
      <c r="R95" s="52" t="str">
        <f t="shared" si="4"/>
        <v>VYHOVUJE</v>
      </c>
      <c r="T95" s="68"/>
    </row>
    <row r="96" spans="1:20" ht="15">
      <c r="A96" s="69"/>
      <c r="B96" s="70">
        <v>91</v>
      </c>
      <c r="C96" s="95" t="s">
        <v>324</v>
      </c>
      <c r="D96" s="76">
        <v>2</v>
      </c>
      <c r="E96" s="102" t="s">
        <v>175</v>
      </c>
      <c r="F96" s="95" t="s">
        <v>351</v>
      </c>
      <c r="G96" s="117"/>
      <c r="H96" s="117"/>
      <c r="I96" s="117"/>
      <c r="J96" s="117"/>
      <c r="K96" s="117"/>
      <c r="L96" s="25">
        <f t="shared" si="8"/>
        <v>32</v>
      </c>
      <c r="M96" s="25">
        <f t="shared" si="9"/>
        <v>35.2</v>
      </c>
      <c r="N96" s="25">
        <v>16</v>
      </c>
      <c r="O96" s="25">
        <f t="shared" si="12"/>
        <v>17.6</v>
      </c>
      <c r="P96" s="48">
        <v>15</v>
      </c>
      <c r="Q96" s="26">
        <f t="shared" si="10"/>
        <v>30</v>
      </c>
      <c r="R96" s="52" t="str">
        <f t="shared" si="4"/>
        <v>VYHOVUJE</v>
      </c>
      <c r="T96" s="68"/>
    </row>
    <row r="97" spans="1:20" ht="15">
      <c r="A97" s="69"/>
      <c r="B97" s="70">
        <v>92</v>
      </c>
      <c r="C97" s="95" t="s">
        <v>325</v>
      </c>
      <c r="D97" s="76">
        <v>1</v>
      </c>
      <c r="E97" s="102" t="s">
        <v>175</v>
      </c>
      <c r="F97" s="95" t="s">
        <v>351</v>
      </c>
      <c r="G97" s="117"/>
      <c r="H97" s="117"/>
      <c r="I97" s="117"/>
      <c r="J97" s="117"/>
      <c r="K97" s="117"/>
      <c r="L97" s="25">
        <f t="shared" si="8"/>
        <v>18</v>
      </c>
      <c r="M97" s="25">
        <f t="shared" si="9"/>
        <v>19.8</v>
      </c>
      <c r="N97" s="25">
        <v>18</v>
      </c>
      <c r="O97" s="25">
        <f t="shared" si="12"/>
        <v>19.8</v>
      </c>
      <c r="P97" s="48">
        <v>18</v>
      </c>
      <c r="Q97" s="26">
        <f t="shared" si="10"/>
        <v>18</v>
      </c>
      <c r="R97" s="52" t="str">
        <f t="shared" si="4"/>
        <v>VYHOVUJE</v>
      </c>
      <c r="T97" s="68"/>
    </row>
    <row r="98" spans="1:20" ht="28.8">
      <c r="A98" s="69"/>
      <c r="B98" s="70">
        <v>93</v>
      </c>
      <c r="C98" s="95" t="s">
        <v>326</v>
      </c>
      <c r="D98" s="76">
        <v>1</v>
      </c>
      <c r="E98" s="102" t="s">
        <v>175</v>
      </c>
      <c r="F98" s="95" t="s">
        <v>261</v>
      </c>
      <c r="G98" s="117"/>
      <c r="H98" s="117"/>
      <c r="I98" s="117"/>
      <c r="J98" s="117"/>
      <c r="K98" s="117"/>
      <c r="L98" s="25">
        <f t="shared" si="8"/>
        <v>24</v>
      </c>
      <c r="M98" s="25">
        <f t="shared" si="9"/>
        <v>26.400000000000002</v>
      </c>
      <c r="N98" s="25">
        <v>24</v>
      </c>
      <c r="O98" s="25">
        <f t="shared" si="12"/>
        <v>26.400000000000002</v>
      </c>
      <c r="P98" s="48">
        <v>15.4</v>
      </c>
      <c r="Q98" s="26">
        <f t="shared" si="10"/>
        <v>15.4</v>
      </c>
      <c r="R98" s="52" t="str">
        <f t="shared" si="4"/>
        <v>VYHOVUJE</v>
      </c>
      <c r="T98" s="68"/>
    </row>
    <row r="99" spans="1:20" ht="28.8">
      <c r="A99" s="69"/>
      <c r="B99" s="70">
        <v>94</v>
      </c>
      <c r="C99" s="95" t="s">
        <v>327</v>
      </c>
      <c r="D99" s="76">
        <v>1</v>
      </c>
      <c r="E99" s="102" t="s">
        <v>175</v>
      </c>
      <c r="F99" s="95" t="s">
        <v>352</v>
      </c>
      <c r="G99" s="117"/>
      <c r="H99" s="117"/>
      <c r="I99" s="117"/>
      <c r="J99" s="117"/>
      <c r="K99" s="117"/>
      <c r="L99" s="25">
        <f t="shared" si="8"/>
        <v>29</v>
      </c>
      <c r="M99" s="25">
        <f t="shared" si="9"/>
        <v>31.900000000000002</v>
      </c>
      <c r="N99" s="25">
        <v>29</v>
      </c>
      <c r="O99" s="25">
        <f t="shared" si="12"/>
        <v>31.900000000000002</v>
      </c>
      <c r="P99" s="48">
        <v>17.3</v>
      </c>
      <c r="Q99" s="26">
        <f t="shared" si="10"/>
        <v>17.3</v>
      </c>
      <c r="R99" s="52" t="str">
        <f t="shared" si="4"/>
        <v>VYHOVUJE</v>
      </c>
      <c r="T99" s="68"/>
    </row>
    <row r="100" spans="1:20" ht="41.25" customHeight="1">
      <c r="A100" s="69"/>
      <c r="B100" s="70">
        <v>95</v>
      </c>
      <c r="C100" s="95" t="s">
        <v>371</v>
      </c>
      <c r="D100" s="76">
        <v>5</v>
      </c>
      <c r="E100" s="102" t="s">
        <v>175</v>
      </c>
      <c r="F100" s="95" t="s">
        <v>353</v>
      </c>
      <c r="G100" s="117"/>
      <c r="H100" s="117"/>
      <c r="I100" s="117"/>
      <c r="J100" s="117"/>
      <c r="K100" s="117"/>
      <c r="L100" s="25">
        <f t="shared" si="8"/>
        <v>10</v>
      </c>
      <c r="M100" s="25">
        <f t="shared" si="9"/>
        <v>11</v>
      </c>
      <c r="N100" s="25">
        <v>2</v>
      </c>
      <c r="O100" s="25">
        <f t="shared" si="12"/>
        <v>2.2</v>
      </c>
      <c r="P100" s="48">
        <v>1</v>
      </c>
      <c r="Q100" s="26">
        <f t="shared" si="10"/>
        <v>5</v>
      </c>
      <c r="R100" s="52" t="str">
        <f t="shared" si="4"/>
        <v>VYHOVUJE</v>
      </c>
      <c r="T100" s="68"/>
    </row>
    <row r="101" spans="1:20" ht="79.5" customHeight="1">
      <c r="A101" s="69"/>
      <c r="B101" s="70">
        <v>96</v>
      </c>
      <c r="C101" s="95" t="s">
        <v>213</v>
      </c>
      <c r="D101" s="76">
        <v>20</v>
      </c>
      <c r="E101" s="102" t="s">
        <v>175</v>
      </c>
      <c r="F101" s="95" t="s">
        <v>214</v>
      </c>
      <c r="G101" s="117"/>
      <c r="H101" s="117"/>
      <c r="I101" s="117"/>
      <c r="J101" s="117"/>
      <c r="K101" s="117"/>
      <c r="L101" s="25">
        <f t="shared" si="8"/>
        <v>140</v>
      </c>
      <c r="M101" s="25">
        <f t="shared" si="9"/>
        <v>154.00000000000003</v>
      </c>
      <c r="N101" s="25">
        <v>7</v>
      </c>
      <c r="O101" s="25">
        <f t="shared" si="12"/>
        <v>7.700000000000001</v>
      </c>
      <c r="P101" s="48">
        <v>3.5</v>
      </c>
      <c r="Q101" s="26">
        <f t="shared" si="10"/>
        <v>70</v>
      </c>
      <c r="R101" s="52" t="str">
        <f t="shared" si="4"/>
        <v>VYHOVUJE</v>
      </c>
      <c r="T101" s="68"/>
    </row>
    <row r="102" spans="1:20" ht="51" customHeight="1">
      <c r="A102" s="69"/>
      <c r="B102" s="70">
        <v>97</v>
      </c>
      <c r="C102" s="95" t="s">
        <v>328</v>
      </c>
      <c r="D102" s="76">
        <v>5</v>
      </c>
      <c r="E102" s="102" t="s">
        <v>175</v>
      </c>
      <c r="F102" s="95" t="s">
        <v>216</v>
      </c>
      <c r="G102" s="117"/>
      <c r="H102" s="117"/>
      <c r="I102" s="117"/>
      <c r="J102" s="117"/>
      <c r="K102" s="117"/>
      <c r="L102" s="25">
        <f aca="true" t="shared" si="13" ref="L102:L112">D102*N102</f>
        <v>45</v>
      </c>
      <c r="M102" s="25">
        <f aca="true" t="shared" si="14" ref="M102:M112">D102*O102</f>
        <v>49.5</v>
      </c>
      <c r="N102" s="25">
        <v>9</v>
      </c>
      <c r="O102" s="25">
        <f t="shared" si="12"/>
        <v>9.9</v>
      </c>
      <c r="P102" s="48">
        <v>9</v>
      </c>
      <c r="Q102" s="26">
        <f aca="true" t="shared" si="15" ref="Q102:Q112">D102*P102</f>
        <v>45</v>
      </c>
      <c r="R102" s="52" t="str">
        <f t="shared" si="4"/>
        <v>VYHOVUJE</v>
      </c>
      <c r="T102" s="68"/>
    </row>
    <row r="103" spans="1:20" ht="54" customHeight="1">
      <c r="A103" s="69"/>
      <c r="B103" s="70">
        <v>98</v>
      </c>
      <c r="C103" s="95" t="s">
        <v>215</v>
      </c>
      <c r="D103" s="76">
        <v>35</v>
      </c>
      <c r="E103" s="102" t="s">
        <v>175</v>
      </c>
      <c r="F103" s="95" t="s">
        <v>216</v>
      </c>
      <c r="G103" s="117"/>
      <c r="H103" s="117"/>
      <c r="I103" s="117"/>
      <c r="J103" s="117"/>
      <c r="K103" s="117"/>
      <c r="L103" s="25">
        <f t="shared" si="13"/>
        <v>315</v>
      </c>
      <c r="M103" s="25">
        <f t="shared" si="14"/>
        <v>346.5</v>
      </c>
      <c r="N103" s="25">
        <v>9</v>
      </c>
      <c r="O103" s="25">
        <f t="shared" si="12"/>
        <v>9.9</v>
      </c>
      <c r="P103" s="48">
        <v>9</v>
      </c>
      <c r="Q103" s="26">
        <f t="shared" si="15"/>
        <v>315</v>
      </c>
      <c r="R103" s="52" t="str">
        <f t="shared" si="4"/>
        <v>VYHOVUJE</v>
      </c>
      <c r="T103" s="68"/>
    </row>
    <row r="104" spans="1:20" ht="94.5" customHeight="1">
      <c r="A104" s="69"/>
      <c r="B104" s="70">
        <v>99</v>
      </c>
      <c r="C104" s="95" t="s">
        <v>329</v>
      </c>
      <c r="D104" s="76">
        <v>15</v>
      </c>
      <c r="E104" s="102" t="s">
        <v>175</v>
      </c>
      <c r="F104" s="95" t="s">
        <v>354</v>
      </c>
      <c r="G104" s="117"/>
      <c r="H104" s="117"/>
      <c r="I104" s="117"/>
      <c r="J104" s="117"/>
      <c r="K104" s="117"/>
      <c r="L104" s="25">
        <f t="shared" si="13"/>
        <v>120</v>
      </c>
      <c r="M104" s="25">
        <f t="shared" si="14"/>
        <v>132</v>
      </c>
      <c r="N104" s="25">
        <v>8</v>
      </c>
      <c r="O104" s="25">
        <f t="shared" si="12"/>
        <v>8.8</v>
      </c>
      <c r="P104" s="48">
        <v>8</v>
      </c>
      <c r="Q104" s="26">
        <f t="shared" si="15"/>
        <v>120</v>
      </c>
      <c r="R104" s="52" t="str">
        <f t="shared" si="4"/>
        <v>VYHOVUJE</v>
      </c>
      <c r="T104" s="68"/>
    </row>
    <row r="105" spans="1:20" ht="53.25" customHeight="1">
      <c r="A105" s="69"/>
      <c r="B105" s="70">
        <v>100</v>
      </c>
      <c r="C105" s="95" t="s">
        <v>330</v>
      </c>
      <c r="D105" s="76">
        <v>15</v>
      </c>
      <c r="E105" s="102" t="s">
        <v>175</v>
      </c>
      <c r="F105" s="95" t="s">
        <v>355</v>
      </c>
      <c r="G105" s="117"/>
      <c r="H105" s="117"/>
      <c r="I105" s="117"/>
      <c r="J105" s="117"/>
      <c r="K105" s="117"/>
      <c r="L105" s="25">
        <f t="shared" si="13"/>
        <v>180</v>
      </c>
      <c r="M105" s="25">
        <f t="shared" si="14"/>
        <v>198.00000000000003</v>
      </c>
      <c r="N105" s="25">
        <v>12</v>
      </c>
      <c r="O105" s="25">
        <f t="shared" si="12"/>
        <v>13.200000000000001</v>
      </c>
      <c r="P105" s="48">
        <v>11.5</v>
      </c>
      <c r="Q105" s="26">
        <f t="shared" si="15"/>
        <v>172.5</v>
      </c>
      <c r="R105" s="52" t="str">
        <f t="shared" si="4"/>
        <v>VYHOVUJE</v>
      </c>
      <c r="T105" s="68"/>
    </row>
    <row r="106" spans="1:20" ht="43.2">
      <c r="A106" s="69"/>
      <c r="B106" s="70">
        <v>101</v>
      </c>
      <c r="C106" s="95" t="s">
        <v>331</v>
      </c>
      <c r="D106" s="76">
        <v>10</v>
      </c>
      <c r="E106" s="102" t="s">
        <v>295</v>
      </c>
      <c r="F106" s="95" t="s">
        <v>356</v>
      </c>
      <c r="G106" s="117"/>
      <c r="H106" s="117"/>
      <c r="I106" s="117"/>
      <c r="J106" s="117"/>
      <c r="K106" s="117"/>
      <c r="L106" s="25">
        <f t="shared" si="13"/>
        <v>460</v>
      </c>
      <c r="M106" s="25">
        <f t="shared" si="14"/>
        <v>506</v>
      </c>
      <c r="N106" s="25">
        <v>46</v>
      </c>
      <c r="O106" s="25">
        <f t="shared" si="12"/>
        <v>50.6</v>
      </c>
      <c r="P106" s="48">
        <v>34.7</v>
      </c>
      <c r="Q106" s="26">
        <f t="shared" si="15"/>
        <v>347</v>
      </c>
      <c r="R106" s="52" t="str">
        <f t="shared" si="4"/>
        <v>VYHOVUJE</v>
      </c>
      <c r="T106" s="68"/>
    </row>
    <row r="107" spans="1:20" ht="34.5" customHeight="1">
      <c r="A107" s="69"/>
      <c r="B107" s="70">
        <v>102</v>
      </c>
      <c r="C107" s="95" t="s">
        <v>332</v>
      </c>
      <c r="D107" s="76">
        <v>1</v>
      </c>
      <c r="E107" s="102" t="s">
        <v>295</v>
      </c>
      <c r="F107" s="95" t="s">
        <v>357</v>
      </c>
      <c r="G107" s="117"/>
      <c r="H107" s="117"/>
      <c r="I107" s="117"/>
      <c r="J107" s="117"/>
      <c r="K107" s="117"/>
      <c r="L107" s="25">
        <f t="shared" si="13"/>
        <v>49</v>
      </c>
      <c r="M107" s="25">
        <f t="shared" si="14"/>
        <v>53.900000000000006</v>
      </c>
      <c r="N107" s="25">
        <v>49</v>
      </c>
      <c r="O107" s="25">
        <f t="shared" si="12"/>
        <v>53.900000000000006</v>
      </c>
      <c r="P107" s="48">
        <v>33.5</v>
      </c>
      <c r="Q107" s="26">
        <f t="shared" si="15"/>
        <v>33.5</v>
      </c>
      <c r="R107" s="52" t="str">
        <f t="shared" si="4"/>
        <v>VYHOVUJE</v>
      </c>
      <c r="T107" s="68"/>
    </row>
    <row r="108" spans="1:20" ht="70.5" customHeight="1">
      <c r="A108" s="69"/>
      <c r="B108" s="70">
        <v>103</v>
      </c>
      <c r="C108" s="95" t="s">
        <v>333</v>
      </c>
      <c r="D108" s="76">
        <v>4</v>
      </c>
      <c r="E108" s="102" t="s">
        <v>175</v>
      </c>
      <c r="F108" s="95" t="s">
        <v>358</v>
      </c>
      <c r="G108" s="117"/>
      <c r="H108" s="117"/>
      <c r="I108" s="117"/>
      <c r="J108" s="117"/>
      <c r="K108" s="117"/>
      <c r="L108" s="25">
        <f t="shared" si="13"/>
        <v>320</v>
      </c>
      <c r="M108" s="25">
        <f t="shared" si="14"/>
        <v>352</v>
      </c>
      <c r="N108" s="25">
        <v>80</v>
      </c>
      <c r="O108" s="25">
        <f t="shared" si="12"/>
        <v>88</v>
      </c>
      <c r="P108" s="48">
        <v>31.5</v>
      </c>
      <c r="Q108" s="26">
        <f t="shared" si="15"/>
        <v>126</v>
      </c>
      <c r="R108" s="52" t="str">
        <f t="shared" si="4"/>
        <v>VYHOVUJE</v>
      </c>
      <c r="T108" s="68"/>
    </row>
    <row r="109" spans="1:20" ht="28.5" customHeight="1">
      <c r="A109" s="69"/>
      <c r="B109" s="70">
        <v>104</v>
      </c>
      <c r="C109" s="95" t="s">
        <v>334</v>
      </c>
      <c r="D109" s="76">
        <v>2</v>
      </c>
      <c r="E109" s="102" t="s">
        <v>175</v>
      </c>
      <c r="F109" s="95" t="s">
        <v>359</v>
      </c>
      <c r="G109" s="117"/>
      <c r="H109" s="117"/>
      <c r="I109" s="117"/>
      <c r="J109" s="117"/>
      <c r="K109" s="117"/>
      <c r="L109" s="25">
        <f t="shared" si="13"/>
        <v>106</v>
      </c>
      <c r="M109" s="25">
        <f t="shared" si="14"/>
        <v>116.60000000000001</v>
      </c>
      <c r="N109" s="25">
        <v>53</v>
      </c>
      <c r="O109" s="25">
        <f t="shared" si="12"/>
        <v>58.300000000000004</v>
      </c>
      <c r="P109" s="48">
        <v>22.9</v>
      </c>
      <c r="Q109" s="26">
        <f t="shared" si="15"/>
        <v>45.8</v>
      </c>
      <c r="R109" s="52" t="str">
        <f t="shared" si="4"/>
        <v>VYHOVUJE</v>
      </c>
      <c r="T109" s="68"/>
    </row>
    <row r="110" spans="1:20" ht="65.25" customHeight="1">
      <c r="A110" s="69"/>
      <c r="B110" s="70">
        <v>105</v>
      </c>
      <c r="C110" s="95" t="s">
        <v>335</v>
      </c>
      <c r="D110" s="76">
        <v>2</v>
      </c>
      <c r="E110" s="102" t="s">
        <v>175</v>
      </c>
      <c r="F110" s="95" t="s">
        <v>360</v>
      </c>
      <c r="G110" s="117"/>
      <c r="H110" s="117"/>
      <c r="I110" s="117"/>
      <c r="J110" s="117"/>
      <c r="K110" s="117"/>
      <c r="L110" s="25">
        <f t="shared" si="13"/>
        <v>90</v>
      </c>
      <c r="M110" s="25">
        <f t="shared" si="14"/>
        <v>99.00000000000001</v>
      </c>
      <c r="N110" s="25">
        <v>45</v>
      </c>
      <c r="O110" s="25">
        <f t="shared" si="12"/>
        <v>49.50000000000001</v>
      </c>
      <c r="P110" s="48">
        <v>13.1</v>
      </c>
      <c r="Q110" s="26">
        <f t="shared" si="15"/>
        <v>26.2</v>
      </c>
      <c r="R110" s="52" t="str">
        <f t="shared" si="4"/>
        <v>VYHOVUJE</v>
      </c>
      <c r="T110" s="68"/>
    </row>
    <row r="111" spans="1:20" ht="15">
      <c r="A111" s="69"/>
      <c r="B111" s="70">
        <v>106</v>
      </c>
      <c r="C111" s="95" t="s">
        <v>336</v>
      </c>
      <c r="D111" s="76">
        <v>1</v>
      </c>
      <c r="E111" s="102" t="s">
        <v>175</v>
      </c>
      <c r="F111" s="95" t="s">
        <v>361</v>
      </c>
      <c r="G111" s="117"/>
      <c r="H111" s="117"/>
      <c r="I111" s="117"/>
      <c r="J111" s="117"/>
      <c r="K111" s="117"/>
      <c r="L111" s="25">
        <f t="shared" si="13"/>
        <v>22</v>
      </c>
      <c r="M111" s="25">
        <f t="shared" si="14"/>
        <v>24.200000000000003</v>
      </c>
      <c r="N111" s="25">
        <v>22</v>
      </c>
      <c r="O111" s="25">
        <f t="shared" si="12"/>
        <v>24.200000000000003</v>
      </c>
      <c r="P111" s="48">
        <v>20.65</v>
      </c>
      <c r="Q111" s="26">
        <f t="shared" si="15"/>
        <v>20.65</v>
      </c>
      <c r="R111" s="52" t="str">
        <f t="shared" si="4"/>
        <v>VYHOVUJE</v>
      </c>
      <c r="T111" s="68"/>
    </row>
    <row r="112" spans="1:20" ht="42" customHeight="1" thickBot="1">
      <c r="A112" s="69"/>
      <c r="B112" s="79">
        <v>107</v>
      </c>
      <c r="C112" s="103" t="s">
        <v>337</v>
      </c>
      <c r="D112" s="81">
        <v>1</v>
      </c>
      <c r="E112" s="104" t="s">
        <v>175</v>
      </c>
      <c r="F112" s="103" t="s">
        <v>362</v>
      </c>
      <c r="G112" s="118"/>
      <c r="H112" s="118"/>
      <c r="I112" s="118"/>
      <c r="J112" s="118"/>
      <c r="K112" s="118"/>
      <c r="L112" s="27">
        <f t="shared" si="13"/>
        <v>1150</v>
      </c>
      <c r="M112" s="27">
        <f t="shared" si="14"/>
        <v>1265</v>
      </c>
      <c r="N112" s="27">
        <v>1150</v>
      </c>
      <c r="O112" s="27">
        <f t="shared" si="12"/>
        <v>1265</v>
      </c>
      <c r="P112" s="49">
        <v>800</v>
      </c>
      <c r="Q112" s="28">
        <f t="shared" si="15"/>
        <v>800</v>
      </c>
      <c r="R112" s="53" t="str">
        <f t="shared" si="4"/>
        <v>VYHOVUJE</v>
      </c>
      <c r="T112" s="68"/>
    </row>
    <row r="113" spans="1:19" ht="13.5" customHeight="1" thickBot="1" thickTop="1">
      <c r="A113" s="105"/>
      <c r="B113" s="105"/>
      <c r="C113" s="61"/>
      <c r="D113" s="106"/>
      <c r="E113" s="106"/>
      <c r="F113" s="61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spans="1:21" ht="60.75" customHeight="1" thickBot="1" thickTop="1">
      <c r="A114" s="107"/>
      <c r="B114" s="130" t="s">
        <v>158</v>
      </c>
      <c r="C114" s="130"/>
      <c r="D114" s="130"/>
      <c r="E114" s="130"/>
      <c r="F114" s="130"/>
      <c r="G114" s="15"/>
      <c r="H114" s="15"/>
      <c r="I114" s="15"/>
      <c r="J114" s="108"/>
      <c r="K114" s="108"/>
      <c r="L114" s="108"/>
      <c r="M114" s="16"/>
      <c r="N114" s="45" t="s">
        <v>159</v>
      </c>
      <c r="O114" s="43" t="s">
        <v>160</v>
      </c>
      <c r="P114" s="124" t="s">
        <v>161</v>
      </c>
      <c r="Q114" s="125"/>
      <c r="R114" s="126"/>
      <c r="T114" s="68"/>
      <c r="U114" s="68"/>
    </row>
    <row r="115" spans="1:18" ht="33" customHeight="1" thickBot="1" thickTop="1">
      <c r="A115" s="107"/>
      <c r="B115" s="131" t="s">
        <v>162</v>
      </c>
      <c r="C115" s="131"/>
      <c r="D115" s="131"/>
      <c r="E115" s="131"/>
      <c r="F115" s="131"/>
      <c r="G115" s="109"/>
      <c r="J115" s="17"/>
      <c r="K115" s="17"/>
      <c r="L115" s="17"/>
      <c r="M115" s="18"/>
      <c r="N115" s="19">
        <f>SUM(L6:L112)</f>
        <v>39492</v>
      </c>
      <c r="O115" s="39">
        <f>SUM(M6:M112)</f>
        <v>43441.200000000004</v>
      </c>
      <c r="P115" s="127">
        <f>SUM(Q6:Q112)</f>
        <v>29493.499999999996</v>
      </c>
      <c r="Q115" s="128"/>
      <c r="R115" s="129"/>
    </row>
    <row r="116" spans="1:19" ht="39.75" customHeight="1" thickTop="1">
      <c r="A116" s="107"/>
      <c r="H116" s="20"/>
      <c r="I116" s="20"/>
      <c r="J116" s="21"/>
      <c r="K116" s="21"/>
      <c r="L116" s="21"/>
      <c r="M116" s="110"/>
      <c r="N116" s="110"/>
      <c r="O116" s="110"/>
      <c r="P116" s="111"/>
      <c r="Q116" s="111"/>
      <c r="R116" s="111"/>
      <c r="S116" s="111"/>
    </row>
    <row r="117" spans="1:19" ht="19.95" customHeight="1">
      <c r="A117" s="107"/>
      <c r="J117" s="21"/>
      <c r="K117" s="21"/>
      <c r="L117" s="21"/>
      <c r="M117" s="110"/>
      <c r="N117" s="110"/>
      <c r="O117" s="22"/>
      <c r="P117" s="22"/>
      <c r="Q117" s="22"/>
      <c r="R117" s="111"/>
      <c r="S117" s="111"/>
    </row>
    <row r="118" spans="1:19" ht="71.25" customHeight="1">
      <c r="A118" s="107"/>
      <c r="J118" s="21"/>
      <c r="K118" s="21"/>
      <c r="L118" s="21"/>
      <c r="M118" s="110"/>
      <c r="N118" s="110"/>
      <c r="O118" s="22"/>
      <c r="P118" s="22"/>
      <c r="Q118" s="22"/>
      <c r="R118" s="111"/>
      <c r="S118" s="111"/>
    </row>
    <row r="119" spans="1:19" ht="36" customHeight="1">
      <c r="A119" s="107"/>
      <c r="J119" s="112"/>
      <c r="K119" s="112"/>
      <c r="L119" s="112"/>
      <c r="M119" s="112"/>
      <c r="N119" s="112"/>
      <c r="O119" s="110"/>
      <c r="P119" s="111"/>
      <c r="Q119" s="111"/>
      <c r="R119" s="111"/>
      <c r="S119" s="111"/>
    </row>
    <row r="120" spans="1:19" ht="14.25" customHeight="1">
      <c r="A120" s="107"/>
      <c r="B120" s="111"/>
      <c r="C120" s="113"/>
      <c r="D120" s="114"/>
      <c r="E120" s="115"/>
      <c r="F120" s="113"/>
      <c r="G120" s="110"/>
      <c r="H120" s="110"/>
      <c r="I120" s="111"/>
      <c r="J120" s="111"/>
      <c r="K120" s="111"/>
      <c r="L120" s="110"/>
      <c r="M120" s="110"/>
      <c r="N120" s="110"/>
      <c r="O120" s="110"/>
      <c r="P120" s="111"/>
      <c r="Q120" s="111"/>
      <c r="R120" s="111"/>
      <c r="S120" s="111"/>
    </row>
    <row r="121" spans="1:19" ht="14.25" customHeight="1">
      <c r="A121" s="107"/>
      <c r="B121" s="111"/>
      <c r="C121" s="113"/>
      <c r="D121" s="114"/>
      <c r="E121" s="115"/>
      <c r="F121" s="113"/>
      <c r="G121" s="110"/>
      <c r="H121" s="110"/>
      <c r="I121" s="111"/>
      <c r="J121" s="111"/>
      <c r="K121" s="111"/>
      <c r="L121" s="110"/>
      <c r="M121" s="110"/>
      <c r="N121" s="110"/>
      <c r="O121" s="110"/>
      <c r="P121" s="111"/>
      <c r="Q121" s="111"/>
      <c r="R121" s="111"/>
      <c r="S121" s="111"/>
    </row>
    <row r="122" spans="1:19" ht="14.25" customHeight="1">
      <c r="A122" s="107"/>
      <c r="B122" s="111"/>
      <c r="C122" s="113"/>
      <c r="D122" s="114"/>
      <c r="E122" s="115"/>
      <c r="F122" s="113"/>
      <c r="G122" s="110"/>
      <c r="H122" s="110"/>
      <c r="I122" s="111"/>
      <c r="J122" s="111"/>
      <c r="K122" s="111"/>
      <c r="L122" s="110"/>
      <c r="M122" s="110"/>
      <c r="N122" s="110"/>
      <c r="O122" s="110"/>
      <c r="P122" s="111"/>
      <c r="Q122" s="111"/>
      <c r="R122" s="111"/>
      <c r="S122" s="111"/>
    </row>
    <row r="123" spans="1:19" ht="14.25" customHeight="1">
      <c r="A123" s="107"/>
      <c r="B123" s="111"/>
      <c r="C123" s="113"/>
      <c r="D123" s="114"/>
      <c r="E123" s="115"/>
      <c r="F123" s="113"/>
      <c r="G123" s="110"/>
      <c r="H123" s="110"/>
      <c r="I123" s="111"/>
      <c r="J123" s="111"/>
      <c r="K123" s="111"/>
      <c r="L123" s="110"/>
      <c r="M123" s="110"/>
      <c r="N123" s="110"/>
      <c r="O123" s="110"/>
      <c r="P123" s="111"/>
      <c r="Q123" s="111"/>
      <c r="R123" s="111"/>
      <c r="S123" s="111"/>
    </row>
    <row r="124" spans="3:14" ht="15">
      <c r="C124" s="61"/>
      <c r="D124" s="106"/>
      <c r="E124" s="106"/>
      <c r="F124" s="61"/>
      <c r="G124" s="4"/>
      <c r="H124" s="4"/>
      <c r="K124" s="4"/>
      <c r="L124" s="4"/>
      <c r="M124" s="4"/>
      <c r="N124" s="4"/>
    </row>
    <row r="125" spans="3:14" ht="15">
      <c r="C125" s="61"/>
      <c r="D125" s="106"/>
      <c r="E125" s="106"/>
      <c r="F125" s="61"/>
      <c r="G125" s="4"/>
      <c r="H125" s="4"/>
      <c r="K125" s="4"/>
      <c r="L125" s="4"/>
      <c r="M125" s="4"/>
      <c r="N125" s="4"/>
    </row>
    <row r="126" spans="3:14" ht="15">
      <c r="C126" s="61"/>
      <c r="D126" s="106"/>
      <c r="E126" s="106"/>
      <c r="F126" s="61"/>
      <c r="G126" s="4"/>
      <c r="H126" s="4"/>
      <c r="K126" s="4"/>
      <c r="L126" s="4"/>
      <c r="M126" s="4"/>
      <c r="N126" s="4"/>
    </row>
    <row r="127" spans="3:14" ht="15">
      <c r="C127" s="61"/>
      <c r="D127" s="106"/>
      <c r="E127" s="106"/>
      <c r="F127" s="61"/>
      <c r="G127" s="4"/>
      <c r="H127" s="4"/>
      <c r="K127" s="4"/>
      <c r="L127" s="4"/>
      <c r="M127" s="4"/>
      <c r="N127" s="4"/>
    </row>
    <row r="128" spans="3:14" ht="15">
      <c r="C128" s="61"/>
      <c r="D128" s="106"/>
      <c r="E128" s="106"/>
      <c r="F128" s="61"/>
      <c r="G128" s="4"/>
      <c r="H128" s="4"/>
      <c r="K128" s="4"/>
      <c r="L128" s="4"/>
      <c r="M128" s="4"/>
      <c r="N128" s="4"/>
    </row>
    <row r="129" spans="3:14" ht="15">
      <c r="C129" s="61"/>
      <c r="D129" s="106"/>
      <c r="E129" s="106"/>
      <c r="F129" s="61"/>
      <c r="G129" s="4"/>
      <c r="H129" s="4"/>
      <c r="K129" s="4"/>
      <c r="L129" s="4"/>
      <c r="M129" s="4"/>
      <c r="N129" s="4"/>
    </row>
    <row r="130" spans="3:14" ht="15">
      <c r="C130" s="61"/>
      <c r="D130" s="106"/>
      <c r="E130" s="106"/>
      <c r="F130" s="61"/>
      <c r="G130" s="4"/>
      <c r="H130" s="4"/>
      <c r="K130" s="4"/>
      <c r="L130" s="4"/>
      <c r="M130" s="4"/>
      <c r="N130" s="4"/>
    </row>
    <row r="131" spans="3:14" ht="15">
      <c r="C131" s="61"/>
      <c r="D131" s="106"/>
      <c r="E131" s="106"/>
      <c r="F131" s="61"/>
      <c r="G131" s="4"/>
      <c r="H131" s="4"/>
      <c r="K131" s="4"/>
      <c r="L131" s="4"/>
      <c r="M131" s="4"/>
      <c r="N131" s="4"/>
    </row>
    <row r="132" spans="3:14" ht="15">
      <c r="C132" s="61"/>
      <c r="D132" s="106"/>
      <c r="E132" s="106"/>
      <c r="F132" s="61"/>
      <c r="G132" s="4"/>
      <c r="H132" s="4"/>
      <c r="K132" s="4"/>
      <c r="L132" s="4"/>
      <c r="M132" s="4"/>
      <c r="N132" s="4"/>
    </row>
    <row r="133" spans="3:14" ht="15">
      <c r="C133" s="61"/>
      <c r="D133" s="106"/>
      <c r="E133" s="106"/>
      <c r="F133" s="61"/>
      <c r="G133" s="4"/>
      <c r="H133" s="4"/>
      <c r="K133" s="4"/>
      <c r="L133" s="4"/>
      <c r="M133" s="4"/>
      <c r="N133" s="4"/>
    </row>
    <row r="134" spans="3:14" ht="15">
      <c r="C134" s="61"/>
      <c r="D134" s="106"/>
      <c r="E134" s="106"/>
      <c r="F134" s="61"/>
      <c r="G134" s="4"/>
      <c r="H134" s="4"/>
      <c r="K134" s="4"/>
      <c r="L134" s="4"/>
      <c r="M134" s="4"/>
      <c r="N134" s="4"/>
    </row>
    <row r="135" spans="3:14" ht="15">
      <c r="C135" s="61"/>
      <c r="D135" s="106"/>
      <c r="E135" s="106"/>
      <c r="F135" s="61"/>
      <c r="G135" s="4"/>
      <c r="H135" s="4"/>
      <c r="K135" s="4"/>
      <c r="L135" s="4"/>
      <c r="M135" s="4"/>
      <c r="N135" s="4"/>
    </row>
    <row r="136" spans="3:14" ht="15">
      <c r="C136" s="61"/>
      <c r="D136" s="106"/>
      <c r="E136" s="106"/>
      <c r="F136" s="61"/>
      <c r="G136" s="4"/>
      <c r="H136" s="4"/>
      <c r="K136" s="4"/>
      <c r="L136" s="4"/>
      <c r="M136" s="4"/>
      <c r="N136" s="4"/>
    </row>
    <row r="137" spans="3:14" ht="15">
      <c r="C137" s="61"/>
      <c r="D137" s="106"/>
      <c r="E137" s="106"/>
      <c r="F137" s="61"/>
      <c r="G137" s="4"/>
      <c r="H137" s="4"/>
      <c r="K137" s="4"/>
      <c r="L137" s="4"/>
      <c r="M137" s="4"/>
      <c r="N137" s="4"/>
    </row>
    <row r="138" spans="3:14" ht="15">
      <c r="C138" s="61"/>
      <c r="D138" s="106"/>
      <c r="E138" s="106"/>
      <c r="F138" s="61"/>
      <c r="G138" s="4"/>
      <c r="H138" s="4"/>
      <c r="K138" s="4"/>
      <c r="L138" s="4"/>
      <c r="M138" s="4"/>
      <c r="N138" s="4"/>
    </row>
    <row r="139" spans="3:14" ht="15">
      <c r="C139" s="61"/>
      <c r="D139" s="106"/>
      <c r="E139" s="106"/>
      <c r="F139" s="61"/>
      <c r="G139" s="4"/>
      <c r="H139" s="4"/>
      <c r="K139" s="4"/>
      <c r="L139" s="4"/>
      <c r="M139" s="4"/>
      <c r="N139" s="4"/>
    </row>
    <row r="140" spans="3:14" ht="15">
      <c r="C140" s="61"/>
      <c r="D140" s="106"/>
      <c r="E140" s="106"/>
      <c r="F140" s="61"/>
      <c r="G140" s="4"/>
      <c r="H140" s="4"/>
      <c r="K140" s="4"/>
      <c r="L140" s="4"/>
      <c r="M140" s="4"/>
      <c r="N140" s="4"/>
    </row>
    <row r="141" spans="3:14" ht="15">
      <c r="C141" s="61"/>
      <c r="D141" s="106"/>
      <c r="E141" s="106"/>
      <c r="F141" s="61"/>
      <c r="G141" s="4"/>
      <c r="H141" s="4"/>
      <c r="K141" s="4"/>
      <c r="L141" s="4"/>
      <c r="M141" s="4"/>
      <c r="N141" s="4"/>
    </row>
    <row r="142" spans="3:14" ht="15">
      <c r="C142" s="61"/>
      <c r="D142" s="106"/>
      <c r="E142" s="106"/>
      <c r="F142" s="61"/>
      <c r="G142" s="4"/>
      <c r="H142" s="4"/>
      <c r="K142" s="4"/>
      <c r="L142" s="4"/>
      <c r="M142" s="4"/>
      <c r="N142" s="4"/>
    </row>
    <row r="143" spans="3:14" ht="15">
      <c r="C143" s="61"/>
      <c r="D143" s="106"/>
      <c r="E143" s="106"/>
      <c r="F143" s="61"/>
      <c r="G143" s="4"/>
      <c r="H143" s="4"/>
      <c r="K143" s="4"/>
      <c r="L143" s="4"/>
      <c r="M143" s="4"/>
      <c r="N143" s="4"/>
    </row>
    <row r="144" spans="3:14" ht="15">
      <c r="C144" s="61"/>
      <c r="D144" s="106"/>
      <c r="E144" s="106"/>
      <c r="F144" s="61"/>
      <c r="G144" s="4"/>
      <c r="H144" s="4"/>
      <c r="K144" s="4"/>
      <c r="L144" s="4"/>
      <c r="M144" s="4"/>
      <c r="N144" s="4"/>
    </row>
    <row r="145" spans="3:14" ht="15">
      <c r="C145" s="61"/>
      <c r="D145" s="106"/>
      <c r="E145" s="106"/>
      <c r="F145" s="61"/>
      <c r="G145" s="4"/>
      <c r="H145" s="4"/>
      <c r="K145" s="4"/>
      <c r="L145" s="4"/>
      <c r="M145" s="4"/>
      <c r="N145" s="4"/>
    </row>
    <row r="146" spans="3:14" ht="15">
      <c r="C146" s="61"/>
      <c r="D146" s="106"/>
      <c r="E146" s="106"/>
      <c r="F146" s="61"/>
      <c r="G146" s="4"/>
      <c r="H146" s="4"/>
      <c r="K146" s="4"/>
      <c r="L146" s="4"/>
      <c r="M146" s="4"/>
      <c r="N146" s="4"/>
    </row>
    <row r="147" spans="3:14" ht="15">
      <c r="C147" s="61"/>
      <c r="D147" s="106"/>
      <c r="E147" s="106"/>
      <c r="F147" s="61"/>
      <c r="G147" s="4"/>
      <c r="H147" s="4"/>
      <c r="K147" s="4"/>
      <c r="L147" s="4"/>
      <c r="M147" s="4"/>
      <c r="N147" s="4"/>
    </row>
    <row r="148" spans="3:14" ht="15">
      <c r="C148" s="61"/>
      <c r="D148" s="106"/>
      <c r="E148" s="106"/>
      <c r="F148" s="61"/>
      <c r="G148" s="4"/>
      <c r="H148" s="4"/>
      <c r="K148" s="4"/>
      <c r="L148" s="4"/>
      <c r="M148" s="4"/>
      <c r="N148" s="4"/>
    </row>
    <row r="149" spans="3:14" ht="15">
      <c r="C149" s="61"/>
      <c r="D149" s="106"/>
      <c r="E149" s="106"/>
      <c r="F149" s="61"/>
      <c r="G149" s="4"/>
      <c r="H149" s="4"/>
      <c r="K149" s="4"/>
      <c r="L149" s="4"/>
      <c r="M149" s="4"/>
      <c r="N149" s="4"/>
    </row>
    <row r="150" spans="3:14" ht="15">
      <c r="C150" s="61"/>
      <c r="D150" s="106"/>
      <c r="E150" s="106"/>
      <c r="F150" s="61"/>
      <c r="G150" s="4"/>
      <c r="H150" s="4"/>
      <c r="K150" s="4"/>
      <c r="L150" s="4"/>
      <c r="M150" s="4"/>
      <c r="N150" s="4"/>
    </row>
    <row r="151" spans="3:14" ht="15">
      <c r="C151" s="61"/>
      <c r="D151" s="106"/>
      <c r="E151" s="106"/>
      <c r="F151" s="61"/>
      <c r="G151" s="4"/>
      <c r="H151" s="4"/>
      <c r="K151" s="4"/>
      <c r="L151" s="4"/>
      <c r="M151" s="4"/>
      <c r="N151" s="4"/>
    </row>
    <row r="152" spans="3:14" ht="15">
      <c r="C152" s="61"/>
      <c r="D152" s="106"/>
      <c r="E152" s="106"/>
      <c r="F152" s="61"/>
      <c r="G152" s="4"/>
      <c r="H152" s="4"/>
      <c r="K152" s="4"/>
      <c r="L152" s="4"/>
      <c r="M152" s="4"/>
      <c r="N152" s="4"/>
    </row>
    <row r="153" spans="3:14" ht="15">
      <c r="C153" s="61"/>
      <c r="D153" s="106"/>
      <c r="E153" s="106"/>
      <c r="F153" s="61"/>
      <c r="G153" s="4"/>
      <c r="H153" s="4"/>
      <c r="K153" s="4"/>
      <c r="L153" s="4"/>
      <c r="M153" s="4"/>
      <c r="N153" s="4"/>
    </row>
    <row r="154" spans="3:14" ht="15">
      <c r="C154" s="61"/>
      <c r="D154" s="106"/>
      <c r="E154" s="106"/>
      <c r="F154" s="61"/>
      <c r="G154" s="4"/>
      <c r="H154" s="4"/>
      <c r="K154" s="4"/>
      <c r="L154" s="4"/>
      <c r="M154" s="4"/>
      <c r="N154" s="4"/>
    </row>
    <row r="155" spans="3:14" ht="15">
      <c r="C155" s="61"/>
      <c r="D155" s="106"/>
      <c r="E155" s="106"/>
      <c r="F155" s="61"/>
      <c r="G155" s="4"/>
      <c r="H155" s="4"/>
      <c r="K155" s="4"/>
      <c r="L155" s="4"/>
      <c r="M155" s="4"/>
      <c r="N155" s="4"/>
    </row>
    <row r="156" spans="3:14" ht="15">
      <c r="C156" s="61"/>
      <c r="D156" s="106"/>
      <c r="E156" s="106"/>
      <c r="F156" s="61"/>
      <c r="G156" s="4"/>
      <c r="H156" s="4"/>
      <c r="K156" s="4"/>
      <c r="L156" s="4"/>
      <c r="M156" s="4"/>
      <c r="N156" s="4"/>
    </row>
    <row r="157" spans="3:14" ht="15">
      <c r="C157" s="61"/>
      <c r="D157" s="106"/>
      <c r="E157" s="106"/>
      <c r="F157" s="61"/>
      <c r="G157" s="4"/>
      <c r="H157" s="4"/>
      <c r="K157" s="4"/>
      <c r="L157" s="4"/>
      <c r="M157" s="4"/>
      <c r="N157" s="4"/>
    </row>
    <row r="158" spans="3:14" ht="15">
      <c r="C158" s="61"/>
      <c r="D158" s="106"/>
      <c r="E158" s="106"/>
      <c r="F158" s="61"/>
      <c r="G158" s="4"/>
      <c r="H158" s="4"/>
      <c r="K158" s="4"/>
      <c r="L158" s="4"/>
      <c r="M158" s="4"/>
      <c r="N158" s="4"/>
    </row>
    <row r="159" spans="3:14" ht="15">
      <c r="C159" s="61"/>
      <c r="D159" s="106"/>
      <c r="E159" s="106"/>
      <c r="F159" s="61"/>
      <c r="G159" s="4"/>
      <c r="H159" s="4"/>
      <c r="K159" s="4"/>
      <c r="L159" s="4"/>
      <c r="M159" s="4"/>
      <c r="N159" s="4"/>
    </row>
    <row r="160" spans="3:14" ht="15">
      <c r="C160" s="61"/>
      <c r="D160" s="106"/>
      <c r="E160" s="106"/>
      <c r="F160" s="61"/>
      <c r="G160" s="4"/>
      <c r="H160" s="4"/>
      <c r="K160" s="4"/>
      <c r="L160" s="4"/>
      <c r="M160" s="4"/>
      <c r="N160" s="4"/>
    </row>
    <row r="161" spans="3:14" ht="15">
      <c r="C161" s="61"/>
      <c r="D161" s="106"/>
      <c r="E161" s="106"/>
      <c r="F161" s="61"/>
      <c r="G161" s="4"/>
      <c r="H161" s="4"/>
      <c r="K161" s="4"/>
      <c r="L161" s="4"/>
      <c r="M161" s="4"/>
      <c r="N161" s="4"/>
    </row>
    <row r="162" spans="3:14" ht="15">
      <c r="C162" s="61"/>
      <c r="D162" s="106"/>
      <c r="E162" s="106"/>
      <c r="F162" s="61"/>
      <c r="G162" s="4"/>
      <c r="H162" s="4"/>
      <c r="K162" s="4"/>
      <c r="L162" s="4"/>
      <c r="M162" s="4"/>
      <c r="N162" s="4"/>
    </row>
    <row r="163" spans="3:14" ht="15">
      <c r="C163" s="61"/>
      <c r="D163" s="106"/>
      <c r="E163" s="106"/>
      <c r="F163" s="61"/>
      <c r="G163" s="4"/>
      <c r="H163" s="4"/>
      <c r="K163" s="4"/>
      <c r="L163" s="4"/>
      <c r="M163" s="4"/>
      <c r="N163" s="4"/>
    </row>
    <row r="164" spans="3:14" ht="15">
      <c r="C164" s="61"/>
      <c r="D164" s="106"/>
      <c r="E164" s="106"/>
      <c r="F164" s="61"/>
      <c r="G164" s="4"/>
      <c r="H164" s="4"/>
      <c r="K164" s="4"/>
      <c r="L164" s="4"/>
      <c r="M164" s="4"/>
      <c r="N164" s="4"/>
    </row>
    <row r="165" spans="3:14" ht="15">
      <c r="C165" s="61"/>
      <c r="D165" s="106"/>
      <c r="E165" s="106"/>
      <c r="F165" s="61"/>
      <c r="G165" s="4"/>
      <c r="H165" s="4"/>
      <c r="K165" s="4"/>
      <c r="L165" s="4"/>
      <c r="M165" s="4"/>
      <c r="N165" s="4"/>
    </row>
    <row r="166" spans="3:14" ht="15">
      <c r="C166" s="61"/>
      <c r="D166" s="106"/>
      <c r="E166" s="106"/>
      <c r="F166" s="61"/>
      <c r="G166" s="4"/>
      <c r="H166" s="4"/>
      <c r="K166" s="4"/>
      <c r="L166" s="4"/>
      <c r="M166" s="4"/>
      <c r="N166" s="4"/>
    </row>
    <row r="167" spans="3:14" ht="15">
      <c r="C167" s="61"/>
      <c r="D167" s="106"/>
      <c r="E167" s="106"/>
      <c r="F167" s="61"/>
      <c r="G167" s="4"/>
      <c r="H167" s="4"/>
      <c r="K167" s="4"/>
      <c r="L167" s="4"/>
      <c r="M167" s="4"/>
      <c r="N167" s="4"/>
    </row>
    <row r="168" spans="3:14" ht="15">
      <c r="C168" s="61"/>
      <c r="D168" s="106"/>
      <c r="E168" s="106"/>
      <c r="F168" s="61"/>
      <c r="G168" s="4"/>
      <c r="H168" s="4"/>
      <c r="K168" s="4"/>
      <c r="L168" s="4"/>
      <c r="M168" s="4"/>
      <c r="N168" s="4"/>
    </row>
    <row r="169" spans="3:14" ht="15">
      <c r="C169" s="61"/>
      <c r="D169" s="106"/>
      <c r="E169" s="106"/>
      <c r="F169" s="61"/>
      <c r="G169" s="4"/>
      <c r="H169" s="4"/>
      <c r="K169" s="4"/>
      <c r="L169" s="4"/>
      <c r="M169" s="4"/>
      <c r="N169" s="4"/>
    </row>
    <row r="170" spans="3:14" ht="15">
      <c r="C170" s="61"/>
      <c r="D170" s="106"/>
      <c r="E170" s="106"/>
      <c r="F170" s="61"/>
      <c r="G170" s="4"/>
      <c r="H170" s="4"/>
      <c r="K170" s="4"/>
      <c r="L170" s="4"/>
      <c r="M170" s="4"/>
      <c r="N170" s="4"/>
    </row>
    <row r="171" spans="3:14" ht="15">
      <c r="C171" s="61"/>
      <c r="D171" s="106"/>
      <c r="E171" s="106"/>
      <c r="F171" s="61"/>
      <c r="G171" s="4"/>
      <c r="H171" s="4"/>
      <c r="K171" s="4"/>
      <c r="L171" s="4"/>
      <c r="M171" s="4"/>
      <c r="N171" s="4"/>
    </row>
    <row r="172" spans="3:14" ht="15">
      <c r="C172" s="61"/>
      <c r="D172" s="106"/>
      <c r="E172" s="106"/>
      <c r="F172" s="61"/>
      <c r="G172" s="4"/>
      <c r="H172" s="4"/>
      <c r="K172" s="4"/>
      <c r="L172" s="4"/>
      <c r="M172" s="4"/>
      <c r="N172" s="4"/>
    </row>
    <row r="173" spans="3:14" ht="15">
      <c r="C173" s="61"/>
      <c r="D173" s="106"/>
      <c r="E173" s="106"/>
      <c r="F173" s="61"/>
      <c r="G173" s="4"/>
      <c r="H173" s="4"/>
      <c r="K173" s="4"/>
      <c r="L173" s="4"/>
      <c r="M173" s="4"/>
      <c r="N173" s="4"/>
    </row>
    <row r="174" spans="3:14" ht="15">
      <c r="C174" s="61"/>
      <c r="D174" s="106"/>
      <c r="E174" s="106"/>
      <c r="F174" s="61"/>
      <c r="G174" s="4"/>
      <c r="H174" s="4"/>
      <c r="K174" s="4"/>
      <c r="L174" s="4"/>
      <c r="M174" s="4"/>
      <c r="N174" s="4"/>
    </row>
    <row r="175" spans="3:14" ht="15">
      <c r="C175" s="61"/>
      <c r="D175" s="106"/>
      <c r="E175" s="106"/>
      <c r="F175" s="61"/>
      <c r="G175" s="4"/>
      <c r="H175" s="4"/>
      <c r="K175" s="4"/>
      <c r="L175" s="4"/>
      <c r="M175" s="4"/>
      <c r="N175" s="4"/>
    </row>
    <row r="176" spans="3:14" ht="15">
      <c r="C176" s="61"/>
      <c r="D176" s="106"/>
      <c r="E176" s="106"/>
      <c r="F176" s="61"/>
      <c r="G176" s="4"/>
      <c r="H176" s="4"/>
      <c r="K176" s="4"/>
      <c r="L176" s="4"/>
      <c r="M176" s="4"/>
      <c r="N176" s="4"/>
    </row>
    <row r="177" spans="3:14" ht="15">
      <c r="C177" s="61"/>
      <c r="D177" s="106"/>
      <c r="E177" s="106"/>
      <c r="F177" s="61"/>
      <c r="G177" s="4"/>
      <c r="H177" s="4"/>
      <c r="K177" s="4"/>
      <c r="L177" s="4"/>
      <c r="M177" s="4"/>
      <c r="N177" s="4"/>
    </row>
    <row r="178" spans="3:14" ht="15">
      <c r="C178" s="61"/>
      <c r="D178" s="106"/>
      <c r="E178" s="106"/>
      <c r="F178" s="61"/>
      <c r="G178" s="4"/>
      <c r="H178" s="4"/>
      <c r="K178" s="4"/>
      <c r="L178" s="4"/>
      <c r="M178" s="4"/>
      <c r="N178" s="4"/>
    </row>
    <row r="179" spans="3:14" ht="15">
      <c r="C179" s="61"/>
      <c r="D179" s="106"/>
      <c r="E179" s="106"/>
      <c r="F179" s="61"/>
      <c r="G179" s="4"/>
      <c r="H179" s="4"/>
      <c r="K179" s="4"/>
      <c r="L179" s="4"/>
      <c r="M179" s="4"/>
      <c r="N179" s="4"/>
    </row>
    <row r="180" spans="3:14" ht="15">
      <c r="C180" s="61"/>
      <c r="D180" s="106"/>
      <c r="E180" s="106"/>
      <c r="F180" s="61"/>
      <c r="G180" s="4"/>
      <c r="H180" s="4"/>
      <c r="K180" s="4"/>
      <c r="L180" s="4"/>
      <c r="M180" s="4"/>
      <c r="N180" s="4"/>
    </row>
    <row r="181" spans="3:14" ht="15">
      <c r="C181" s="61"/>
      <c r="D181" s="106"/>
      <c r="E181" s="106"/>
      <c r="F181" s="61"/>
      <c r="G181" s="4"/>
      <c r="H181" s="4"/>
      <c r="K181" s="4"/>
      <c r="L181" s="4"/>
      <c r="M181" s="4"/>
      <c r="N181" s="4"/>
    </row>
    <row r="182" spans="3:14" ht="15">
      <c r="C182" s="61"/>
      <c r="D182" s="106"/>
      <c r="E182" s="106"/>
      <c r="F182" s="61"/>
      <c r="G182" s="4"/>
      <c r="H182" s="4"/>
      <c r="K182" s="4"/>
      <c r="L182" s="4"/>
      <c r="M182" s="4"/>
      <c r="N182" s="4"/>
    </row>
    <row r="183" spans="3:14" ht="15">
      <c r="C183" s="61"/>
      <c r="D183" s="106"/>
      <c r="E183" s="106"/>
      <c r="F183" s="61"/>
      <c r="G183" s="4"/>
      <c r="H183" s="4"/>
      <c r="K183" s="4"/>
      <c r="L183" s="4"/>
      <c r="M183" s="4"/>
      <c r="N183" s="4"/>
    </row>
    <row r="184" spans="3:14" ht="15">
      <c r="C184" s="61"/>
      <c r="D184" s="106"/>
      <c r="E184" s="106"/>
      <c r="F184" s="61"/>
      <c r="G184" s="4"/>
      <c r="H184" s="4"/>
      <c r="K184" s="4"/>
      <c r="L184" s="4"/>
      <c r="M184" s="4"/>
      <c r="N184" s="4"/>
    </row>
    <row r="185" spans="3:14" ht="15">
      <c r="C185" s="61"/>
      <c r="D185" s="106"/>
      <c r="E185" s="106"/>
      <c r="F185" s="61"/>
      <c r="G185" s="4"/>
      <c r="H185" s="4"/>
      <c r="K185" s="4"/>
      <c r="L185" s="4"/>
      <c r="M185" s="4"/>
      <c r="N185" s="4"/>
    </row>
    <row r="186" spans="3:14" ht="15">
      <c r="C186" s="61"/>
      <c r="D186" s="106"/>
      <c r="E186" s="106"/>
      <c r="F186" s="61"/>
      <c r="G186" s="4"/>
      <c r="H186" s="4"/>
      <c r="K186" s="4"/>
      <c r="L186" s="4"/>
      <c r="M186" s="4"/>
      <c r="N186" s="4"/>
    </row>
    <row r="187" spans="3:14" ht="15">
      <c r="C187" s="61"/>
      <c r="D187" s="106"/>
      <c r="E187" s="106"/>
      <c r="F187" s="61"/>
      <c r="G187" s="4"/>
      <c r="H187" s="4"/>
      <c r="K187" s="4"/>
      <c r="L187" s="4"/>
      <c r="M187" s="4"/>
      <c r="N187" s="4"/>
    </row>
    <row r="188" spans="3:14" ht="15">
      <c r="C188" s="61"/>
      <c r="D188" s="106"/>
      <c r="E188" s="106"/>
      <c r="F188" s="61"/>
      <c r="G188" s="4"/>
      <c r="H188" s="4"/>
      <c r="K188" s="4"/>
      <c r="L188" s="4"/>
      <c r="M188" s="4"/>
      <c r="N188" s="4"/>
    </row>
    <row r="189" spans="3:14" ht="15">
      <c r="C189" s="61"/>
      <c r="D189" s="106"/>
      <c r="E189" s="106"/>
      <c r="F189" s="61"/>
      <c r="G189" s="4"/>
      <c r="H189" s="4"/>
      <c r="K189" s="4"/>
      <c r="L189" s="4"/>
      <c r="M189" s="4"/>
      <c r="N189" s="4"/>
    </row>
    <row r="190" spans="3:14" ht="15">
      <c r="C190" s="61"/>
      <c r="D190" s="106"/>
      <c r="E190" s="106"/>
      <c r="F190" s="61"/>
      <c r="G190" s="4"/>
      <c r="H190" s="4"/>
      <c r="K190" s="4"/>
      <c r="L190" s="4"/>
      <c r="M190" s="4"/>
      <c r="N190" s="4"/>
    </row>
    <row r="191" spans="3:14" ht="15">
      <c r="C191" s="61"/>
      <c r="D191" s="106"/>
      <c r="E191" s="106"/>
      <c r="F191" s="61"/>
      <c r="G191" s="4"/>
      <c r="H191" s="4"/>
      <c r="K191" s="4"/>
      <c r="L191" s="4"/>
      <c r="M191" s="4"/>
      <c r="N191" s="4"/>
    </row>
    <row r="192" spans="3:14" ht="15">
      <c r="C192" s="61"/>
      <c r="D192" s="106"/>
      <c r="E192" s="106"/>
      <c r="F192" s="61"/>
      <c r="G192" s="4"/>
      <c r="H192" s="4"/>
      <c r="K192" s="4"/>
      <c r="L192" s="4"/>
      <c r="M192" s="4"/>
      <c r="N192" s="4"/>
    </row>
    <row r="193" spans="3:14" ht="15">
      <c r="C193" s="61"/>
      <c r="D193" s="106"/>
      <c r="E193" s="106"/>
      <c r="F193" s="61"/>
      <c r="G193" s="4"/>
      <c r="H193" s="4"/>
      <c r="K193" s="4"/>
      <c r="L193" s="4"/>
      <c r="M193" s="4"/>
      <c r="N193" s="4"/>
    </row>
    <row r="194" spans="3:14" ht="15">
      <c r="C194" s="61"/>
      <c r="D194" s="106"/>
      <c r="E194" s="106"/>
      <c r="F194" s="61"/>
      <c r="G194" s="4"/>
      <c r="H194" s="4"/>
      <c r="K194" s="4"/>
      <c r="L194" s="4"/>
      <c r="M194" s="4"/>
      <c r="N194" s="4"/>
    </row>
    <row r="195" spans="3:14" ht="15">
      <c r="C195" s="61"/>
      <c r="D195" s="106"/>
      <c r="E195" s="106"/>
      <c r="F195" s="61"/>
      <c r="G195" s="4"/>
      <c r="H195" s="4"/>
      <c r="K195" s="4"/>
      <c r="L195" s="4"/>
      <c r="M195" s="4"/>
      <c r="N195" s="4"/>
    </row>
    <row r="196" spans="3:14" ht="15">
      <c r="C196" s="61"/>
      <c r="D196" s="106"/>
      <c r="E196" s="106"/>
      <c r="F196" s="61"/>
      <c r="G196" s="4"/>
      <c r="H196" s="4"/>
      <c r="K196" s="4"/>
      <c r="L196" s="4"/>
      <c r="M196" s="4"/>
      <c r="N196" s="4"/>
    </row>
    <row r="197" spans="3:14" ht="15">
      <c r="C197" s="61"/>
      <c r="D197" s="106"/>
      <c r="E197" s="106"/>
      <c r="F197" s="61"/>
      <c r="G197" s="4"/>
      <c r="H197" s="4"/>
      <c r="K197" s="4"/>
      <c r="L197" s="4"/>
      <c r="M197" s="4"/>
      <c r="N197" s="4"/>
    </row>
    <row r="198" spans="3:14" ht="15">
      <c r="C198" s="61"/>
      <c r="D198" s="106"/>
      <c r="E198" s="106"/>
      <c r="F198" s="61"/>
      <c r="G198" s="4"/>
      <c r="H198" s="4"/>
      <c r="K198" s="4"/>
      <c r="L198" s="4"/>
      <c r="M198" s="4"/>
      <c r="N198" s="4"/>
    </row>
    <row r="199" spans="3:14" ht="15">
      <c r="C199" s="61"/>
      <c r="D199" s="106"/>
      <c r="E199" s="106"/>
      <c r="F199" s="61"/>
      <c r="G199" s="4"/>
      <c r="H199" s="4"/>
      <c r="K199" s="4"/>
      <c r="L199" s="4"/>
      <c r="M199" s="4"/>
      <c r="N199" s="4"/>
    </row>
    <row r="200" spans="3:14" ht="15">
      <c r="C200" s="61"/>
      <c r="D200" s="106"/>
      <c r="E200" s="106"/>
      <c r="F200" s="61"/>
      <c r="G200" s="4"/>
      <c r="H200" s="4"/>
      <c r="K200" s="4"/>
      <c r="L200" s="4"/>
      <c r="M200" s="4"/>
      <c r="N200" s="4"/>
    </row>
    <row r="201" spans="3:14" ht="15">
      <c r="C201" s="61"/>
      <c r="D201" s="106"/>
      <c r="E201" s="106"/>
      <c r="F201" s="61"/>
      <c r="G201" s="4"/>
      <c r="H201" s="4"/>
      <c r="K201" s="4"/>
      <c r="L201" s="4"/>
      <c r="M201" s="4"/>
      <c r="N201" s="4"/>
    </row>
    <row r="202" spans="3:14" ht="15">
      <c r="C202" s="61"/>
      <c r="D202" s="106"/>
      <c r="E202" s="106"/>
      <c r="F202" s="61"/>
      <c r="G202" s="4"/>
      <c r="H202" s="4"/>
      <c r="K202" s="4"/>
      <c r="L202" s="4"/>
      <c r="M202" s="4"/>
      <c r="N202" s="4"/>
    </row>
    <row r="203" spans="3:14" ht="15">
      <c r="C203" s="61"/>
      <c r="D203" s="106"/>
      <c r="E203" s="106"/>
      <c r="F203" s="61"/>
      <c r="G203" s="4"/>
      <c r="H203" s="4"/>
      <c r="K203" s="4"/>
      <c r="L203" s="4"/>
      <c r="M203" s="4"/>
      <c r="N203" s="4"/>
    </row>
    <row r="204" spans="3:14" ht="15">
      <c r="C204" s="61"/>
      <c r="D204" s="106"/>
      <c r="E204" s="106"/>
      <c r="F204" s="61"/>
      <c r="G204" s="4"/>
      <c r="H204" s="4"/>
      <c r="K204" s="4"/>
      <c r="L204" s="4"/>
      <c r="M204" s="4"/>
      <c r="N204" s="4"/>
    </row>
    <row r="205" spans="3:14" ht="15">
      <c r="C205" s="61"/>
      <c r="D205" s="106"/>
      <c r="E205" s="106"/>
      <c r="F205" s="61"/>
      <c r="G205" s="4"/>
      <c r="H205" s="4"/>
      <c r="K205" s="4"/>
      <c r="L205" s="4"/>
      <c r="M205" s="4"/>
      <c r="N205" s="4"/>
    </row>
    <row r="206" spans="3:14" ht="15">
      <c r="C206" s="61"/>
      <c r="D206" s="106"/>
      <c r="E206" s="106"/>
      <c r="F206" s="61"/>
      <c r="G206" s="4"/>
      <c r="H206" s="4"/>
      <c r="K206" s="4"/>
      <c r="L206" s="4"/>
      <c r="M206" s="4"/>
      <c r="N206" s="4"/>
    </row>
    <row r="207" spans="3:14" ht="15">
      <c r="C207" s="61"/>
      <c r="D207" s="106"/>
      <c r="E207" s="106"/>
      <c r="F207" s="61"/>
      <c r="G207" s="4"/>
      <c r="H207" s="4"/>
      <c r="K207" s="4"/>
      <c r="L207" s="4"/>
      <c r="M207" s="4"/>
      <c r="N207" s="4"/>
    </row>
    <row r="208" spans="3:14" ht="15">
      <c r="C208" s="61"/>
      <c r="D208" s="106"/>
      <c r="E208" s="106"/>
      <c r="F208" s="61"/>
      <c r="G208" s="4"/>
      <c r="H208" s="4"/>
      <c r="K208" s="4"/>
      <c r="L208" s="4"/>
      <c r="M208" s="4"/>
      <c r="N208" s="4"/>
    </row>
    <row r="209" spans="3:14" ht="15">
      <c r="C209" s="61"/>
      <c r="D209" s="106"/>
      <c r="E209" s="106"/>
      <c r="F209" s="61"/>
      <c r="G209" s="4"/>
      <c r="H209" s="4"/>
      <c r="K209" s="4"/>
      <c r="L209" s="4"/>
      <c r="M209" s="4"/>
      <c r="N209" s="4"/>
    </row>
    <row r="210" spans="3:14" ht="15">
      <c r="C210" s="61"/>
      <c r="D210" s="106"/>
      <c r="E210" s="106"/>
      <c r="F210" s="61"/>
      <c r="G210" s="4"/>
      <c r="H210" s="4"/>
      <c r="K210" s="4"/>
      <c r="L210" s="4"/>
      <c r="M210" s="4"/>
      <c r="N210" s="4"/>
    </row>
    <row r="211" spans="3:14" ht="15">
      <c r="C211" s="61"/>
      <c r="D211" s="106"/>
      <c r="E211" s="106"/>
      <c r="F211" s="61"/>
      <c r="G211" s="4"/>
      <c r="H211" s="4"/>
      <c r="K211" s="4"/>
      <c r="L211" s="4"/>
      <c r="M211" s="4"/>
      <c r="N211" s="4"/>
    </row>
    <row r="212" spans="3:14" ht="15">
      <c r="C212" s="61"/>
      <c r="D212" s="106"/>
      <c r="E212" s="106"/>
      <c r="F212" s="61"/>
      <c r="G212" s="4"/>
      <c r="H212" s="4"/>
      <c r="K212" s="4"/>
      <c r="L212" s="4"/>
      <c r="M212" s="4"/>
      <c r="N212" s="4"/>
    </row>
    <row r="213" spans="3:14" ht="15">
      <c r="C213" s="61"/>
      <c r="D213" s="106"/>
      <c r="E213" s="106"/>
      <c r="F213" s="61"/>
      <c r="G213" s="4"/>
      <c r="H213" s="4"/>
      <c r="K213" s="4"/>
      <c r="L213" s="4"/>
      <c r="M213" s="4"/>
      <c r="N213" s="4"/>
    </row>
    <row r="214" spans="3:14" ht="15">
      <c r="C214" s="61"/>
      <c r="D214" s="106"/>
      <c r="E214" s="106"/>
      <c r="F214" s="61"/>
      <c r="G214" s="4"/>
      <c r="H214" s="4"/>
      <c r="K214" s="4"/>
      <c r="L214" s="4"/>
      <c r="M214" s="4"/>
      <c r="N214" s="4"/>
    </row>
    <row r="215" spans="3:14" ht="15">
      <c r="C215" s="61"/>
      <c r="D215" s="106"/>
      <c r="E215" s="106"/>
      <c r="F215" s="61"/>
      <c r="G215" s="4"/>
      <c r="H215" s="4"/>
      <c r="K215" s="4"/>
      <c r="L215" s="4"/>
      <c r="M215" s="4"/>
      <c r="N215" s="4"/>
    </row>
    <row r="216" spans="3:14" ht="15">
      <c r="C216" s="61"/>
      <c r="D216" s="106"/>
      <c r="E216" s="106"/>
      <c r="F216" s="61"/>
      <c r="G216" s="4"/>
      <c r="H216" s="4"/>
      <c r="K216" s="4"/>
      <c r="L216" s="4"/>
      <c r="M216" s="4"/>
      <c r="N216" s="4"/>
    </row>
    <row r="217" spans="3:14" ht="15">
      <c r="C217" s="61"/>
      <c r="D217" s="106"/>
      <c r="E217" s="106"/>
      <c r="F217" s="61"/>
      <c r="G217" s="4"/>
      <c r="H217" s="4"/>
      <c r="K217" s="4"/>
      <c r="L217" s="4"/>
      <c r="M217" s="4"/>
      <c r="N217" s="4"/>
    </row>
    <row r="218" spans="3:14" ht="15">
      <c r="C218" s="61"/>
      <c r="D218" s="106"/>
      <c r="E218" s="106"/>
      <c r="F218" s="61"/>
      <c r="G218" s="4"/>
      <c r="H218" s="4"/>
      <c r="K218" s="4"/>
      <c r="L218" s="4"/>
      <c r="M218" s="4"/>
      <c r="N218" s="4"/>
    </row>
    <row r="219" spans="3:14" ht="15">
      <c r="C219" s="61"/>
      <c r="D219" s="106"/>
      <c r="E219" s="106"/>
      <c r="F219" s="61"/>
      <c r="G219" s="4"/>
      <c r="H219" s="4"/>
      <c r="K219" s="4"/>
      <c r="L219" s="4"/>
      <c r="M219" s="4"/>
      <c r="N219" s="4"/>
    </row>
    <row r="220" spans="3:14" ht="15">
      <c r="C220" s="61"/>
      <c r="D220" s="106"/>
      <c r="E220" s="106"/>
      <c r="F220" s="61"/>
      <c r="G220" s="4"/>
      <c r="H220" s="4"/>
      <c r="K220" s="4"/>
      <c r="L220" s="4"/>
      <c r="M220" s="4"/>
      <c r="N220" s="4"/>
    </row>
    <row r="221" spans="3:14" ht="15">
      <c r="C221" s="61"/>
      <c r="D221" s="106"/>
      <c r="E221" s="106"/>
      <c r="F221" s="61"/>
      <c r="G221" s="4"/>
      <c r="H221" s="4"/>
      <c r="K221" s="4"/>
      <c r="L221" s="4"/>
      <c r="M221" s="4"/>
      <c r="N221" s="4"/>
    </row>
    <row r="222" spans="3:14" ht="15">
      <c r="C222" s="61"/>
      <c r="D222" s="106"/>
      <c r="E222" s="106"/>
      <c r="F222" s="61"/>
      <c r="G222" s="4"/>
      <c r="H222" s="4"/>
      <c r="K222" s="4"/>
      <c r="L222" s="4"/>
      <c r="M222" s="4"/>
      <c r="N222" s="4"/>
    </row>
    <row r="223" spans="3:14" ht="15">
      <c r="C223" s="61"/>
      <c r="D223" s="106"/>
      <c r="E223" s="106"/>
      <c r="F223" s="61"/>
      <c r="G223" s="4"/>
      <c r="H223" s="4"/>
      <c r="K223" s="4"/>
      <c r="L223" s="4"/>
      <c r="M223" s="4"/>
      <c r="N223" s="4"/>
    </row>
    <row r="224" spans="3:14" ht="15">
      <c r="C224" s="61"/>
      <c r="D224" s="106"/>
      <c r="E224" s="106"/>
      <c r="F224" s="61"/>
      <c r="G224" s="4"/>
      <c r="H224" s="4"/>
      <c r="K224" s="4"/>
      <c r="L224" s="4"/>
      <c r="M224" s="4"/>
      <c r="N224" s="4"/>
    </row>
    <row r="225" spans="3:14" ht="15">
      <c r="C225" s="61"/>
      <c r="D225" s="106"/>
      <c r="E225" s="106"/>
      <c r="F225" s="61"/>
      <c r="G225" s="4"/>
      <c r="H225" s="4"/>
      <c r="K225" s="4"/>
      <c r="L225" s="4"/>
      <c r="M225" s="4"/>
      <c r="N225" s="4"/>
    </row>
    <row r="226" spans="3:14" ht="15">
      <c r="C226" s="61"/>
      <c r="D226" s="106"/>
      <c r="E226" s="106"/>
      <c r="F226" s="61"/>
      <c r="G226" s="4"/>
      <c r="H226" s="4"/>
      <c r="K226" s="4"/>
      <c r="L226" s="4"/>
      <c r="M226" s="4"/>
      <c r="N226" s="4"/>
    </row>
    <row r="227" spans="3:14" ht="15">
      <c r="C227" s="61"/>
      <c r="D227" s="106"/>
      <c r="E227" s="106"/>
      <c r="F227" s="61"/>
      <c r="G227" s="4"/>
      <c r="H227" s="4"/>
      <c r="K227" s="4"/>
      <c r="L227" s="4"/>
      <c r="M227" s="4"/>
      <c r="N227" s="4"/>
    </row>
    <row r="228" spans="3:14" ht="15">
      <c r="C228" s="61"/>
      <c r="D228" s="106"/>
      <c r="E228" s="106"/>
      <c r="F228" s="61"/>
      <c r="G228" s="4"/>
      <c r="H228" s="4"/>
      <c r="K228" s="4"/>
      <c r="L228" s="4"/>
      <c r="M228" s="4"/>
      <c r="N228" s="4"/>
    </row>
    <row r="229" spans="3:14" ht="15">
      <c r="C229" s="61"/>
      <c r="D229" s="106"/>
      <c r="E229" s="106"/>
      <c r="F229" s="61"/>
      <c r="G229" s="4"/>
      <c r="H229" s="4"/>
      <c r="K229" s="4"/>
      <c r="L229" s="4"/>
      <c r="M229" s="4"/>
      <c r="N229" s="4"/>
    </row>
    <row r="230" spans="3:14" ht="15">
      <c r="C230" s="61"/>
      <c r="D230" s="106"/>
      <c r="E230" s="106"/>
      <c r="F230" s="61"/>
      <c r="G230" s="4"/>
      <c r="H230" s="4"/>
      <c r="K230" s="4"/>
      <c r="L230" s="4"/>
      <c r="M230" s="4"/>
      <c r="N230" s="4"/>
    </row>
    <row r="231" spans="3:14" ht="15">
      <c r="C231" s="61"/>
      <c r="D231" s="106"/>
      <c r="E231" s="106"/>
      <c r="F231" s="61"/>
      <c r="G231" s="4"/>
      <c r="H231" s="4"/>
      <c r="K231" s="4"/>
      <c r="L231" s="4"/>
      <c r="M231" s="4"/>
      <c r="N231" s="4"/>
    </row>
    <row r="232" spans="3:14" ht="15">
      <c r="C232" s="61"/>
      <c r="D232" s="106"/>
      <c r="E232" s="106"/>
      <c r="F232" s="61"/>
      <c r="G232" s="4"/>
      <c r="H232" s="4"/>
      <c r="K232" s="4"/>
      <c r="L232" s="4"/>
      <c r="M232" s="4"/>
      <c r="N232" s="4"/>
    </row>
    <row r="233" spans="3:14" ht="15">
      <c r="C233" s="61"/>
      <c r="D233" s="106"/>
      <c r="E233" s="106"/>
      <c r="F233" s="61"/>
      <c r="G233" s="4"/>
      <c r="H233" s="4"/>
      <c r="K233" s="4"/>
      <c r="L233" s="4"/>
      <c r="M233" s="4"/>
      <c r="N233" s="4"/>
    </row>
    <row r="234" spans="3:14" ht="15">
      <c r="C234" s="61"/>
      <c r="D234" s="106"/>
      <c r="E234" s="106"/>
      <c r="F234" s="61"/>
      <c r="G234" s="4"/>
      <c r="H234" s="4"/>
      <c r="K234" s="4"/>
      <c r="L234" s="4"/>
      <c r="M234" s="4"/>
      <c r="N234" s="4"/>
    </row>
    <row r="235" spans="3:14" ht="15">
      <c r="C235" s="61"/>
      <c r="D235" s="106"/>
      <c r="E235" s="106"/>
      <c r="F235" s="61"/>
      <c r="G235" s="4"/>
      <c r="H235" s="4"/>
      <c r="K235" s="4"/>
      <c r="L235" s="4"/>
      <c r="M235" s="4"/>
      <c r="N235" s="4"/>
    </row>
    <row r="236" spans="3:14" ht="15">
      <c r="C236" s="61"/>
      <c r="D236" s="106"/>
      <c r="E236" s="106"/>
      <c r="F236" s="61"/>
      <c r="G236" s="4"/>
      <c r="H236" s="4"/>
      <c r="K236" s="4"/>
      <c r="L236" s="4"/>
      <c r="M236" s="4"/>
      <c r="N236" s="4"/>
    </row>
    <row r="237" spans="3:14" ht="15">
      <c r="C237" s="61"/>
      <c r="D237" s="106"/>
      <c r="E237" s="106"/>
      <c r="F237" s="61"/>
      <c r="G237" s="4"/>
      <c r="H237" s="4"/>
      <c r="K237" s="4"/>
      <c r="L237" s="4"/>
      <c r="M237" s="4"/>
      <c r="N237" s="4"/>
    </row>
    <row r="238" spans="3:14" ht="15">
      <c r="C238" s="61"/>
      <c r="D238" s="106"/>
      <c r="E238" s="106"/>
      <c r="F238" s="61"/>
      <c r="G238" s="4"/>
      <c r="H238" s="4"/>
      <c r="K238" s="4"/>
      <c r="L238" s="4"/>
      <c r="M238" s="4"/>
      <c r="N238" s="4"/>
    </row>
    <row r="239" spans="3:14" ht="15">
      <c r="C239" s="61"/>
      <c r="D239" s="106"/>
      <c r="E239" s="106"/>
      <c r="F239" s="61"/>
      <c r="G239" s="4"/>
      <c r="H239" s="4"/>
      <c r="K239" s="4"/>
      <c r="L239" s="4"/>
      <c r="M239" s="4"/>
      <c r="N239" s="4"/>
    </row>
    <row r="240" spans="3:14" ht="15">
      <c r="C240" s="61"/>
      <c r="D240" s="106"/>
      <c r="E240" s="106"/>
      <c r="F240" s="61"/>
      <c r="G240" s="4"/>
      <c r="H240" s="4"/>
      <c r="K240" s="4"/>
      <c r="L240" s="4"/>
      <c r="M240" s="4"/>
      <c r="N240" s="4"/>
    </row>
    <row r="241" spans="3:14" ht="15">
      <c r="C241" s="61"/>
      <c r="D241" s="106"/>
      <c r="E241" s="106"/>
      <c r="F241" s="61"/>
      <c r="G241" s="4"/>
      <c r="H241" s="4"/>
      <c r="K241" s="4"/>
      <c r="L241" s="4"/>
      <c r="M241" s="4"/>
      <c r="N241" s="4"/>
    </row>
    <row r="242" spans="3:14" ht="15">
      <c r="C242" s="61"/>
      <c r="D242" s="106"/>
      <c r="E242" s="106"/>
      <c r="F242" s="61"/>
      <c r="G242" s="4"/>
      <c r="H242" s="4"/>
      <c r="K242" s="4"/>
      <c r="L242" s="4"/>
      <c r="M242" s="4"/>
      <c r="N242" s="4"/>
    </row>
    <row r="243" spans="3:14" ht="15">
      <c r="C243" s="61"/>
      <c r="D243" s="106"/>
      <c r="E243" s="106"/>
      <c r="F243" s="61"/>
      <c r="G243" s="4"/>
      <c r="H243" s="4"/>
      <c r="K243" s="4"/>
      <c r="L243" s="4"/>
      <c r="M243" s="4"/>
      <c r="N243" s="4"/>
    </row>
    <row r="244" spans="3:14" ht="15">
      <c r="C244" s="61"/>
      <c r="D244" s="106"/>
      <c r="E244" s="106"/>
      <c r="F244" s="61"/>
      <c r="G244" s="4"/>
      <c r="H244" s="4"/>
      <c r="K244" s="4"/>
      <c r="L244" s="4"/>
      <c r="M244" s="4"/>
      <c r="N244" s="4"/>
    </row>
    <row r="245" spans="3:14" ht="15">
      <c r="C245" s="61"/>
      <c r="D245" s="106"/>
      <c r="E245" s="106"/>
      <c r="F245" s="61"/>
      <c r="G245" s="4"/>
      <c r="H245" s="4"/>
      <c r="K245" s="4"/>
      <c r="L245" s="4"/>
      <c r="M245" s="4"/>
      <c r="N245" s="4"/>
    </row>
    <row r="246" spans="3:14" ht="15">
      <c r="C246" s="61"/>
      <c r="D246" s="106"/>
      <c r="E246" s="106"/>
      <c r="F246" s="61"/>
      <c r="G246" s="4"/>
      <c r="H246" s="4"/>
      <c r="K246" s="4"/>
      <c r="L246" s="4"/>
      <c r="M246" s="4"/>
      <c r="N246" s="4"/>
    </row>
    <row r="247" spans="3:14" ht="15">
      <c r="C247" s="61"/>
      <c r="D247" s="106"/>
      <c r="E247" s="106"/>
      <c r="F247" s="61"/>
      <c r="G247" s="4"/>
      <c r="H247" s="4"/>
      <c r="K247" s="4"/>
      <c r="L247" s="4"/>
      <c r="M247" s="4"/>
      <c r="N247" s="4"/>
    </row>
    <row r="248" spans="3:14" ht="15">
      <c r="C248" s="61"/>
      <c r="D248" s="106"/>
      <c r="E248" s="106"/>
      <c r="F248" s="61"/>
      <c r="G248" s="4"/>
      <c r="H248" s="4"/>
      <c r="K248" s="4"/>
      <c r="L248" s="4"/>
      <c r="M248" s="4"/>
      <c r="N248" s="4"/>
    </row>
    <row r="249" spans="3:14" ht="15">
      <c r="C249" s="61"/>
      <c r="D249" s="106"/>
      <c r="E249" s="106"/>
      <c r="F249" s="61"/>
      <c r="G249" s="4"/>
      <c r="H249" s="4"/>
      <c r="K249" s="4"/>
      <c r="L249" s="4"/>
      <c r="M249" s="4"/>
      <c r="N249" s="4"/>
    </row>
    <row r="250" spans="3:14" ht="15">
      <c r="C250" s="61"/>
      <c r="D250" s="106"/>
      <c r="E250" s="106"/>
      <c r="F250" s="61"/>
      <c r="G250" s="4"/>
      <c r="H250" s="4"/>
      <c r="K250" s="4"/>
      <c r="L250" s="4"/>
      <c r="M250" s="4"/>
      <c r="N250" s="4"/>
    </row>
    <row r="251" spans="3:14" ht="15">
      <c r="C251" s="61"/>
      <c r="D251" s="106"/>
      <c r="E251" s="106"/>
      <c r="F251" s="61"/>
      <c r="G251" s="4"/>
      <c r="H251" s="4"/>
      <c r="K251" s="4"/>
      <c r="L251" s="4"/>
      <c r="M251" s="4"/>
      <c r="N251" s="4"/>
    </row>
    <row r="252" spans="3:14" ht="15">
      <c r="C252" s="61"/>
      <c r="D252" s="106"/>
      <c r="E252" s="106"/>
      <c r="F252" s="61"/>
      <c r="G252" s="4"/>
      <c r="H252" s="4"/>
      <c r="K252" s="4"/>
      <c r="L252" s="4"/>
      <c r="M252" s="4"/>
      <c r="N252" s="4"/>
    </row>
    <row r="253" spans="3:14" ht="15">
      <c r="C253" s="61"/>
      <c r="D253" s="106"/>
      <c r="E253" s="106"/>
      <c r="F253" s="61"/>
      <c r="G253" s="4"/>
      <c r="H253" s="4"/>
      <c r="K253" s="4"/>
      <c r="L253" s="4"/>
      <c r="M253" s="4"/>
      <c r="N253" s="4"/>
    </row>
    <row r="254" spans="3:14" ht="15">
      <c r="C254" s="61"/>
      <c r="D254" s="106"/>
      <c r="E254" s="106"/>
      <c r="F254" s="61"/>
      <c r="G254" s="4"/>
      <c r="H254" s="4"/>
      <c r="K254" s="4"/>
      <c r="L254" s="4"/>
      <c r="M254" s="4"/>
      <c r="N254" s="4"/>
    </row>
    <row r="255" spans="3:14" ht="15">
      <c r="C255" s="61"/>
      <c r="D255" s="106"/>
      <c r="E255" s="106"/>
      <c r="F255" s="61"/>
      <c r="G255" s="4"/>
      <c r="H255" s="4"/>
      <c r="K255" s="4"/>
      <c r="L255" s="4"/>
      <c r="M255" s="4"/>
      <c r="N255" s="4"/>
    </row>
  </sheetData>
  <sheetProtection password="F79C" sheet="1" objects="1" scenarios="1" selectLockedCells="1"/>
  <mergeCells count="26">
    <mergeCell ref="P115:R115"/>
    <mergeCell ref="B114:F114"/>
    <mergeCell ref="B115:F115"/>
    <mergeCell ref="G6:G49"/>
    <mergeCell ref="H6:H49"/>
    <mergeCell ref="I6:I49"/>
    <mergeCell ref="J6:J49"/>
    <mergeCell ref="K6:K49"/>
    <mergeCell ref="G63:G76"/>
    <mergeCell ref="J63:J76"/>
    <mergeCell ref="K63:K76"/>
    <mergeCell ref="G50:G62"/>
    <mergeCell ref="H50:H62"/>
    <mergeCell ref="I50:I62"/>
    <mergeCell ref="J50:J62"/>
    <mergeCell ref="K50:K62"/>
    <mergeCell ref="H63:H76"/>
    <mergeCell ref="I63:I76"/>
    <mergeCell ref="B3:C3"/>
    <mergeCell ref="D3:E3"/>
    <mergeCell ref="P114:R114"/>
    <mergeCell ref="G77:G112"/>
    <mergeCell ref="H77:H112"/>
    <mergeCell ref="I77:I112"/>
    <mergeCell ref="J77:J112"/>
    <mergeCell ref="K77:K112"/>
  </mergeCells>
  <conditionalFormatting sqref="R6:R112">
    <cfRule type="cellIs" priority="56" dxfId="43" operator="equal">
      <formula>"NEVYHOVUJE"</formula>
    </cfRule>
    <cfRule type="cellIs" priority="57" dxfId="42" operator="equal">
      <formula>"VYHOVUJE"</formula>
    </cfRule>
  </conditionalFormatting>
  <conditionalFormatting sqref="P6:P8 P10:P13 P15">
    <cfRule type="notContainsBlanks" priority="17" dxfId="26">
      <formula>LEN(TRIM(P6))&gt;0</formula>
    </cfRule>
    <cfRule type="containsBlanks" priority="18" dxfId="25">
      <formula>LEN(TRIM(P6))=0</formula>
    </cfRule>
  </conditionalFormatting>
  <conditionalFormatting sqref="P6:P8 P10:P13 P15">
    <cfRule type="notContainsBlanks" priority="16" dxfId="24">
      <formula>LEN(TRIM(P6))&gt;0</formula>
    </cfRule>
  </conditionalFormatting>
  <conditionalFormatting sqref="P9 P14">
    <cfRule type="notContainsBlanks" priority="14" dxfId="26">
      <formula>LEN(TRIM(P9))&gt;0</formula>
    </cfRule>
    <cfRule type="containsBlanks" priority="15" dxfId="25">
      <formula>LEN(TRIM(P9))=0</formula>
    </cfRule>
  </conditionalFormatting>
  <conditionalFormatting sqref="P9 P14">
    <cfRule type="notContainsBlanks" priority="13" dxfId="24">
      <formula>LEN(TRIM(P9))&gt;0</formula>
    </cfRule>
  </conditionalFormatting>
  <conditionalFormatting sqref="P17:P20 P22 P30 P38 P46 P54 P62 P70 P78 P86 P94 P102 P110">
    <cfRule type="notContainsBlanks" priority="11" dxfId="26">
      <formula>LEN(TRIM(P17))&gt;0</formula>
    </cfRule>
    <cfRule type="containsBlanks" priority="12" dxfId="25">
      <formula>LEN(TRIM(P17))=0</formula>
    </cfRule>
  </conditionalFormatting>
  <conditionalFormatting sqref="P17:P20 P22 P30 P38 P46 P54 P62 P70 P78 P86 P94 P102 P110">
    <cfRule type="notContainsBlanks" priority="10" dxfId="24">
      <formula>LEN(TRIM(P17))&gt;0</formula>
    </cfRule>
  </conditionalFormatting>
  <conditionalFormatting sqref="P16 P21">
    <cfRule type="notContainsBlanks" priority="8" dxfId="26">
      <formula>LEN(TRIM(P16))&gt;0</formula>
    </cfRule>
    <cfRule type="containsBlanks" priority="9" dxfId="25">
      <formula>LEN(TRIM(P16))=0</formula>
    </cfRule>
  </conditionalFormatting>
  <conditionalFormatting sqref="P16 P21">
    <cfRule type="notContainsBlanks" priority="7" dxfId="24">
      <formula>LEN(TRIM(P16))&gt;0</formula>
    </cfRule>
  </conditionalFormatting>
  <conditionalFormatting sqref="P24:P27 P29 P32:P35 P40:P43 P48:P51 P56:P59 P64:P67 P72:P75 P80:P83 P88:P91 P96:P99 P104:P107 P112 P37 P45 P53 P61 P69 P77 P85 P93 P101 P109">
    <cfRule type="notContainsBlanks" priority="5" dxfId="26">
      <formula>LEN(TRIM(P24))&gt;0</formula>
    </cfRule>
    <cfRule type="containsBlanks" priority="6" dxfId="25">
      <formula>LEN(TRIM(P24))=0</formula>
    </cfRule>
  </conditionalFormatting>
  <conditionalFormatting sqref="P24:P27 P29 P32:P35 P40:P43 P48:P51 P56:P59 P64:P67 P72:P75 P80:P83 P88:P91 P96:P99 P104:P107 P112 P37 P45 P53 P61 P69 P77 P85 P93 P101 P109">
    <cfRule type="notContainsBlanks" priority="4" dxfId="24">
      <formula>LEN(TRIM(P24))&gt;0</formula>
    </cfRule>
  </conditionalFormatting>
  <conditionalFormatting sqref="P23 P28 P31 P39 P47 P55 P63 P71 P79 P87 P95 P103 P111 P36 P44 P52 P60 P68 P76 P84 P92 P100 P108">
    <cfRule type="notContainsBlanks" priority="2" dxfId="26">
      <formula>LEN(TRIM(P23))&gt;0</formula>
    </cfRule>
    <cfRule type="containsBlanks" priority="3" dxfId="25">
      <formula>LEN(TRIM(P23))=0</formula>
    </cfRule>
  </conditionalFormatting>
  <conditionalFormatting sqref="P23 P28 P31 P39 P47 P55 P63 P71 P79 P87 P95 P103 P111 P36 P44 P52 P60 P68 P76 P84 P92 P100 P108">
    <cfRule type="notContainsBlanks" priority="1" dxfId="24">
      <formula>LEN(TRIM(P23))&gt;0</formula>
    </cfRule>
  </conditionalFormatting>
  <conditionalFormatting sqref="B6:B112">
    <cfRule type="containsBlanks" priority="65" dxfId="0">
      <formula>LEN(TRIM(B6))=0</formula>
    </cfRule>
  </conditionalFormatting>
  <conditionalFormatting sqref="B6:B112">
    <cfRule type="cellIs" priority="60" dxfId="22" operator="greaterThanOrEqual">
      <formula>1</formula>
    </cfRule>
  </conditionalFormatting>
  <conditionalFormatting sqref="D45:D47 D6:D43">
    <cfRule type="containsBlanks" priority="45" dxfId="0">
      <formula>LEN(TRIM(D6))=0</formula>
    </cfRule>
  </conditionalFormatting>
  <conditionalFormatting sqref="D44">
    <cfRule type="containsBlanks" priority="44" dxfId="0">
      <formula>LEN(TRIM(D44))=0</formula>
    </cfRule>
  </conditionalFormatting>
  <conditionalFormatting sqref="D76">
    <cfRule type="containsBlanks" priority="25" dxfId="0">
      <formula>LEN(TRIM(D76))=0</formula>
    </cfRule>
  </conditionalFormatting>
  <conditionalFormatting sqref="D48:D49">
    <cfRule type="containsBlanks" priority="42" dxfId="0">
      <formula>LEN(TRIM(D48))=0</formula>
    </cfRule>
  </conditionalFormatting>
  <conditionalFormatting sqref="D50">
    <cfRule type="containsBlanks" priority="41" dxfId="0">
      <formula>LEN(TRIM(D50))=0</formula>
    </cfRule>
  </conditionalFormatting>
  <conditionalFormatting sqref="D51">
    <cfRule type="containsBlanks" priority="40" dxfId="0">
      <formula>LEN(TRIM(D51))=0</formula>
    </cfRule>
  </conditionalFormatting>
  <conditionalFormatting sqref="D52">
    <cfRule type="containsBlanks" priority="39" dxfId="0">
      <formula>LEN(TRIM(D52))=0</formula>
    </cfRule>
  </conditionalFormatting>
  <conditionalFormatting sqref="D53">
    <cfRule type="containsBlanks" priority="38" dxfId="0">
      <formula>LEN(TRIM(D53))=0</formula>
    </cfRule>
  </conditionalFormatting>
  <conditionalFormatting sqref="D54">
    <cfRule type="containsBlanks" priority="37" dxfId="0">
      <formula>LEN(TRIM(D54))=0</formula>
    </cfRule>
  </conditionalFormatting>
  <conditionalFormatting sqref="D55">
    <cfRule type="containsBlanks" priority="36" dxfId="0">
      <formula>LEN(TRIM(D55))=0</formula>
    </cfRule>
  </conditionalFormatting>
  <conditionalFormatting sqref="D56">
    <cfRule type="containsBlanks" priority="35" dxfId="0">
      <formula>LEN(TRIM(D56))=0</formula>
    </cfRule>
  </conditionalFormatting>
  <conditionalFormatting sqref="D57">
    <cfRule type="containsBlanks" priority="34" dxfId="0">
      <formula>LEN(TRIM(D57))=0</formula>
    </cfRule>
  </conditionalFormatting>
  <conditionalFormatting sqref="D58">
    <cfRule type="containsBlanks" priority="33" dxfId="0">
      <formula>LEN(TRIM(D58))=0</formula>
    </cfRule>
  </conditionalFormatting>
  <conditionalFormatting sqref="D59">
    <cfRule type="containsBlanks" priority="32" dxfId="0">
      <formula>LEN(TRIM(D59))=0</formula>
    </cfRule>
  </conditionalFormatting>
  <conditionalFormatting sqref="D60">
    <cfRule type="containsBlanks" priority="31" dxfId="0">
      <formula>LEN(TRIM(D60))=0</formula>
    </cfRule>
  </conditionalFormatting>
  <conditionalFormatting sqref="D61">
    <cfRule type="containsBlanks" priority="30" dxfId="0">
      <formula>LEN(TRIM(D61))=0</formula>
    </cfRule>
  </conditionalFormatting>
  <conditionalFormatting sqref="D62">
    <cfRule type="containsBlanks" priority="29" dxfId="0">
      <formula>LEN(TRIM(D62))=0</formula>
    </cfRule>
  </conditionalFormatting>
  <conditionalFormatting sqref="D63:D73">
    <cfRule type="containsBlanks" priority="28" dxfId="0">
      <formula>LEN(TRIM(D63))=0</formula>
    </cfRule>
  </conditionalFormatting>
  <conditionalFormatting sqref="D74">
    <cfRule type="containsBlanks" priority="27" dxfId="0">
      <formula>LEN(TRIM(D74))=0</formula>
    </cfRule>
  </conditionalFormatting>
  <conditionalFormatting sqref="D75">
    <cfRule type="containsBlanks" priority="26" dxfId="0">
      <formula>LEN(TRIM(D75))=0</formula>
    </cfRule>
  </conditionalFormatting>
  <conditionalFormatting sqref="D77:D95">
    <cfRule type="containsBlanks" priority="24" dxfId="0">
      <formula>LEN(TRIM(D77))=0</formula>
    </cfRule>
  </conditionalFormatting>
  <conditionalFormatting sqref="D96:D112">
    <cfRule type="containsBlanks" priority="23" dxfId="0">
      <formula>LEN(TRIM(D96))=0</formula>
    </cfRule>
  </conditionalFormatting>
  <dataValidations count="2">
    <dataValidation type="list" showInputMessage="1" showErrorMessage="1" sqref="H6:H112">
      <formula1>"ANO,NE"</formula1>
    </dataValidation>
    <dataValidation type="list" showInputMessage="1" showErrorMessage="1" sqref="E6:E112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85" zoomScaleNormal="85" workbookViewId="0" topLeftCell="A1">
      <selection activeCell="O2" sqref="O2"/>
    </sheetView>
  </sheetViews>
  <sheetFormatPr defaultColWidth="9.140625" defaultRowHeight="15"/>
  <cols>
    <col min="1" max="1" width="118.7109375" style="0" customWidth="1"/>
  </cols>
  <sheetData>
    <row r="1" spans="1:2" ht="263.4" thickBot="1">
      <c r="A1" s="29" t="s">
        <v>173</v>
      </c>
      <c r="B1" s="7"/>
    </row>
    <row r="2" spans="1:2" ht="68.4" customHeight="1" thickBot="1">
      <c r="A2" s="13" t="s">
        <v>172</v>
      </c>
      <c r="B2" s="8"/>
    </row>
    <row r="9" ht="15">
      <c r="A9" s="1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8"/>
  <sheetViews>
    <sheetView zoomScale="85" zoomScaleNormal="85" workbookViewId="0" topLeftCell="A1"/>
  </sheetViews>
  <sheetFormatPr defaultColWidth="9.140625" defaultRowHeight="15"/>
  <cols>
    <col min="2" max="2" width="87.421875" style="0" customWidth="1"/>
  </cols>
  <sheetData>
    <row r="2" ht="15">
      <c r="B2" s="3" t="s">
        <v>156</v>
      </c>
    </row>
    <row r="3" ht="15">
      <c r="B3" s="1" t="s">
        <v>2</v>
      </c>
    </row>
    <row r="4" ht="15">
      <c r="B4" s="1" t="s">
        <v>3</v>
      </c>
    </row>
    <row r="5" ht="15">
      <c r="B5" s="1" t="s">
        <v>4</v>
      </c>
    </row>
    <row r="6" ht="15">
      <c r="B6" s="1" t="s">
        <v>5</v>
      </c>
    </row>
    <row r="7" ht="15">
      <c r="B7" s="1" t="s">
        <v>6</v>
      </c>
    </row>
    <row r="8" ht="15">
      <c r="B8" s="1" t="s">
        <v>7</v>
      </c>
    </row>
    <row r="9" ht="15">
      <c r="B9" s="1" t="s">
        <v>8</v>
      </c>
    </row>
    <row r="10" ht="15">
      <c r="B10" s="1" t="s">
        <v>9</v>
      </c>
    </row>
    <row r="11" ht="15">
      <c r="B11" s="1" t="s">
        <v>10</v>
      </c>
    </row>
    <row r="12" ht="15">
      <c r="B12" s="1" t="s">
        <v>11</v>
      </c>
    </row>
    <row r="13" ht="15">
      <c r="B13" s="1" t="s">
        <v>12</v>
      </c>
    </row>
    <row r="14" ht="15">
      <c r="B14" s="1" t="s">
        <v>13</v>
      </c>
    </row>
    <row r="15" ht="15">
      <c r="B15" s="1" t="s">
        <v>147</v>
      </c>
    </row>
    <row r="16" ht="15">
      <c r="B16" s="1" t="s">
        <v>148</v>
      </c>
    </row>
    <row r="17" ht="15">
      <c r="B17" s="1" t="s">
        <v>149</v>
      </c>
    </row>
    <row r="18" ht="15">
      <c r="B18" s="1" t="s">
        <v>150</v>
      </c>
    </row>
    <row r="19" ht="15">
      <c r="B19" s="1" t="s">
        <v>151</v>
      </c>
    </row>
    <row r="20" ht="15">
      <c r="B20" s="1" t="s">
        <v>152</v>
      </c>
    </row>
    <row r="21" ht="15">
      <c r="B21" s="1" t="s">
        <v>153</v>
      </c>
    </row>
    <row r="22" ht="15">
      <c r="B22" s="2" t="s">
        <v>154</v>
      </c>
    </row>
    <row r="23" ht="15">
      <c r="B23" s="1" t="s">
        <v>155</v>
      </c>
    </row>
    <row r="24" ht="15">
      <c r="B24" s="2" t="s">
        <v>14</v>
      </c>
    </row>
    <row r="25" ht="15">
      <c r="B25" s="1" t="s">
        <v>15</v>
      </c>
    </row>
    <row r="26" ht="15">
      <c r="B26" s="1" t="s">
        <v>16</v>
      </c>
    </row>
    <row r="27" ht="15">
      <c r="B27" s="1" t="s">
        <v>17</v>
      </c>
    </row>
    <row r="28" ht="15">
      <c r="B28" s="1" t="s">
        <v>18</v>
      </c>
    </row>
    <row r="29" ht="15">
      <c r="B29" s="1" t="s">
        <v>19</v>
      </c>
    </row>
    <row r="30" ht="15">
      <c r="B30" s="1" t="s">
        <v>20</v>
      </c>
    </row>
    <row r="31" ht="15">
      <c r="B31" s="1" t="s">
        <v>21</v>
      </c>
    </row>
    <row r="32" ht="15">
      <c r="B32" s="1" t="s">
        <v>22</v>
      </c>
    </row>
    <row r="33" ht="15">
      <c r="B33" s="1" t="s">
        <v>23</v>
      </c>
    </row>
    <row r="34" ht="15">
      <c r="B34" s="1" t="s">
        <v>24</v>
      </c>
    </row>
    <row r="35" ht="15">
      <c r="B35" s="1" t="s">
        <v>25</v>
      </c>
    </row>
    <row r="36" ht="15">
      <c r="B36" s="1" t="s">
        <v>26</v>
      </c>
    </row>
    <row r="37" ht="15">
      <c r="B37" s="1" t="s">
        <v>27</v>
      </c>
    </row>
    <row r="38" ht="15">
      <c r="B38" s="1" t="s">
        <v>28</v>
      </c>
    </row>
    <row r="39" ht="15">
      <c r="B39" s="1" t="s">
        <v>29</v>
      </c>
    </row>
    <row r="40" ht="15">
      <c r="B40" s="1" t="s">
        <v>30</v>
      </c>
    </row>
    <row r="41" ht="15">
      <c r="B41" s="1" t="s">
        <v>31</v>
      </c>
    </row>
    <row r="42" ht="15">
      <c r="B42" s="1" t="s">
        <v>32</v>
      </c>
    </row>
    <row r="43" ht="15">
      <c r="B43" s="1" t="s">
        <v>33</v>
      </c>
    </row>
    <row r="44" ht="15">
      <c r="B44" s="1" t="s">
        <v>34</v>
      </c>
    </row>
    <row r="45" ht="15">
      <c r="B45" s="1" t="s">
        <v>35</v>
      </c>
    </row>
    <row r="46" ht="15">
      <c r="B46" s="1" t="s">
        <v>36</v>
      </c>
    </row>
    <row r="47" ht="15">
      <c r="B47" s="1" t="s">
        <v>37</v>
      </c>
    </row>
    <row r="48" ht="15">
      <c r="B48" s="1" t="s">
        <v>38</v>
      </c>
    </row>
    <row r="49" ht="15">
      <c r="B49" s="1" t="s">
        <v>39</v>
      </c>
    </row>
    <row r="50" ht="15">
      <c r="B50" s="1" t="s">
        <v>40</v>
      </c>
    </row>
    <row r="51" ht="15">
      <c r="B51" s="2" t="s">
        <v>41</v>
      </c>
    </row>
    <row r="52" ht="15">
      <c r="B52" s="2" t="s">
        <v>42</v>
      </c>
    </row>
    <row r="53" ht="15">
      <c r="B53" s="2" t="s">
        <v>43</v>
      </c>
    </row>
    <row r="54" ht="15">
      <c r="B54" s="2" t="s">
        <v>44</v>
      </c>
    </row>
    <row r="55" ht="15">
      <c r="B55" s="2" t="s">
        <v>45</v>
      </c>
    </row>
    <row r="56" ht="15">
      <c r="B56" s="1" t="s">
        <v>46</v>
      </c>
    </row>
    <row r="57" ht="15">
      <c r="B57" s="2" t="s">
        <v>47</v>
      </c>
    </row>
    <row r="58" ht="15">
      <c r="B58" s="2" t="s">
        <v>48</v>
      </c>
    </row>
    <row r="59" ht="15">
      <c r="B59" s="2" t="s">
        <v>49</v>
      </c>
    </row>
    <row r="60" ht="15">
      <c r="B60" s="1" t="s">
        <v>50</v>
      </c>
    </row>
    <row r="61" ht="15">
      <c r="B61" s="2" t="s">
        <v>51</v>
      </c>
    </row>
    <row r="62" ht="15">
      <c r="B62" s="2" t="s">
        <v>52</v>
      </c>
    </row>
    <row r="63" ht="15">
      <c r="B63" s="2" t="s">
        <v>53</v>
      </c>
    </row>
    <row r="64" ht="15">
      <c r="B64" s="2" t="s">
        <v>54</v>
      </c>
    </row>
    <row r="65" ht="15">
      <c r="B65" s="1" t="s">
        <v>55</v>
      </c>
    </row>
    <row r="66" ht="15">
      <c r="B66" s="1" t="s">
        <v>56</v>
      </c>
    </row>
    <row r="67" ht="15">
      <c r="B67" s="1" t="s">
        <v>57</v>
      </c>
    </row>
    <row r="68" ht="15">
      <c r="B68" s="2" t="s">
        <v>58</v>
      </c>
    </row>
    <row r="69" ht="15">
      <c r="B69" s="2" t="s">
        <v>59</v>
      </c>
    </row>
    <row r="70" ht="15">
      <c r="B70" s="2" t="s">
        <v>60</v>
      </c>
    </row>
    <row r="71" ht="15">
      <c r="B71" s="2" t="s">
        <v>61</v>
      </c>
    </row>
    <row r="72" ht="15">
      <c r="B72" s="2" t="s">
        <v>62</v>
      </c>
    </row>
    <row r="73" ht="15">
      <c r="B73" s="2" t="s">
        <v>63</v>
      </c>
    </row>
    <row r="74" ht="15">
      <c r="B74" s="2" t="s">
        <v>64</v>
      </c>
    </row>
    <row r="75" ht="15">
      <c r="B75" s="2" t="s">
        <v>65</v>
      </c>
    </row>
    <row r="76" ht="15">
      <c r="B76" s="2" t="s">
        <v>66</v>
      </c>
    </row>
    <row r="77" ht="15">
      <c r="B77" s="2" t="s">
        <v>67</v>
      </c>
    </row>
    <row r="78" ht="15">
      <c r="B78" s="2" t="s">
        <v>68</v>
      </c>
    </row>
    <row r="79" ht="15">
      <c r="B79" s="1" t="s">
        <v>69</v>
      </c>
    </row>
    <row r="80" ht="15">
      <c r="B80" s="2" t="s">
        <v>70</v>
      </c>
    </row>
    <row r="81" ht="15">
      <c r="B81" s="2" t="s">
        <v>71</v>
      </c>
    </row>
    <row r="82" ht="15">
      <c r="B82" s="1" t="s">
        <v>72</v>
      </c>
    </row>
    <row r="83" ht="15">
      <c r="B83" s="2" t="s">
        <v>73</v>
      </c>
    </row>
    <row r="84" ht="15">
      <c r="B84" s="2" t="s">
        <v>74</v>
      </c>
    </row>
    <row r="85" ht="15">
      <c r="B85" s="2" t="s">
        <v>75</v>
      </c>
    </row>
    <row r="86" ht="15">
      <c r="B86" s="2" t="s">
        <v>76</v>
      </c>
    </row>
    <row r="87" ht="15">
      <c r="B87" s="2" t="s">
        <v>77</v>
      </c>
    </row>
    <row r="88" ht="15">
      <c r="B88" s="2" t="s">
        <v>78</v>
      </c>
    </row>
    <row r="89" ht="15">
      <c r="B89" s="2" t="s">
        <v>79</v>
      </c>
    </row>
    <row r="90" ht="15">
      <c r="B90" s="2" t="s">
        <v>80</v>
      </c>
    </row>
    <row r="91" ht="15">
      <c r="B91" s="2" t="s">
        <v>81</v>
      </c>
    </row>
    <row r="92" ht="15">
      <c r="B92" s="2" t="s">
        <v>82</v>
      </c>
    </row>
    <row r="93" ht="15">
      <c r="B93" s="2" t="s">
        <v>83</v>
      </c>
    </row>
    <row r="94" ht="15">
      <c r="B94" s="1" t="s">
        <v>84</v>
      </c>
    </row>
    <row r="95" ht="15">
      <c r="B95" s="1" t="s">
        <v>85</v>
      </c>
    </row>
    <row r="96" ht="15">
      <c r="B96" s="1" t="s">
        <v>86</v>
      </c>
    </row>
    <row r="97" ht="15">
      <c r="B97" s="1" t="s">
        <v>87</v>
      </c>
    </row>
    <row r="98" ht="15">
      <c r="B98" s="1" t="s">
        <v>88</v>
      </c>
    </row>
    <row r="99" ht="15">
      <c r="B99" s="1" t="s">
        <v>89</v>
      </c>
    </row>
    <row r="100" ht="15">
      <c r="B100" s="1" t="s">
        <v>90</v>
      </c>
    </row>
    <row r="101" ht="15">
      <c r="B101" s="1" t="s">
        <v>91</v>
      </c>
    </row>
    <row r="102" ht="15">
      <c r="B102" s="1" t="s">
        <v>92</v>
      </c>
    </row>
    <row r="103" ht="15">
      <c r="B103" s="1" t="s">
        <v>93</v>
      </c>
    </row>
    <row r="104" ht="15">
      <c r="B104" s="1" t="s">
        <v>94</v>
      </c>
    </row>
    <row r="105" ht="15">
      <c r="B105" s="1" t="s">
        <v>95</v>
      </c>
    </row>
    <row r="106" ht="15">
      <c r="B106" s="1" t="s">
        <v>96</v>
      </c>
    </row>
    <row r="107" ht="15">
      <c r="B107" s="1" t="s">
        <v>97</v>
      </c>
    </row>
    <row r="108" ht="15">
      <c r="B108" s="1" t="s">
        <v>98</v>
      </c>
    </row>
    <row r="109" ht="15">
      <c r="B109" s="1" t="s">
        <v>99</v>
      </c>
    </row>
    <row r="110" ht="15">
      <c r="B110" s="1" t="s">
        <v>100</v>
      </c>
    </row>
    <row r="111" ht="15">
      <c r="B111" s="1" t="s">
        <v>101</v>
      </c>
    </row>
    <row r="112" ht="15">
      <c r="B112" s="1" t="s">
        <v>102</v>
      </c>
    </row>
    <row r="113" ht="15">
      <c r="B113" s="1" t="s">
        <v>103</v>
      </c>
    </row>
    <row r="114" ht="15">
      <c r="B114" s="1" t="s">
        <v>104</v>
      </c>
    </row>
    <row r="115" ht="15">
      <c r="B115" s="1" t="s">
        <v>105</v>
      </c>
    </row>
    <row r="116" ht="15">
      <c r="B116" s="1" t="s">
        <v>106</v>
      </c>
    </row>
    <row r="117" ht="15">
      <c r="B117" s="1" t="s">
        <v>107</v>
      </c>
    </row>
    <row r="118" ht="15">
      <c r="B118" s="2" t="s">
        <v>108</v>
      </c>
    </row>
    <row r="119" ht="15">
      <c r="B119" s="1" t="s">
        <v>109</v>
      </c>
    </row>
    <row r="120" ht="15">
      <c r="B120" s="1" t="s">
        <v>110</v>
      </c>
    </row>
    <row r="121" ht="15">
      <c r="B121" s="1" t="s">
        <v>111</v>
      </c>
    </row>
    <row r="122" ht="15">
      <c r="B122" s="1" t="s">
        <v>112</v>
      </c>
    </row>
    <row r="123" ht="15">
      <c r="B123" s="1" t="s">
        <v>113</v>
      </c>
    </row>
    <row r="124" ht="15">
      <c r="B124" s="1" t="s">
        <v>114</v>
      </c>
    </row>
    <row r="125" ht="15">
      <c r="B125" s="1" t="s">
        <v>115</v>
      </c>
    </row>
    <row r="126" ht="15">
      <c r="B126" s="1" t="s">
        <v>116</v>
      </c>
    </row>
    <row r="127" ht="15">
      <c r="B127" s="1" t="s">
        <v>117</v>
      </c>
    </row>
    <row r="128" ht="15">
      <c r="B128" s="1" t="s">
        <v>118</v>
      </c>
    </row>
    <row r="129" ht="15">
      <c r="B129" s="1" t="s">
        <v>119</v>
      </c>
    </row>
    <row r="130" ht="15">
      <c r="B130" s="1" t="s">
        <v>120</v>
      </c>
    </row>
    <row r="131" ht="15">
      <c r="B131" s="1" t="s">
        <v>121</v>
      </c>
    </row>
    <row r="132" ht="15">
      <c r="B132" s="1" t="s">
        <v>122</v>
      </c>
    </row>
    <row r="133" ht="15">
      <c r="B133" s="1" t="s">
        <v>123</v>
      </c>
    </row>
    <row r="134" ht="15">
      <c r="B134" s="1" t="s">
        <v>124</v>
      </c>
    </row>
    <row r="135" ht="15">
      <c r="B135" s="1" t="s">
        <v>125</v>
      </c>
    </row>
    <row r="136" ht="15">
      <c r="B136" s="1" t="s">
        <v>126</v>
      </c>
    </row>
    <row r="137" ht="15">
      <c r="B137" s="1" t="s">
        <v>127</v>
      </c>
    </row>
    <row r="138" ht="15">
      <c r="B138" s="1" t="s">
        <v>128</v>
      </c>
    </row>
    <row r="139" ht="15">
      <c r="B139" s="1" t="s">
        <v>129</v>
      </c>
    </row>
    <row r="140" ht="15">
      <c r="B140" s="1" t="s">
        <v>130</v>
      </c>
    </row>
    <row r="141" ht="15">
      <c r="B141" s="1" t="s">
        <v>131</v>
      </c>
    </row>
    <row r="142" ht="15">
      <c r="B142" s="1" t="s">
        <v>132</v>
      </c>
    </row>
    <row r="143" ht="15">
      <c r="B143" s="1" t="s">
        <v>133</v>
      </c>
    </row>
    <row r="144" ht="15">
      <c r="B144" s="1" t="s">
        <v>134</v>
      </c>
    </row>
    <row r="145" ht="15">
      <c r="B145" s="1" t="s">
        <v>135</v>
      </c>
    </row>
    <row r="146" ht="15">
      <c r="B146" s="1" t="s">
        <v>136</v>
      </c>
    </row>
    <row r="147" ht="15">
      <c r="B147" s="1" t="s">
        <v>137</v>
      </c>
    </row>
    <row r="148" ht="15">
      <c r="B148" s="1" t="s">
        <v>138</v>
      </c>
    </row>
    <row r="149" ht="15">
      <c r="B149" s="2" t="s">
        <v>139</v>
      </c>
    </row>
    <row r="150" ht="15">
      <c r="B150" s="1" t="s">
        <v>140</v>
      </c>
    </row>
    <row r="151" ht="15">
      <c r="B151" s="1" t="s">
        <v>141</v>
      </c>
    </row>
    <row r="152" ht="15">
      <c r="B152" s="1" t="s">
        <v>142</v>
      </c>
    </row>
    <row r="153" ht="15">
      <c r="B153" s="1" t="s">
        <v>143</v>
      </c>
    </row>
    <row r="154" ht="15">
      <c r="B154" s="1" t="s">
        <v>144</v>
      </c>
    </row>
    <row r="155" ht="15">
      <c r="B155" s="1" t="s">
        <v>145</v>
      </c>
    </row>
    <row r="156" ht="15">
      <c r="B156" s="1" t="s">
        <v>146</v>
      </c>
    </row>
    <row r="157" ht="15">
      <c r="B157" s="1"/>
    </row>
    <row r="158" ht="15">
      <c r="B158" s="1"/>
    </row>
  </sheetData>
  <sheetProtection password="F79C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2015-11-04T19:57:24Z</cp:lastPrinted>
  <dcterms:created xsi:type="dcterms:W3CDTF">2014-03-05T12:43:32Z</dcterms:created>
  <dcterms:modified xsi:type="dcterms:W3CDTF">2015-11-26T08:52:18Z</dcterms:modified>
  <cp:category/>
  <cp:version/>
  <cp:contentType/>
  <cp:contentStatus/>
</cp:coreProperties>
</file>