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510" windowWidth="19320" windowHeight="10890" activeTab="0"/>
  </bookViews>
  <sheets>
    <sheet name="DATA" sheetId="2" r:id="rId1"/>
    <sheet name="Std.podmínky" sheetId="3" r:id="rId2"/>
  </sheets>
  <definedNames>
    <definedName name="_xlnm.Print_Area" localSheetId="0">'DATA'!$B:$J</definedName>
    <definedName name="_xlnm.Print_Titles" localSheetId="0">'DATA'!$B:$B,'DATA'!$5:$5</definedName>
  </definedNames>
  <calcPr calcId="125725"/>
</workbook>
</file>

<file path=xl/sharedStrings.xml><?xml version="1.0" encoding="utf-8"?>
<sst xmlns="http://schemas.openxmlformats.org/spreadsheetml/2006/main" count="245" uniqueCount="190">
  <si>
    <t>Název</t>
  </si>
  <si>
    <t>Množství</t>
  </si>
  <si>
    <t>Jednotka [MJ]</t>
  </si>
  <si>
    <t>Popis</t>
  </si>
  <si>
    <t>Položka</t>
  </si>
  <si>
    <t>MÍSTO DODÁNÍ</t>
  </si>
  <si>
    <t>Kancelářské potřeby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</si>
  <si>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</si>
  <si>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</si>
  <si>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</si>
  <si>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</si>
  <si>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</si>
  <si>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</si>
  <si>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</si>
  <si>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</si>
  <si>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</si>
  <si>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</si>
  <si>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</si>
  <si>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</si>
  <si>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</si>
  <si>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</si>
  <si>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</si>
  <si>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</si>
  <si>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</si>
  <si>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</si>
  <si>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</si>
  <si>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</si>
  <si>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</si>
  <si>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</si>
  <si>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</si>
  <si>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</si>
  <si>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</si>
  <si>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</si>
  <si>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</si>
  <si>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</si>
  <si>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</si>
  <si>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</si>
  <si>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</si>
  <si>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</si>
  <si>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</si>
  <si>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</si>
  <si>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</si>
  <si>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</si>
  <si>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</si>
  <si>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30197320-5 - Sešívačky</t>
  </si>
  <si>
    <t>30197321-2 - Odstraňovače sešívacích svorek</t>
  </si>
  <si>
    <t>30197330-8 - Děrovačky</t>
  </si>
  <si>
    <t>30197400-0 - Navlhčovač známek</t>
  </si>
  <si>
    <t>30197500-1 - Pečetní vosk</t>
  </si>
  <si>
    <t>30197510-4 - Příslušenství k pečetnímu vosku</t>
  </si>
  <si>
    <t>30197600-2 - Zpracovaný papír a lepenka</t>
  </si>
  <si>
    <t>30197610-5 - Vrstvený papír a lepenka</t>
  </si>
  <si>
    <t>30197620-8 - Papír určený k psaní</t>
  </si>
  <si>
    <t>30197621-5 - Bloky k flipchartům</t>
  </si>
  <si>
    <t>30197630-1 - Papír určený k tisku</t>
  </si>
  <si>
    <t>30197640-4 - Přímopropisovací nebo jiný kopírovací papír</t>
  </si>
  <si>
    <t>30197641-1 - Termografický papír</t>
  </si>
  <si>
    <t>30197642-8 - Fotokopírovací a xerografický papír</t>
  </si>
  <si>
    <t>30197643-5 - Fotokopírovací papír</t>
  </si>
  <si>
    <t>30197644-2 - Xerografický papír</t>
  </si>
  <si>
    <t>30197645-9 - Karta na tisk</t>
  </si>
  <si>
    <t>30199000-0 - Kancelářské potřeby z papíru a ostatní zboží</t>
  </si>
  <si>
    <t>30199100-1 - Uhlový papír, přímopropisovací papír, papírové rozmnožovací blány a samopropisovací papír</t>
  </si>
  <si>
    <t>30199110-4 - Uhlový papír</t>
  </si>
  <si>
    <t>30199120-7 - Přímopropisovací papír</t>
  </si>
  <si>
    <t>30199130-0 - Samopropisovací papír</t>
  </si>
  <si>
    <t>30199140-3 - Papírové rozmnožovací blány</t>
  </si>
  <si>
    <t>30199200-2 - Obálky, dopisnice a korespondenční lístky</t>
  </si>
  <si>
    <t>30199210-5 - Dopisnice</t>
  </si>
  <si>
    <t>30199220-8 - Korespondenční lístky</t>
  </si>
  <si>
    <t>30199230-1 - Obálky</t>
  </si>
  <si>
    <t>30199240-4 - Dopisní sady</t>
  </si>
  <si>
    <t>30199300-3 - Ražený nebo perforovaný papír</t>
  </si>
  <si>
    <t>30199310-6 - Ražený nebo perforovaný papír určený k tisku</t>
  </si>
  <si>
    <t>30199320-9 - Ražený nebo perforovaný papír určený k psaní</t>
  </si>
  <si>
    <t>30199330-2 - Papír pro počítačové tiskárny v kontinuální formě</t>
  </si>
  <si>
    <t>30199340-5 - Papír v kontinuální formě</t>
  </si>
  <si>
    <t>30199400-4 - Gumovaný nebo lepicí papír</t>
  </si>
  <si>
    <t>30199410-7 - Samolepicí papír</t>
  </si>
  <si>
    <t>30199500-5 - Pořadače, přihrádky na dopisy a dokumenty a podobné výrobky</t>
  </si>
  <si>
    <t>30199600-6 - Přihrádky na kancelářské potřeby</t>
  </si>
  <si>
    <t>30199700-7 - Tištěné papírnické výrobky jiné než tiskopisy</t>
  </si>
  <si>
    <t>30199710-0 - Tištěné obálky</t>
  </si>
  <si>
    <t>30199711-7 - Tištěné obálky s oknem</t>
  </si>
  <si>
    <t>30199712-4 - Tištěné obálky bez okna</t>
  </si>
  <si>
    <t>30199713-1 - Tištěné rentgenové obálky</t>
  </si>
  <si>
    <t>30199720-3 - Poznámkový papír</t>
  </si>
  <si>
    <t>30199731-3 - Držáky navštívenek</t>
  </si>
  <si>
    <t>30199740-9 - Děkovné karty</t>
  </si>
  <si>
    <t>30199750-2 - Kupóny</t>
  </si>
  <si>
    <t>30199760-5 - Štítky</t>
  </si>
  <si>
    <t>30199780-1 - Psací podložky</t>
  </si>
  <si>
    <t>30199790-4 - Rozvrhy</t>
  </si>
  <si>
    <t>30199791-1 - Nástěnné plánovače</t>
  </si>
  <si>
    <t>30199792-8 - Kalendáře</t>
  </si>
  <si>
    <t>30199793-5 - Podstavce na diáře</t>
  </si>
  <si>
    <t>22820000-4 - Tiskopisy</t>
  </si>
  <si>
    <t>22817000-0 - Diáře nebo osobní kalendáře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</si>
  <si>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14 kalendářních dnů od uzavření Smlouvy
- fakturace do 30 dnů ode dne dodání a převzetí Zboží
- splatnost faktury  45 kalendářních dnů ode dne jejího prokazatelného doručení Kupujícímu
- prodlení Prodávajícího s dodáním Zboží a splněním veškerých povinností oproti stanovenému termínu =) povinnost  zaplatit smluvní pokutu ve výši 0,2 % z celkové kupní ceny bez DPH za každý, byť i jen započatý den prodlení
- nedodržení uvedené (či jinak dohodnuté) lhůty pro provedení záruční opravy ve stanovené lhůtě =) oprávnění Kuppujícího uplatňovat na Prodávajícím smluvní pokutu ve výši 0,05 % z celkové kupní ceny bez DPH za každý, byť i jen započatý den prodlení, a to za každou dotčenou položku Zboží
- prodlení Kupujícího s úhradou faktury =) Prodávající je oprávněn uplatnit vůči Kupujícímu úrok z prodlení ve výši 0,05 % z dlužné částky za každý, byť i jen započatý den prodlení s úhradou faktury.
- prodlení Prodávajícího s nástupem k odstranění vad nahlášených Kupujícím =) Prodávající se zavazuje uhradit Kupujícímu smluvní pokutu ve výši 0,05 % z celkové kupní ceny bez DPH za každý, byť i jen započatý den prodlení, a to za každou dotčenou položku Zboží
- záruka za Zboží = 24 měsíců
- nástup Prodávajícího k odstraňení reklamované vady ve lhůtě nejpozději do 48 hodin (možno stanovit delší lhůtu) od nahlášení závady Kupujícím Prodávajícímu
- Prodávající provede záruční opravy na vlastní náklady bezodkladně, nejpozději do 30 kalendářních dnů od nahlášení vady Kupujícím, není-li smluvními stranami stanoveno jinak.
- Prodávající se zavazuje pro účely odstranění reklamovaných vad zajistit servis Zboží po celou dobu trvání záruční lhůty
- </t>
    </r>
  </si>
  <si>
    <t>pokud požadujete rozdílné (rozšiřující) obchodní podmínky, prosím, doplňte do tabulky</t>
  </si>
  <si>
    <t>papír xerox "B" formát A4, 1 bal/500 list</t>
  </si>
  <si>
    <t>gramáž 80±2; tlouštka 160±3; vlhost 3,9-5,3%;opacita min.90; bělost 151±CIE;  hrubost dle Bendsena 200±50 cm3/min; permeabilita &lt;1250cm3/min</t>
  </si>
  <si>
    <t>bal</t>
  </si>
  <si>
    <t>Rychlouzavírací sáčky 120 x 173 mm/100ks</t>
  </si>
  <si>
    <t>Rychlouzavírací sáčky 120 x 173 mm/100ks v bal.</t>
  </si>
  <si>
    <t>Rychlouzavírací sáčky 80 x 125 mm/100ks</t>
  </si>
  <si>
    <t>Rychlouzavírací sáčky 80 x 125 mm/100ks v bal</t>
  </si>
  <si>
    <t>Skartovačka pro formát A4</t>
  </si>
  <si>
    <t>ks</t>
  </si>
  <si>
    <t>Univerzitní 22, Plzeň</t>
  </si>
  <si>
    <t>Chodské náměstí 1, Plzeň</t>
  </si>
  <si>
    <t>Flipchartrové bloky bílé, 20 listů</t>
  </si>
  <si>
    <t>Flipchartrové bloky bílé, 20 listů v bal.</t>
  </si>
  <si>
    <t>Kreslící karton A4, 220g, balení po 200 kusech</t>
  </si>
  <si>
    <t>Sada barevných papírů A4, 130g, mix 10 (nebo více) barev 100 kusů</t>
  </si>
  <si>
    <t>Sada barevných papírů A4, 130g, mix 10 (nebo více) barev 100 kusů v bal</t>
  </si>
  <si>
    <t>sada</t>
  </si>
  <si>
    <t>Sada fixů alternativní 9110 JUMBO PERMANENT; 4 kusy v sadě</t>
  </si>
  <si>
    <t>Sada fixů alternativní 9110 JUMBO PERMANENT; 4 barvy v sadě</t>
  </si>
  <si>
    <t xml:space="preserve">Sada pastelek, 24 barev (kusů) v sadě, dřevěné    </t>
  </si>
  <si>
    <t xml:space="preserve">Sada fixů, 24 barev (kusů) v sadě    </t>
  </si>
  <si>
    <t>Sada fixů / 10 barev na textil</t>
  </si>
  <si>
    <t>Značkovač na textil 10 ks v sadě alternativní 2739/10 . Prát do 60 stupňů. ERGO držení, zdravotně nezávadný inkoust, světlostálý, nevypratelný. Skladovat ve vodorovné poloze. Ventilační chránítko, válcový hrot, šířka stopy 1,8 mm. Barvy: červená, oranžová, žlutá, sv. zelená, tm. zelená, modrá, fialová, růžová, hnědá, černá.</t>
  </si>
  <si>
    <t>lepidlo tyčinka 40g</t>
  </si>
  <si>
    <t>lepí papír a karton • vodou omyvatelné • obsahuje glycerin, nevysychá • neobsahuje rozpouštědla • hmotnost: 40 g</t>
  </si>
  <si>
    <t>Balící papír, bílý, 40g, archy, balení 10kg</t>
  </si>
  <si>
    <t>Lepící pásky průhledné, 19 mm x 66 m</t>
  </si>
  <si>
    <t>Lepící pásky průhledné, 25 mm x 66 m</t>
  </si>
  <si>
    <t>Lepící pásky průhledné, 48 mm x 66 m</t>
  </si>
  <si>
    <t>Lepící pásky průhledné, 48 mm x 66m</t>
  </si>
  <si>
    <t xml:space="preserve">Nůžky kancelářské 16cm </t>
  </si>
  <si>
    <t xml:space="preserve">Nůžky kancelářské 21cm </t>
  </si>
  <si>
    <t>Kelímek plastový průhledný extra pevný 0,3l - 50 kusů v balení</t>
  </si>
  <si>
    <t>papíry A4, min. 10 listů papír 80g/m2,- skartování odolných materiálů – např. plastových listů, CD apod,- skartování včetně kancelářský sponek, CD, kreditních karet apod.,- obsah koše min. 15 l</t>
  </si>
  <si>
    <t>ÚCV - pí Hefertová tel: 37763 1901</t>
  </si>
  <si>
    <t>Univerzitní 20, Plzeň</t>
  </si>
  <si>
    <t>Euroobaly A4 50 čiré hladké/100ks</t>
  </si>
  <si>
    <t>hladké PVC • vkládání na šířku i na výšku</t>
  </si>
  <si>
    <t>Zvýrazňovač , sada/4ks</t>
  </si>
  <si>
    <t>klínový hrot • šíře stopy 1 - 4 mm • ventilační uzávěry • vhodný i na faxový papír • nový design s ergo držením •  sada 4bar.</t>
  </si>
  <si>
    <t xml:space="preserve">Spony 453 dopisní/75ks </t>
  </si>
  <si>
    <t>popisovač na bílou tabuli/4ks</t>
  </si>
  <si>
    <t xml:space="preserve">stíratelný, světlostálý • kulatý, vláknový hrot •  šíře stopy 2,5 mm • ventilační uzávěry • použití na bílé tabule, sklo, PVC, porcelán • skladujte ve vodorovné poloze </t>
  </si>
  <si>
    <t>pozinkované • lesklé, 32 mm • 75 ks v bal</t>
  </si>
  <si>
    <t>popisovač na flipchart/4ks</t>
  </si>
  <si>
    <t>inkoust odolný proti vyschnutí • kulatý hrot • nepropíjí se papírem • na flipchartové tabule • ventilační uzávěry  sada 4bar</t>
  </si>
  <si>
    <t>náhradní náplň do korekčního strojku 4,2</t>
  </si>
  <si>
    <t>Kopírovací papír A4/200g, 1 bal/250list bílý</t>
  </si>
  <si>
    <t>čtvrtka školní A4 modrá barva</t>
  </si>
  <si>
    <t xml:space="preserve">kreslící karton A4 modrý </t>
  </si>
  <si>
    <t xml:space="preserve">Hřbety 12mm </t>
  </si>
  <si>
    <t>vázací hřbet násuvný-nasazovací lišty zajišťují trvalý a pružný přítlak</t>
  </si>
  <si>
    <t>Pořadač pákový 75 prešpánový modrý</t>
  </si>
  <si>
    <t>Pořadač pákový 75 prešpánový zelený</t>
  </si>
  <si>
    <t>Pořadač pákový 75 prešpánový červený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</si>
  <si>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</t>
  </si>
  <si>
    <t>jmenovka s klipem</t>
  </si>
  <si>
    <t>jmenovka s klipem, 6x9cm na šířku s klipem i špendlíkem ,měkké PVC,50ks v bal</t>
  </si>
  <si>
    <t>Samolepicí blok  76x76mm 400list  žlutý</t>
  </si>
  <si>
    <t>samostatná faktura</t>
  </si>
  <si>
    <t>speciálně hlazený papír nejvyšší kvality pro barevný i černobílý digitální tisk •  pro tisk prezentací • barevný tisk a kopírování • vícenákladové tisky</t>
  </si>
  <si>
    <t>vyměnitelná náplň • opravený text lze okamžitě přepsat • na kopiích nezanechává stíny • alternativa pro strojek Pritt Refill • šíře : 4,2 mm • návin: 14 m</t>
  </si>
  <si>
    <t>obal PVC "L" 150mic -nezávěsné</t>
  </si>
  <si>
    <t>Blok na flipchart/25list</t>
  </si>
  <si>
    <t>Blok na flipchartv roli - bal 25list</t>
  </si>
  <si>
    <t>Sada papírových proužků, alternativa pro Quilling, 280 kusů v sadě –sada 140-ti papírových proužků 0,4x34,5 cm, 140-ti proužků 0,8x34,5 cm ve 14-ti jasných barvách</t>
  </si>
  <si>
    <t xml:space="preserve">Sada papírových proužků  -280 kusů v sadě  </t>
  </si>
  <si>
    <t>Fakturace</t>
  </si>
  <si>
    <t>Dodavatel uvede na fakturu: Financování z dotačního programu</t>
  </si>
  <si>
    <t>Kontaktní osoba  pro předání zboží / tel.</t>
  </si>
  <si>
    <t>[Doplní uchazeč]</t>
  </si>
  <si>
    <t>Cena za kus 
(sadu, balení) 
VYHOVUJE = OK / NEVYHOVUJE</t>
  </si>
  <si>
    <t xml:space="preserve">Cena za 
kus (sadu, balení) 
v Kč bez DPH </t>
  </si>
  <si>
    <t>Nabídková cena CELKEM 
v Kč bez DPH</t>
  </si>
  <si>
    <t>Přiloha_č._1_KP-020-2014</t>
  </si>
  <si>
    <t xml:space="preserve">Uchazeč: </t>
  </si>
  <si>
    <t>KP 020 - 2014</t>
  </si>
  <si>
    <t>KPG - pí Závitkovská tel: 37763 6361</t>
  </si>
  <si>
    <t>RTI - p.Havlík 
tel. 37763 8712</t>
  </si>
  <si>
    <t>ORA - JUDr. Burešová tel: 37763 1362</t>
  </si>
  <si>
    <t>KPG - p.Podpera,
pí Závitkovská 
tel: 37763 6361</t>
  </si>
  <si>
    <t>Celková nabídková cena v Kč bez DPH</t>
  </si>
  <si>
    <t>Poznámka:</t>
  </si>
  <si>
    <t>Z důvodu stěhování je možné, že se dodavatel (při předání zboží) na některá uvedená tel. čísla nedovolá. V tomto případě bude volat Centrální sklad - V.Ottová, tel. 377 631 332.</t>
  </si>
  <si>
    <t>Legenda:</t>
  </si>
  <si>
    <t>NEVYHOVUJE (ve sloupci "L") = překročení maximální jednotkové nepřekročitelné nabídkové ceny  (dle čl. 6.3 Výzvy k podání nabídek)</t>
  </si>
  <si>
    <t>(Pokud se uchazeči při zadávání jednotkových cen do sloupce "M" objeví se sloupci "L" výše uvedené slovo ("NEVYHOVUJE"), znamená to překročení stanovené maximální nepřekročitelné nabídkové ceny uchazečem a to znamená nesplnění podmínek stanovených Zadavatelem - podle ust. § 76 odst. 1 Zákona bude nabídka při posouzení vyřazena.)</t>
  </si>
  <si>
    <t>Maximální jednotková cena BEZ DPH (Kč/ks, sadu, bal)</t>
  </si>
  <si>
    <t xml:space="preserve"> Název a číslo dotačního programu - 
projektu OP VK: „Obsah, metody a formy polytechnického vzdělávání v mateřských školách “ CZ.1.07/1.3.00/48.0033 - materiál pro potřeby kurzů DV PP - polytechnická výchova</t>
  </si>
  <si>
    <t>ACTIVA spol.s.r.o.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</si>
</sst>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double"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thin"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n"/>
      <right/>
      <top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n"/>
      <right style="thin"/>
      <top/>
      <bottom style="thick"/>
    </border>
    <border>
      <left/>
      <right/>
      <top/>
      <bottom style="thin"/>
    </border>
    <border>
      <left/>
      <right/>
      <top/>
      <bottom style="thick"/>
    </border>
    <border>
      <left style="medium"/>
      <right/>
      <top/>
      <bottom style="double"/>
    </border>
    <border>
      <left style="thick"/>
      <right style="medium"/>
      <top style="double"/>
      <bottom style="thick"/>
    </border>
    <border>
      <left style="medium"/>
      <right style="medium"/>
      <top style="double"/>
      <bottom style="thick"/>
    </border>
    <border diagonalUp="1">
      <left style="medium"/>
      <right style="medium"/>
      <top style="double"/>
      <bottom style="thick"/>
      <diagonal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n"/>
      <right style="thin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/>
      <bottom/>
    </border>
    <border>
      <left style="medium"/>
      <right style="medium"/>
      <top/>
      <bottom/>
    </border>
    <border diagonalUp="1">
      <left style="medium"/>
      <right style="medium"/>
      <top/>
      <bottom style="thick"/>
      <diagonal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>
      <left style="medium"/>
      <right style="medium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right" vertical="center"/>
      <protection/>
    </xf>
    <xf numFmtId="49" fontId="4" fillId="2" borderId="3" xfId="0" applyNumberFormat="1" applyFont="1" applyFill="1" applyBorder="1" applyAlignment="1" applyProtection="1">
      <alignment horizontal="center" vertical="center" wrapText="1"/>
      <protection/>
    </xf>
    <xf numFmtId="49" fontId="4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Border="1" applyAlignment="1" applyProtection="1">
      <alignment horizontal="center" vertical="center"/>
      <protection/>
    </xf>
    <xf numFmtId="164" fontId="5" fillId="3" borderId="7" xfId="0" applyNumberFormat="1" applyFont="1" applyFill="1" applyBorder="1" applyAlignment="1" applyProtection="1">
      <alignment horizontal="right" vertical="center" indent="1"/>
      <protection locked="0"/>
    </xf>
    <xf numFmtId="164" fontId="5" fillId="0" borderId="8" xfId="0" applyNumberFormat="1" applyFont="1" applyBorder="1" applyAlignment="1" applyProtection="1">
      <alignment horizontal="right" vertical="center" indent="1"/>
      <protection/>
    </xf>
    <xf numFmtId="0" fontId="8" fillId="0" borderId="0" xfId="0" applyFont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5" fillId="0" borderId="9" xfId="0" applyNumberFormat="1" applyFont="1" applyBorder="1" applyAlignment="1" applyProtection="1">
      <alignment horizontal="center" vertical="center"/>
      <protection/>
    </xf>
    <xf numFmtId="164" fontId="5" fillId="3" borderId="10" xfId="0" applyNumberFormat="1" applyFont="1" applyFill="1" applyBorder="1" applyAlignment="1" applyProtection="1">
      <alignment horizontal="right" vertical="center" indent="1"/>
      <protection locked="0"/>
    </xf>
    <xf numFmtId="164" fontId="5" fillId="0" borderId="11" xfId="0" applyNumberFormat="1" applyFont="1" applyBorder="1" applyAlignment="1" applyProtection="1">
      <alignment horizontal="right" vertical="center" indent="1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0" borderId="13" xfId="0" applyBorder="1" applyProtection="1">
      <protection/>
    </xf>
    <xf numFmtId="4" fontId="13" fillId="0" borderId="0" xfId="0" applyNumberFormat="1" applyFont="1" applyFill="1" applyAlignment="1" applyProtection="1">
      <alignment vertical="center" wrapText="1"/>
      <protection/>
    </xf>
    <xf numFmtId="4" fontId="14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Protection="1"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vertical="center" wrapText="1"/>
      <protection/>
    </xf>
    <xf numFmtId="2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vertical="top" wrapText="1"/>
      <protection/>
    </xf>
    <xf numFmtId="164" fontId="0" fillId="0" borderId="12" xfId="0" applyNumberFormat="1" applyFon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 wrapText="1"/>
      <protection/>
    </xf>
    <xf numFmtId="2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vertical="center" wrapText="1"/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vertical="center" wrapText="1"/>
      <protection/>
    </xf>
    <xf numFmtId="2" fontId="0" fillId="0" borderId="29" xfId="0" applyNumberFormat="1" applyFill="1" applyBorder="1" applyAlignment="1" applyProtection="1">
      <alignment horizontal="center" vertical="center" wrapText="1"/>
      <protection/>
    </xf>
    <xf numFmtId="49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64" fontId="0" fillId="0" borderId="30" xfId="0" applyNumberFormat="1" applyFont="1" applyBorder="1" applyAlignment="1" applyProtection="1">
      <alignment horizontal="right" vertical="center" inden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vertical="center" wrapText="1"/>
      <protection/>
    </xf>
    <xf numFmtId="2" fontId="0" fillId="0" borderId="32" xfId="0" applyNumberFormat="1" applyFill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27" xfId="0" applyNumberFormat="1" applyFill="1" applyBorder="1" applyAlignment="1" applyProtection="1">
      <alignment horizontal="center" vertical="top" wrapText="1"/>
      <protection/>
    </xf>
    <xf numFmtId="49" fontId="0" fillId="0" borderId="36" xfId="0" applyNumberFormat="1" applyFill="1" applyBorder="1" applyAlignment="1" applyProtection="1">
      <alignment horizontal="center" wrapText="1"/>
      <protection/>
    </xf>
    <xf numFmtId="49" fontId="0" fillId="0" borderId="37" xfId="0" applyNumberFormat="1" applyFill="1" applyBorder="1" applyAlignment="1" applyProtection="1">
      <alignment horizontal="center" wrapText="1"/>
      <protection/>
    </xf>
    <xf numFmtId="49" fontId="0" fillId="0" borderId="27" xfId="0" applyNumberFormat="1" applyFill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26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16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835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197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20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237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21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275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32</xdr:row>
      <xdr:rowOff>0</xdr:rowOff>
    </xdr:from>
    <xdr:to>
      <xdr:col>44</xdr:col>
      <xdr:colOff>190500</xdr:colOff>
      <xdr:row>32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37</xdr:row>
      <xdr:rowOff>9525</xdr:rowOff>
    </xdr:from>
    <xdr:to>
      <xdr:col>44</xdr:col>
      <xdr:colOff>190500</xdr:colOff>
      <xdr:row>37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307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35</xdr:row>
      <xdr:rowOff>0</xdr:rowOff>
    </xdr:from>
    <xdr:to>
      <xdr:col>44</xdr:col>
      <xdr:colOff>190500</xdr:colOff>
      <xdr:row>36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190500</xdr:colOff>
      <xdr:row>37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38</xdr:row>
      <xdr:rowOff>0</xdr:rowOff>
    </xdr:from>
    <xdr:to>
      <xdr:col>44</xdr:col>
      <xdr:colOff>190500</xdr:colOff>
      <xdr:row>38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43</xdr:row>
      <xdr:rowOff>0</xdr:rowOff>
    </xdr:from>
    <xdr:to>
      <xdr:col>44</xdr:col>
      <xdr:colOff>190500</xdr:colOff>
      <xdr:row>43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44</xdr:row>
      <xdr:rowOff>0</xdr:rowOff>
    </xdr:from>
    <xdr:to>
      <xdr:col>44</xdr:col>
      <xdr:colOff>190500</xdr:colOff>
      <xdr:row>44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46</xdr:row>
      <xdr:rowOff>0</xdr:rowOff>
    </xdr:from>
    <xdr:to>
      <xdr:col>44</xdr:col>
      <xdr:colOff>190500</xdr:colOff>
      <xdr:row>46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918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47</xdr:row>
      <xdr:rowOff>0</xdr:rowOff>
    </xdr:from>
    <xdr:to>
      <xdr:col>44</xdr:col>
      <xdr:colOff>190500</xdr:colOff>
      <xdr:row>48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48</xdr:row>
      <xdr:rowOff>0</xdr:rowOff>
    </xdr:from>
    <xdr:to>
      <xdr:col>44</xdr:col>
      <xdr:colOff>190500</xdr:colOff>
      <xdr:row>49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49</xdr:row>
      <xdr:rowOff>0</xdr:rowOff>
    </xdr:from>
    <xdr:to>
      <xdr:col>44</xdr:col>
      <xdr:colOff>190500</xdr:colOff>
      <xdr:row>50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50</xdr:row>
      <xdr:rowOff>0</xdr:rowOff>
    </xdr:from>
    <xdr:to>
      <xdr:col>44</xdr:col>
      <xdr:colOff>190500</xdr:colOff>
      <xdr:row>50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9975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51</xdr:row>
      <xdr:rowOff>0</xdr:rowOff>
    </xdr:from>
    <xdr:to>
      <xdr:col>44</xdr:col>
      <xdr:colOff>190500</xdr:colOff>
      <xdr:row>52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53</xdr:row>
      <xdr:rowOff>0</xdr:rowOff>
    </xdr:from>
    <xdr:to>
      <xdr:col>44</xdr:col>
      <xdr:colOff>190500</xdr:colOff>
      <xdr:row>53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054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55</xdr:row>
      <xdr:rowOff>0</xdr:rowOff>
    </xdr:from>
    <xdr:to>
      <xdr:col>44</xdr:col>
      <xdr:colOff>190500</xdr:colOff>
      <xdr:row>56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56</xdr:row>
      <xdr:rowOff>0</xdr:rowOff>
    </xdr:from>
    <xdr:to>
      <xdr:col>44</xdr:col>
      <xdr:colOff>190500</xdr:colOff>
      <xdr:row>57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57</xdr:row>
      <xdr:rowOff>0</xdr:rowOff>
    </xdr:from>
    <xdr:to>
      <xdr:col>44</xdr:col>
      <xdr:colOff>190500</xdr:colOff>
      <xdr:row>57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130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58</xdr:row>
      <xdr:rowOff>0</xdr:rowOff>
    </xdr:from>
    <xdr:to>
      <xdr:col>44</xdr:col>
      <xdr:colOff>190500</xdr:colOff>
      <xdr:row>59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59</xdr:row>
      <xdr:rowOff>0</xdr:rowOff>
    </xdr:from>
    <xdr:to>
      <xdr:col>44</xdr:col>
      <xdr:colOff>190500</xdr:colOff>
      <xdr:row>60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60</xdr:row>
      <xdr:rowOff>0</xdr:rowOff>
    </xdr:from>
    <xdr:to>
      <xdr:col>44</xdr:col>
      <xdr:colOff>190500</xdr:colOff>
      <xdr:row>60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1880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61</xdr:row>
      <xdr:rowOff>0</xdr:rowOff>
    </xdr:from>
    <xdr:to>
      <xdr:col>44</xdr:col>
      <xdr:colOff>190500</xdr:colOff>
      <xdr:row>61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207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62</xdr:row>
      <xdr:rowOff>0</xdr:rowOff>
    </xdr:from>
    <xdr:to>
      <xdr:col>44</xdr:col>
      <xdr:colOff>190500</xdr:colOff>
      <xdr:row>63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64</xdr:row>
      <xdr:rowOff>0</xdr:rowOff>
    </xdr:from>
    <xdr:to>
      <xdr:col>44</xdr:col>
      <xdr:colOff>190500</xdr:colOff>
      <xdr:row>65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65</xdr:row>
      <xdr:rowOff>0</xdr:rowOff>
    </xdr:from>
    <xdr:to>
      <xdr:col>44</xdr:col>
      <xdr:colOff>190500</xdr:colOff>
      <xdr:row>66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66</xdr:row>
      <xdr:rowOff>0</xdr:rowOff>
    </xdr:from>
    <xdr:to>
      <xdr:col>44</xdr:col>
      <xdr:colOff>190500</xdr:colOff>
      <xdr:row>67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67</xdr:row>
      <xdr:rowOff>0</xdr:rowOff>
    </xdr:from>
    <xdr:to>
      <xdr:col>44</xdr:col>
      <xdr:colOff>190500</xdr:colOff>
      <xdr:row>67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321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68</xdr:row>
      <xdr:rowOff>0</xdr:rowOff>
    </xdr:from>
    <xdr:to>
      <xdr:col>44</xdr:col>
      <xdr:colOff>190500</xdr:colOff>
      <xdr:row>69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70</xdr:row>
      <xdr:rowOff>0</xdr:rowOff>
    </xdr:from>
    <xdr:to>
      <xdr:col>44</xdr:col>
      <xdr:colOff>190500</xdr:colOff>
      <xdr:row>71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72</xdr:row>
      <xdr:rowOff>0</xdr:rowOff>
    </xdr:from>
    <xdr:to>
      <xdr:col>44</xdr:col>
      <xdr:colOff>190500</xdr:colOff>
      <xdr:row>73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73</xdr:row>
      <xdr:rowOff>0</xdr:rowOff>
    </xdr:from>
    <xdr:to>
      <xdr:col>44</xdr:col>
      <xdr:colOff>190500</xdr:colOff>
      <xdr:row>74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73</xdr:row>
      <xdr:rowOff>0</xdr:rowOff>
    </xdr:from>
    <xdr:to>
      <xdr:col>44</xdr:col>
      <xdr:colOff>190500</xdr:colOff>
      <xdr:row>74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76</xdr:row>
      <xdr:rowOff>0</xdr:rowOff>
    </xdr:from>
    <xdr:to>
      <xdr:col>44</xdr:col>
      <xdr:colOff>190500</xdr:colOff>
      <xdr:row>77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76</xdr:row>
      <xdr:rowOff>0</xdr:rowOff>
    </xdr:from>
    <xdr:to>
      <xdr:col>44</xdr:col>
      <xdr:colOff>190500</xdr:colOff>
      <xdr:row>77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77</xdr:row>
      <xdr:rowOff>0</xdr:rowOff>
    </xdr:from>
    <xdr:to>
      <xdr:col>44</xdr:col>
      <xdr:colOff>190500</xdr:colOff>
      <xdr:row>78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78</xdr:row>
      <xdr:rowOff>0</xdr:rowOff>
    </xdr:from>
    <xdr:to>
      <xdr:col>44</xdr:col>
      <xdr:colOff>190500</xdr:colOff>
      <xdr:row>79</xdr:row>
      <xdr:rowOff>9525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530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79</xdr:row>
      <xdr:rowOff>0</xdr:rowOff>
    </xdr:from>
    <xdr:to>
      <xdr:col>44</xdr:col>
      <xdr:colOff>190500</xdr:colOff>
      <xdr:row>80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83</xdr:row>
      <xdr:rowOff>0</xdr:rowOff>
    </xdr:from>
    <xdr:to>
      <xdr:col>44</xdr:col>
      <xdr:colOff>190500</xdr:colOff>
      <xdr:row>84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83</xdr:row>
      <xdr:rowOff>0</xdr:rowOff>
    </xdr:from>
    <xdr:to>
      <xdr:col>44</xdr:col>
      <xdr:colOff>190500</xdr:colOff>
      <xdr:row>84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84</xdr:row>
      <xdr:rowOff>0</xdr:rowOff>
    </xdr:from>
    <xdr:to>
      <xdr:col>44</xdr:col>
      <xdr:colOff>190500</xdr:colOff>
      <xdr:row>85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85</xdr:row>
      <xdr:rowOff>0</xdr:rowOff>
    </xdr:from>
    <xdr:to>
      <xdr:col>44</xdr:col>
      <xdr:colOff>190500</xdr:colOff>
      <xdr:row>85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664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86</xdr:row>
      <xdr:rowOff>0</xdr:rowOff>
    </xdr:from>
    <xdr:to>
      <xdr:col>44</xdr:col>
      <xdr:colOff>190500</xdr:colOff>
      <xdr:row>87</xdr:row>
      <xdr:rowOff>9525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683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87</xdr:row>
      <xdr:rowOff>0</xdr:rowOff>
    </xdr:from>
    <xdr:to>
      <xdr:col>44</xdr:col>
      <xdr:colOff>190500</xdr:colOff>
      <xdr:row>88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88</xdr:row>
      <xdr:rowOff>0</xdr:rowOff>
    </xdr:from>
    <xdr:to>
      <xdr:col>44</xdr:col>
      <xdr:colOff>190500</xdr:colOff>
      <xdr:row>88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721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89</xdr:row>
      <xdr:rowOff>0</xdr:rowOff>
    </xdr:from>
    <xdr:to>
      <xdr:col>44</xdr:col>
      <xdr:colOff>190500</xdr:colOff>
      <xdr:row>90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90</xdr:row>
      <xdr:rowOff>0</xdr:rowOff>
    </xdr:from>
    <xdr:to>
      <xdr:col>44</xdr:col>
      <xdr:colOff>190500</xdr:colOff>
      <xdr:row>91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27</xdr:row>
      <xdr:rowOff>0</xdr:rowOff>
    </xdr:from>
    <xdr:to>
      <xdr:col>44</xdr:col>
      <xdr:colOff>190500</xdr:colOff>
      <xdr:row>27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28</xdr:row>
      <xdr:rowOff>0</xdr:rowOff>
    </xdr:from>
    <xdr:to>
      <xdr:col>44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29</xdr:row>
      <xdr:rowOff>0</xdr:rowOff>
    </xdr:from>
    <xdr:to>
      <xdr:col>44</xdr:col>
      <xdr:colOff>190500</xdr:colOff>
      <xdr:row>29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29</xdr:row>
      <xdr:rowOff>0</xdr:rowOff>
    </xdr:from>
    <xdr:to>
      <xdr:col>44</xdr:col>
      <xdr:colOff>190500</xdr:colOff>
      <xdr:row>29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190500</xdr:colOff>
      <xdr:row>30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39</xdr:row>
      <xdr:rowOff>0</xdr:rowOff>
    </xdr:from>
    <xdr:to>
      <xdr:col>44</xdr:col>
      <xdr:colOff>190500</xdr:colOff>
      <xdr:row>39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39</xdr:row>
      <xdr:rowOff>0</xdr:rowOff>
    </xdr:from>
    <xdr:to>
      <xdr:col>44</xdr:col>
      <xdr:colOff>190500</xdr:colOff>
      <xdr:row>39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190500</xdr:colOff>
      <xdr:row>41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774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2812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16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835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197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20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237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21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275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28100" y="13134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6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7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8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0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1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2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0050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5</xdr:row>
      <xdr:rowOff>0</xdr:rowOff>
    </xdr:from>
    <xdr:ext cx="190500" cy="190500"/>
    <xdr:pic>
      <xdr:nvPicPr>
        <xdr:cNvPr id="1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4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7</xdr:row>
      <xdr:rowOff>0</xdr:rowOff>
    </xdr:from>
    <xdr:ext cx="190500" cy="190500"/>
    <xdr:pic>
      <xdr:nvPicPr>
        <xdr:cNvPr id="1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8</xdr:row>
      <xdr:rowOff>0</xdr:rowOff>
    </xdr:from>
    <xdr:ext cx="190500" cy="190500"/>
    <xdr:pic>
      <xdr:nvPicPr>
        <xdr:cNvPr id="14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36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9</xdr:row>
      <xdr:rowOff>0</xdr:rowOff>
    </xdr:from>
    <xdr:ext cx="190500" cy="190500"/>
    <xdr:pic>
      <xdr:nvPicPr>
        <xdr:cNvPr id="14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1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190500"/>
    <xdr:pic>
      <xdr:nvPicPr>
        <xdr:cNvPr id="1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15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15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90500" cy="190500"/>
    <xdr:pic>
      <xdr:nvPicPr>
        <xdr:cNvPr id="15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1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90500" cy="190500"/>
    <xdr:pic>
      <xdr:nvPicPr>
        <xdr:cNvPr id="15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90500" cy="190500"/>
    <xdr:pic>
      <xdr:nvPicPr>
        <xdr:cNvPr id="15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90500" cy="190500"/>
    <xdr:pic>
      <xdr:nvPicPr>
        <xdr:cNvPr id="1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90500" cy="190500"/>
    <xdr:pic>
      <xdr:nvPicPr>
        <xdr:cNvPr id="16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90500" cy="190500"/>
    <xdr:pic>
      <xdr:nvPicPr>
        <xdr:cNvPr id="1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90500" cy="190500"/>
    <xdr:pic>
      <xdr:nvPicPr>
        <xdr:cNvPr id="16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90500"/>
    <xdr:pic>
      <xdr:nvPicPr>
        <xdr:cNvPr id="1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16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90500" cy="190500"/>
    <xdr:pic>
      <xdr:nvPicPr>
        <xdr:cNvPr id="16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90500" cy="190500"/>
    <xdr:pic>
      <xdr:nvPicPr>
        <xdr:cNvPr id="1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90500" cy="190500"/>
    <xdr:pic>
      <xdr:nvPicPr>
        <xdr:cNvPr id="1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27</xdr:row>
      <xdr:rowOff>0</xdr:rowOff>
    </xdr:from>
    <xdr:ext cx="190500" cy="190500"/>
    <xdr:pic>
      <xdr:nvPicPr>
        <xdr:cNvPr id="17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28</xdr:row>
      <xdr:rowOff>0</xdr:rowOff>
    </xdr:from>
    <xdr:ext cx="190500" cy="190500"/>
    <xdr:pic>
      <xdr:nvPicPr>
        <xdr:cNvPr id="17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29</xdr:row>
      <xdr:rowOff>0</xdr:rowOff>
    </xdr:from>
    <xdr:ext cx="190500" cy="190500"/>
    <xdr:pic>
      <xdr:nvPicPr>
        <xdr:cNvPr id="1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30</xdr:row>
      <xdr:rowOff>0</xdr:rowOff>
    </xdr:from>
    <xdr:ext cx="190500" cy="190500"/>
    <xdr:pic>
      <xdr:nvPicPr>
        <xdr:cNvPr id="17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31</xdr:row>
      <xdr:rowOff>0</xdr:rowOff>
    </xdr:from>
    <xdr:ext cx="190500" cy="190500"/>
    <xdr:pic>
      <xdr:nvPicPr>
        <xdr:cNvPr id="17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32</xdr:row>
      <xdr:rowOff>0</xdr:rowOff>
    </xdr:from>
    <xdr:ext cx="190500" cy="190500"/>
    <xdr:pic>
      <xdr:nvPicPr>
        <xdr:cNvPr id="17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33</xdr:row>
      <xdr:rowOff>0</xdr:rowOff>
    </xdr:from>
    <xdr:ext cx="190500" cy="190500"/>
    <xdr:pic>
      <xdr:nvPicPr>
        <xdr:cNvPr id="1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34</xdr:row>
      <xdr:rowOff>0</xdr:rowOff>
    </xdr:from>
    <xdr:ext cx="190500" cy="190500"/>
    <xdr:pic>
      <xdr:nvPicPr>
        <xdr:cNvPr id="1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35</xdr:row>
      <xdr:rowOff>0</xdr:rowOff>
    </xdr:from>
    <xdr:ext cx="190500" cy="190500"/>
    <xdr:pic>
      <xdr:nvPicPr>
        <xdr:cNvPr id="18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36</xdr:row>
      <xdr:rowOff>0</xdr:rowOff>
    </xdr:from>
    <xdr:ext cx="190500" cy="190500"/>
    <xdr:pic>
      <xdr:nvPicPr>
        <xdr:cNvPr id="1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190500" cy="190500"/>
    <xdr:pic>
      <xdr:nvPicPr>
        <xdr:cNvPr id="18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38</xdr:row>
      <xdr:rowOff>0</xdr:rowOff>
    </xdr:from>
    <xdr:ext cx="190500" cy="190500"/>
    <xdr:pic>
      <xdr:nvPicPr>
        <xdr:cNvPr id="1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39</xdr:row>
      <xdr:rowOff>0</xdr:rowOff>
    </xdr:from>
    <xdr:ext cx="190500" cy="190500"/>
    <xdr:pic>
      <xdr:nvPicPr>
        <xdr:cNvPr id="1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40</xdr:row>
      <xdr:rowOff>0</xdr:rowOff>
    </xdr:from>
    <xdr:ext cx="190500" cy="190500"/>
    <xdr:pic>
      <xdr:nvPicPr>
        <xdr:cNvPr id="18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41</xdr:row>
      <xdr:rowOff>0</xdr:rowOff>
    </xdr:from>
    <xdr:ext cx="190500" cy="190500"/>
    <xdr:pic>
      <xdr:nvPicPr>
        <xdr:cNvPr id="1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256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9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21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826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191"/>
  <sheetViews>
    <sheetView showGridLines="0" tabSelected="1" zoomScale="85" zoomScaleNormal="85" workbookViewId="0" topLeftCell="D40">
      <selection activeCell="F2" sqref="F2:H2"/>
    </sheetView>
  </sheetViews>
  <sheetFormatPr defaultColWidth="8.8515625" defaultRowHeight="15"/>
  <cols>
    <col min="1" max="1" width="1.421875" style="8" customWidth="1"/>
    <col min="2" max="2" width="8.28125" style="30" customWidth="1"/>
    <col min="3" max="3" width="40.00390625" style="17" customWidth="1"/>
    <col min="4" max="4" width="11.57421875" style="26" customWidth="1"/>
    <col min="5" max="5" width="11.7109375" style="27" customWidth="1"/>
    <col min="6" max="6" width="34.140625" style="17" customWidth="1"/>
    <col min="7" max="7" width="11.8515625" style="17" customWidth="1"/>
    <col min="8" max="8" width="17.7109375" style="17" customWidth="1"/>
    <col min="9" max="9" width="18.8515625" style="8" customWidth="1"/>
    <col min="10" max="10" width="21.8515625" style="8" customWidth="1"/>
    <col min="11" max="11" width="20.28125" style="8" customWidth="1"/>
    <col min="12" max="12" width="17.140625" style="8" customWidth="1"/>
    <col min="13" max="13" width="18.28125" style="8" customWidth="1"/>
    <col min="14" max="14" width="16.00390625" style="8" customWidth="1"/>
    <col min="15" max="44" width="8.8515625" style="8" customWidth="1"/>
    <col min="45" max="45" width="9.140625" style="29" customWidth="1"/>
    <col min="46" max="16384" width="8.8515625" style="8" customWidth="1"/>
  </cols>
  <sheetData>
    <row r="1" ht="15"/>
    <row r="2" spans="2:14" ht="18.75">
      <c r="B2" s="16" t="s">
        <v>176</v>
      </c>
      <c r="D2" s="70" t="s">
        <v>175</v>
      </c>
      <c r="E2" s="70"/>
      <c r="F2" s="71" t="s">
        <v>189</v>
      </c>
      <c r="G2" s="71"/>
      <c r="H2" s="71"/>
      <c r="N2" s="9" t="s">
        <v>174</v>
      </c>
    </row>
    <row r="3" spans="13:14" ht="15.75">
      <c r="M3" s="22"/>
      <c r="N3" s="9"/>
    </row>
    <row r="4" spans="11:13" ht="23.45" customHeight="1" thickBot="1">
      <c r="K4" s="31"/>
      <c r="M4" s="21" t="s">
        <v>170</v>
      </c>
    </row>
    <row r="5" spans="2:45" ht="77.45" customHeight="1" thickBot="1" thickTop="1">
      <c r="B5" s="6" t="s">
        <v>4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167</v>
      </c>
      <c r="H5" s="5" t="s">
        <v>168</v>
      </c>
      <c r="I5" s="7" t="s">
        <v>169</v>
      </c>
      <c r="J5" s="7" t="s">
        <v>5</v>
      </c>
      <c r="K5" s="32" t="s">
        <v>187</v>
      </c>
      <c r="L5" s="10" t="s">
        <v>171</v>
      </c>
      <c r="M5" s="11" t="s">
        <v>172</v>
      </c>
      <c r="N5" s="12" t="s">
        <v>173</v>
      </c>
      <c r="AS5" s="33" t="s">
        <v>6</v>
      </c>
    </row>
    <row r="6" spans="2:45" ht="75" customHeight="1" thickBot="1" thickTop="1">
      <c r="B6" s="34">
        <v>1</v>
      </c>
      <c r="C6" s="35" t="s">
        <v>100</v>
      </c>
      <c r="D6" s="36">
        <v>50</v>
      </c>
      <c r="E6" s="37" t="s">
        <v>102</v>
      </c>
      <c r="F6" s="35" t="s">
        <v>101</v>
      </c>
      <c r="G6" s="38" t="s">
        <v>159</v>
      </c>
      <c r="H6" s="39"/>
      <c r="I6" s="38" t="s">
        <v>177</v>
      </c>
      <c r="J6" s="38" t="s">
        <v>110</v>
      </c>
      <c r="K6" s="40">
        <v>120</v>
      </c>
      <c r="L6" s="18" t="str">
        <f>IF(M6&gt;K6,"NEVYHOVUJE","OK")</f>
        <v>OK</v>
      </c>
      <c r="M6" s="19">
        <v>68</v>
      </c>
      <c r="N6" s="20">
        <f>D6*M6</f>
        <v>3400</v>
      </c>
      <c r="AS6" s="41" t="s">
        <v>7</v>
      </c>
    </row>
    <row r="7" spans="2:45" ht="30.75" thickTop="1">
      <c r="B7" s="42">
        <v>2</v>
      </c>
      <c r="C7" s="43" t="s">
        <v>103</v>
      </c>
      <c r="D7" s="44">
        <v>5</v>
      </c>
      <c r="E7" s="45" t="s">
        <v>102</v>
      </c>
      <c r="F7" s="43" t="s">
        <v>104</v>
      </c>
      <c r="G7" s="83" t="s">
        <v>159</v>
      </c>
      <c r="H7" s="78"/>
      <c r="I7" s="83" t="s">
        <v>178</v>
      </c>
      <c r="J7" s="86" t="s">
        <v>109</v>
      </c>
      <c r="K7" s="46">
        <v>45</v>
      </c>
      <c r="L7" s="13" t="str">
        <f>IF(M7&gt;K7,"NEVYHOVUJE","OK")</f>
        <v>OK</v>
      </c>
      <c r="M7" s="14">
        <v>21</v>
      </c>
      <c r="N7" s="15">
        <f>D7*M7</f>
        <v>105</v>
      </c>
      <c r="AS7" s="41" t="s">
        <v>8</v>
      </c>
    </row>
    <row r="8" spans="2:45" ht="30.75" thickBot="1">
      <c r="B8" s="47">
        <v>3</v>
      </c>
      <c r="C8" s="48" t="s">
        <v>105</v>
      </c>
      <c r="D8" s="49">
        <v>5</v>
      </c>
      <c r="E8" s="50" t="s">
        <v>102</v>
      </c>
      <c r="F8" s="48" t="s">
        <v>106</v>
      </c>
      <c r="G8" s="85"/>
      <c r="H8" s="79"/>
      <c r="I8" s="85"/>
      <c r="J8" s="87"/>
      <c r="K8" s="51">
        <v>27</v>
      </c>
      <c r="L8" s="18" t="str">
        <f>IF(M8&gt;K8,"NEVYHOVUJE","OK")</f>
        <v>OK</v>
      </c>
      <c r="M8" s="19">
        <v>10.4</v>
      </c>
      <c r="N8" s="20">
        <f>D8*M8</f>
        <v>52</v>
      </c>
      <c r="AS8" s="41" t="s">
        <v>9</v>
      </c>
    </row>
    <row r="9" spans="2:45" ht="88.15" customHeight="1" thickBot="1" thickTop="1">
      <c r="B9" s="52">
        <v>4</v>
      </c>
      <c r="C9" s="53" t="s">
        <v>107</v>
      </c>
      <c r="D9" s="54">
        <v>1</v>
      </c>
      <c r="E9" s="55" t="s">
        <v>108</v>
      </c>
      <c r="F9" s="56" t="s">
        <v>133</v>
      </c>
      <c r="G9" s="62" t="s">
        <v>159</v>
      </c>
      <c r="H9" s="57"/>
      <c r="I9" s="62" t="s">
        <v>179</v>
      </c>
      <c r="J9" s="69" t="s">
        <v>109</v>
      </c>
      <c r="K9" s="40">
        <v>7000</v>
      </c>
      <c r="L9" s="18" t="str">
        <f aca="true" t="shared" si="0" ref="L9:L42">IF(M9&gt;K9,"NEVYHOVUJE","OK")</f>
        <v>OK</v>
      </c>
      <c r="M9" s="19">
        <v>3149</v>
      </c>
      <c r="N9" s="20">
        <f aca="true" t="shared" si="1" ref="N9:N42">D9*M9</f>
        <v>3149</v>
      </c>
      <c r="AS9" s="41" t="s">
        <v>10</v>
      </c>
    </row>
    <row r="10" spans="2:45" ht="43.9" customHeight="1" thickTop="1">
      <c r="B10" s="42">
        <v>5</v>
      </c>
      <c r="C10" s="43" t="s">
        <v>111</v>
      </c>
      <c r="D10" s="44">
        <v>6</v>
      </c>
      <c r="E10" s="45" t="s">
        <v>102</v>
      </c>
      <c r="F10" s="43" t="s">
        <v>112</v>
      </c>
      <c r="G10" s="83" t="s">
        <v>159</v>
      </c>
      <c r="H10" s="88" t="s">
        <v>188</v>
      </c>
      <c r="I10" s="83" t="s">
        <v>180</v>
      </c>
      <c r="J10" s="83" t="s">
        <v>110</v>
      </c>
      <c r="K10" s="46">
        <v>120</v>
      </c>
      <c r="L10" s="13" t="str">
        <f t="shared" si="0"/>
        <v>OK</v>
      </c>
      <c r="M10" s="14">
        <v>59</v>
      </c>
      <c r="N10" s="15">
        <f t="shared" si="1"/>
        <v>354</v>
      </c>
      <c r="AS10" s="41" t="s">
        <v>11</v>
      </c>
    </row>
    <row r="11" spans="2:45" ht="30">
      <c r="B11" s="58">
        <v>6</v>
      </c>
      <c r="C11" s="59" t="s">
        <v>113</v>
      </c>
      <c r="D11" s="60">
        <v>3</v>
      </c>
      <c r="E11" s="61" t="s">
        <v>102</v>
      </c>
      <c r="F11" s="59" t="s">
        <v>113</v>
      </c>
      <c r="G11" s="84"/>
      <c r="H11" s="89"/>
      <c r="I11" s="84"/>
      <c r="J11" s="84"/>
      <c r="K11" s="63">
        <v>165</v>
      </c>
      <c r="L11" s="13" t="str">
        <f t="shared" si="0"/>
        <v>OK</v>
      </c>
      <c r="M11" s="14">
        <v>126</v>
      </c>
      <c r="N11" s="15">
        <f t="shared" si="1"/>
        <v>378</v>
      </c>
      <c r="AS11" s="41" t="s">
        <v>12</v>
      </c>
    </row>
    <row r="12" spans="2:45" ht="45">
      <c r="B12" s="58">
        <v>7</v>
      </c>
      <c r="C12" s="59" t="s">
        <v>114</v>
      </c>
      <c r="D12" s="60">
        <v>10</v>
      </c>
      <c r="E12" s="61" t="s">
        <v>102</v>
      </c>
      <c r="F12" s="59" t="s">
        <v>115</v>
      </c>
      <c r="G12" s="84"/>
      <c r="H12" s="89"/>
      <c r="I12" s="84"/>
      <c r="J12" s="84"/>
      <c r="K12" s="63">
        <v>300</v>
      </c>
      <c r="L12" s="13" t="str">
        <f t="shared" si="0"/>
        <v>OK</v>
      </c>
      <c r="M12" s="14">
        <v>172.8</v>
      </c>
      <c r="N12" s="15">
        <f t="shared" si="1"/>
        <v>1728</v>
      </c>
      <c r="AS12" s="41" t="s">
        <v>13</v>
      </c>
    </row>
    <row r="13" spans="2:45" ht="90">
      <c r="B13" s="58">
        <v>8</v>
      </c>
      <c r="C13" s="59" t="s">
        <v>166</v>
      </c>
      <c r="D13" s="60">
        <v>30</v>
      </c>
      <c r="E13" s="61" t="s">
        <v>116</v>
      </c>
      <c r="F13" s="59" t="s">
        <v>165</v>
      </c>
      <c r="G13" s="84"/>
      <c r="H13" s="89"/>
      <c r="I13" s="84"/>
      <c r="J13" s="84"/>
      <c r="K13" s="63">
        <v>120</v>
      </c>
      <c r="L13" s="13" t="str">
        <f t="shared" si="0"/>
        <v>OK</v>
      </c>
      <c r="M13" s="14">
        <v>90</v>
      </c>
      <c r="N13" s="15">
        <f t="shared" si="1"/>
        <v>2700</v>
      </c>
      <c r="AS13" s="41" t="s">
        <v>14</v>
      </c>
    </row>
    <row r="14" spans="2:45" ht="45">
      <c r="B14" s="58">
        <v>9</v>
      </c>
      <c r="C14" s="59" t="s">
        <v>117</v>
      </c>
      <c r="D14" s="60">
        <v>4</v>
      </c>
      <c r="E14" s="61" t="s">
        <v>116</v>
      </c>
      <c r="F14" s="59" t="s">
        <v>118</v>
      </c>
      <c r="G14" s="84"/>
      <c r="H14" s="89"/>
      <c r="I14" s="84"/>
      <c r="J14" s="84"/>
      <c r="K14" s="63">
        <v>307.5</v>
      </c>
      <c r="L14" s="13" t="str">
        <f t="shared" si="0"/>
        <v>OK</v>
      </c>
      <c r="M14" s="14">
        <v>44</v>
      </c>
      <c r="N14" s="15">
        <f t="shared" si="1"/>
        <v>176</v>
      </c>
      <c r="AS14" s="41" t="s">
        <v>15</v>
      </c>
    </row>
    <row r="15" spans="2:45" ht="30">
      <c r="B15" s="58">
        <v>10</v>
      </c>
      <c r="C15" s="59" t="s">
        <v>119</v>
      </c>
      <c r="D15" s="60">
        <v>18</v>
      </c>
      <c r="E15" s="61" t="s">
        <v>116</v>
      </c>
      <c r="F15" s="59" t="s">
        <v>119</v>
      </c>
      <c r="G15" s="84"/>
      <c r="H15" s="89"/>
      <c r="I15" s="84"/>
      <c r="J15" s="84"/>
      <c r="K15" s="63">
        <v>105</v>
      </c>
      <c r="L15" s="13" t="str">
        <f t="shared" si="0"/>
        <v>OK</v>
      </c>
      <c r="M15" s="14">
        <v>57.6</v>
      </c>
      <c r="N15" s="15">
        <f t="shared" si="1"/>
        <v>1036.8</v>
      </c>
      <c r="AS15" s="41" t="s">
        <v>16</v>
      </c>
    </row>
    <row r="16" spans="2:45" ht="30">
      <c r="B16" s="58">
        <v>11</v>
      </c>
      <c r="C16" s="59" t="s">
        <v>120</v>
      </c>
      <c r="D16" s="60">
        <v>18</v>
      </c>
      <c r="E16" s="61" t="s">
        <v>116</v>
      </c>
      <c r="F16" s="59" t="s">
        <v>120</v>
      </c>
      <c r="G16" s="84"/>
      <c r="H16" s="89"/>
      <c r="I16" s="84"/>
      <c r="J16" s="84"/>
      <c r="K16" s="63">
        <v>105</v>
      </c>
      <c r="L16" s="13" t="str">
        <f t="shared" si="0"/>
        <v>OK</v>
      </c>
      <c r="M16" s="14">
        <v>31.8</v>
      </c>
      <c r="N16" s="15">
        <f t="shared" si="1"/>
        <v>572.4</v>
      </c>
      <c r="AS16" s="41" t="s">
        <v>17</v>
      </c>
    </row>
    <row r="17" spans="2:45" ht="180">
      <c r="B17" s="58">
        <v>12</v>
      </c>
      <c r="C17" s="59" t="s">
        <v>121</v>
      </c>
      <c r="D17" s="60">
        <v>17</v>
      </c>
      <c r="E17" s="61" t="s">
        <v>116</v>
      </c>
      <c r="F17" s="64" t="s">
        <v>122</v>
      </c>
      <c r="G17" s="84"/>
      <c r="H17" s="89"/>
      <c r="I17" s="84"/>
      <c r="J17" s="84"/>
      <c r="K17" s="63">
        <v>112.5</v>
      </c>
      <c r="L17" s="13" t="str">
        <f t="shared" si="0"/>
        <v>OK</v>
      </c>
      <c r="M17" s="14">
        <v>61.4</v>
      </c>
      <c r="N17" s="15">
        <f t="shared" si="1"/>
        <v>1043.8</v>
      </c>
      <c r="AS17" s="41" t="s">
        <v>18</v>
      </c>
    </row>
    <row r="18" spans="2:45" ht="75">
      <c r="B18" s="58">
        <v>13</v>
      </c>
      <c r="C18" s="59" t="s">
        <v>123</v>
      </c>
      <c r="D18" s="60">
        <v>31</v>
      </c>
      <c r="E18" s="61" t="s">
        <v>108</v>
      </c>
      <c r="F18" s="64" t="s">
        <v>124</v>
      </c>
      <c r="G18" s="84"/>
      <c r="H18" s="89"/>
      <c r="I18" s="84"/>
      <c r="J18" s="84"/>
      <c r="K18" s="63">
        <v>67.5</v>
      </c>
      <c r="L18" s="13" t="str">
        <f t="shared" si="0"/>
        <v>OK</v>
      </c>
      <c r="M18" s="14">
        <v>37</v>
      </c>
      <c r="N18" s="15">
        <f t="shared" si="1"/>
        <v>1147</v>
      </c>
      <c r="AS18" s="41" t="s">
        <v>19</v>
      </c>
    </row>
    <row r="19" spans="2:45" ht="31.9" customHeight="1">
      <c r="B19" s="58">
        <v>14</v>
      </c>
      <c r="C19" s="59" t="s">
        <v>125</v>
      </c>
      <c r="D19" s="60">
        <v>1</v>
      </c>
      <c r="E19" s="61" t="s">
        <v>102</v>
      </c>
      <c r="F19" s="59" t="s">
        <v>125</v>
      </c>
      <c r="G19" s="84"/>
      <c r="H19" s="89"/>
      <c r="I19" s="84"/>
      <c r="J19" s="84"/>
      <c r="K19" s="63">
        <v>390</v>
      </c>
      <c r="L19" s="13" t="str">
        <f t="shared" si="0"/>
        <v>OK</v>
      </c>
      <c r="M19" s="14">
        <v>333</v>
      </c>
      <c r="N19" s="15">
        <f t="shared" si="1"/>
        <v>333</v>
      </c>
      <c r="AS19" s="41" t="s">
        <v>20</v>
      </c>
    </row>
    <row r="20" spans="2:45" ht="30">
      <c r="B20" s="58">
        <v>15</v>
      </c>
      <c r="C20" s="59" t="s">
        <v>128</v>
      </c>
      <c r="D20" s="60">
        <v>5</v>
      </c>
      <c r="E20" s="61" t="s">
        <v>108</v>
      </c>
      <c r="F20" s="59" t="s">
        <v>129</v>
      </c>
      <c r="G20" s="84"/>
      <c r="H20" s="89"/>
      <c r="I20" s="84"/>
      <c r="J20" s="84"/>
      <c r="K20" s="63">
        <v>30</v>
      </c>
      <c r="L20" s="13" t="str">
        <f t="shared" si="0"/>
        <v>OK</v>
      </c>
      <c r="M20" s="14">
        <v>12</v>
      </c>
      <c r="N20" s="15">
        <f t="shared" si="1"/>
        <v>60</v>
      </c>
      <c r="AS20" s="41" t="s">
        <v>21</v>
      </c>
    </row>
    <row r="21" spans="2:45" ht="30">
      <c r="B21" s="58">
        <v>16</v>
      </c>
      <c r="C21" s="59" t="s">
        <v>126</v>
      </c>
      <c r="D21" s="60">
        <v>5</v>
      </c>
      <c r="E21" s="61" t="s">
        <v>108</v>
      </c>
      <c r="F21" s="59" t="s">
        <v>126</v>
      </c>
      <c r="G21" s="84"/>
      <c r="H21" s="89"/>
      <c r="I21" s="84"/>
      <c r="J21" s="84"/>
      <c r="K21" s="63">
        <v>22.5</v>
      </c>
      <c r="L21" s="13" t="str">
        <f t="shared" si="0"/>
        <v>OK</v>
      </c>
      <c r="M21" s="14">
        <v>5.9</v>
      </c>
      <c r="N21" s="15">
        <f t="shared" si="1"/>
        <v>29.5</v>
      </c>
      <c r="AS21" s="41" t="s">
        <v>22</v>
      </c>
    </row>
    <row r="22" spans="2:45" ht="30">
      <c r="B22" s="58">
        <v>17</v>
      </c>
      <c r="C22" s="59" t="s">
        <v>127</v>
      </c>
      <c r="D22" s="60">
        <v>5</v>
      </c>
      <c r="E22" s="61" t="s">
        <v>108</v>
      </c>
      <c r="F22" s="59" t="s">
        <v>127</v>
      </c>
      <c r="G22" s="84"/>
      <c r="H22" s="89"/>
      <c r="I22" s="84"/>
      <c r="J22" s="84"/>
      <c r="K22" s="63">
        <v>30</v>
      </c>
      <c r="L22" s="13" t="str">
        <f t="shared" si="0"/>
        <v>OK</v>
      </c>
      <c r="M22" s="14">
        <v>16.5</v>
      </c>
      <c r="N22" s="15">
        <f t="shared" si="1"/>
        <v>82.5</v>
      </c>
      <c r="AS22" s="41" t="s">
        <v>23</v>
      </c>
    </row>
    <row r="23" spans="2:45" ht="45">
      <c r="B23" s="58">
        <v>18</v>
      </c>
      <c r="C23" s="59" t="s">
        <v>132</v>
      </c>
      <c r="D23" s="60">
        <v>3</v>
      </c>
      <c r="E23" s="61" t="s">
        <v>102</v>
      </c>
      <c r="F23" s="59" t="s">
        <v>132</v>
      </c>
      <c r="G23" s="84"/>
      <c r="H23" s="89"/>
      <c r="I23" s="84"/>
      <c r="J23" s="84"/>
      <c r="K23" s="63">
        <v>52.5</v>
      </c>
      <c r="L23" s="13" t="str">
        <f t="shared" si="0"/>
        <v>OK</v>
      </c>
      <c r="M23" s="14">
        <v>52.5</v>
      </c>
      <c r="N23" s="15">
        <f t="shared" si="1"/>
        <v>157.5</v>
      </c>
      <c r="AS23" s="41" t="s">
        <v>24</v>
      </c>
    </row>
    <row r="24" spans="2:45" ht="15">
      <c r="B24" s="58">
        <v>19</v>
      </c>
      <c r="C24" s="59" t="s">
        <v>130</v>
      </c>
      <c r="D24" s="60">
        <v>15</v>
      </c>
      <c r="E24" s="61" t="s">
        <v>108</v>
      </c>
      <c r="F24" s="59" t="s">
        <v>130</v>
      </c>
      <c r="G24" s="84"/>
      <c r="H24" s="89"/>
      <c r="I24" s="84"/>
      <c r="J24" s="84"/>
      <c r="K24" s="63">
        <v>37.5</v>
      </c>
      <c r="L24" s="13" t="str">
        <f t="shared" si="0"/>
        <v>OK</v>
      </c>
      <c r="M24" s="14">
        <v>30</v>
      </c>
      <c r="N24" s="15">
        <f t="shared" si="1"/>
        <v>450</v>
      </c>
      <c r="AS24" s="41" t="s">
        <v>25</v>
      </c>
    </row>
    <row r="25" spans="2:45" ht="15.75" thickBot="1">
      <c r="B25" s="47">
        <v>20</v>
      </c>
      <c r="C25" s="48" t="s">
        <v>131</v>
      </c>
      <c r="D25" s="49">
        <v>15</v>
      </c>
      <c r="E25" s="50" t="s">
        <v>108</v>
      </c>
      <c r="F25" s="48" t="s">
        <v>131</v>
      </c>
      <c r="G25" s="85"/>
      <c r="H25" s="90"/>
      <c r="I25" s="85"/>
      <c r="J25" s="85"/>
      <c r="K25" s="51">
        <v>48</v>
      </c>
      <c r="L25" s="18" t="str">
        <f t="shared" si="0"/>
        <v>OK</v>
      </c>
      <c r="M25" s="19">
        <v>12.6</v>
      </c>
      <c r="N25" s="20">
        <f t="shared" si="1"/>
        <v>189</v>
      </c>
      <c r="AS25" s="29" t="s">
        <v>26</v>
      </c>
    </row>
    <row r="26" spans="2:45" ht="72.6" customHeight="1" thickTop="1">
      <c r="B26" s="65">
        <v>21</v>
      </c>
      <c r="C26" s="66" t="s">
        <v>100</v>
      </c>
      <c r="D26" s="67">
        <v>100</v>
      </c>
      <c r="E26" s="68" t="s">
        <v>102</v>
      </c>
      <c r="F26" s="66" t="s">
        <v>101</v>
      </c>
      <c r="G26" s="83" t="s">
        <v>159</v>
      </c>
      <c r="H26" s="80"/>
      <c r="I26" s="83" t="s">
        <v>134</v>
      </c>
      <c r="J26" s="86" t="s">
        <v>135</v>
      </c>
      <c r="K26" s="46">
        <v>120</v>
      </c>
      <c r="L26" s="13" t="str">
        <f t="shared" si="0"/>
        <v>OK</v>
      </c>
      <c r="M26" s="14">
        <v>68</v>
      </c>
      <c r="N26" s="15">
        <f t="shared" si="1"/>
        <v>6800</v>
      </c>
      <c r="AS26" s="41" t="s">
        <v>27</v>
      </c>
    </row>
    <row r="27" spans="2:45" ht="30">
      <c r="B27" s="58">
        <v>22</v>
      </c>
      <c r="C27" s="59" t="s">
        <v>136</v>
      </c>
      <c r="D27" s="60">
        <v>25</v>
      </c>
      <c r="E27" s="61" t="s">
        <v>102</v>
      </c>
      <c r="F27" s="59" t="s">
        <v>136</v>
      </c>
      <c r="G27" s="84"/>
      <c r="H27" s="81"/>
      <c r="I27" s="84"/>
      <c r="J27" s="94"/>
      <c r="K27" s="63">
        <v>90</v>
      </c>
      <c r="L27" s="13" t="str">
        <f t="shared" si="0"/>
        <v>OK</v>
      </c>
      <c r="M27" s="14">
        <v>52</v>
      </c>
      <c r="N27" s="15">
        <f t="shared" si="1"/>
        <v>1300</v>
      </c>
      <c r="AS27" s="29" t="s">
        <v>28</v>
      </c>
    </row>
    <row r="28" spans="2:45" ht="34.9" customHeight="1">
      <c r="B28" s="58">
        <v>23</v>
      </c>
      <c r="C28" s="59" t="s">
        <v>162</v>
      </c>
      <c r="D28" s="60">
        <v>100</v>
      </c>
      <c r="E28" s="61" t="s">
        <v>108</v>
      </c>
      <c r="F28" s="59" t="s">
        <v>137</v>
      </c>
      <c r="G28" s="84"/>
      <c r="H28" s="81"/>
      <c r="I28" s="84"/>
      <c r="J28" s="94"/>
      <c r="K28" s="63">
        <v>6</v>
      </c>
      <c r="L28" s="13" t="str">
        <f t="shared" si="0"/>
        <v>OK</v>
      </c>
      <c r="M28" s="14">
        <v>1.84</v>
      </c>
      <c r="N28" s="15">
        <f t="shared" si="1"/>
        <v>184</v>
      </c>
      <c r="AS28" s="41" t="s">
        <v>29</v>
      </c>
    </row>
    <row r="29" spans="2:45" ht="75">
      <c r="B29" s="58">
        <v>24</v>
      </c>
      <c r="C29" s="59" t="s">
        <v>138</v>
      </c>
      <c r="D29" s="60">
        <v>3</v>
      </c>
      <c r="E29" s="61" t="s">
        <v>116</v>
      </c>
      <c r="F29" s="59" t="s">
        <v>139</v>
      </c>
      <c r="G29" s="84"/>
      <c r="H29" s="81"/>
      <c r="I29" s="84"/>
      <c r="J29" s="94"/>
      <c r="K29" s="63">
        <v>60</v>
      </c>
      <c r="L29" s="13" t="str">
        <f t="shared" si="0"/>
        <v>OK</v>
      </c>
      <c r="M29" s="14">
        <v>34</v>
      </c>
      <c r="N29" s="15">
        <f t="shared" si="1"/>
        <v>102</v>
      </c>
      <c r="AS29" s="41" t="s">
        <v>30</v>
      </c>
    </row>
    <row r="30" spans="2:45" ht="30">
      <c r="B30" s="58">
        <v>25</v>
      </c>
      <c r="C30" s="59" t="s">
        <v>140</v>
      </c>
      <c r="D30" s="60">
        <v>10</v>
      </c>
      <c r="E30" s="61" t="s">
        <v>102</v>
      </c>
      <c r="F30" s="59" t="s">
        <v>143</v>
      </c>
      <c r="G30" s="84"/>
      <c r="H30" s="81"/>
      <c r="I30" s="84"/>
      <c r="J30" s="94"/>
      <c r="K30" s="63">
        <v>12</v>
      </c>
      <c r="L30" s="13" t="str">
        <f t="shared" si="0"/>
        <v>OK</v>
      </c>
      <c r="M30" s="14">
        <v>6.7</v>
      </c>
      <c r="N30" s="15">
        <f t="shared" si="1"/>
        <v>67</v>
      </c>
      <c r="AS30" s="41" t="s">
        <v>31</v>
      </c>
    </row>
    <row r="31" spans="2:45" ht="90">
      <c r="B31" s="58">
        <v>26</v>
      </c>
      <c r="C31" s="59" t="s">
        <v>141</v>
      </c>
      <c r="D31" s="60">
        <v>3</v>
      </c>
      <c r="E31" s="61" t="s">
        <v>116</v>
      </c>
      <c r="F31" s="59" t="s">
        <v>142</v>
      </c>
      <c r="G31" s="84"/>
      <c r="H31" s="81"/>
      <c r="I31" s="84"/>
      <c r="J31" s="94"/>
      <c r="K31" s="63">
        <v>60</v>
      </c>
      <c r="L31" s="13" t="str">
        <f t="shared" si="0"/>
        <v>OK</v>
      </c>
      <c r="M31" s="14">
        <v>44</v>
      </c>
      <c r="N31" s="15">
        <f t="shared" si="1"/>
        <v>132</v>
      </c>
      <c r="AS31" s="41" t="s">
        <v>32</v>
      </c>
    </row>
    <row r="32" spans="2:45" ht="30">
      <c r="B32" s="58">
        <v>27</v>
      </c>
      <c r="C32" s="59" t="s">
        <v>163</v>
      </c>
      <c r="D32" s="60">
        <v>20</v>
      </c>
      <c r="E32" s="61" t="s">
        <v>102</v>
      </c>
      <c r="F32" s="59" t="s">
        <v>164</v>
      </c>
      <c r="G32" s="84"/>
      <c r="H32" s="81"/>
      <c r="I32" s="84"/>
      <c r="J32" s="94"/>
      <c r="K32" s="63">
        <v>120</v>
      </c>
      <c r="L32" s="13" t="str">
        <f t="shared" si="0"/>
        <v>OK</v>
      </c>
      <c r="M32" s="14">
        <v>59.3</v>
      </c>
      <c r="N32" s="15">
        <f t="shared" si="1"/>
        <v>1186</v>
      </c>
      <c r="AS32" s="41" t="s">
        <v>33</v>
      </c>
    </row>
    <row r="33" spans="2:45" ht="75">
      <c r="B33" s="58">
        <v>28</v>
      </c>
      <c r="C33" s="59" t="s">
        <v>144</v>
      </c>
      <c r="D33" s="60">
        <v>3</v>
      </c>
      <c r="E33" s="61" t="s">
        <v>116</v>
      </c>
      <c r="F33" s="59" t="s">
        <v>145</v>
      </c>
      <c r="G33" s="84"/>
      <c r="H33" s="81"/>
      <c r="I33" s="84"/>
      <c r="J33" s="94"/>
      <c r="K33" s="63">
        <v>45</v>
      </c>
      <c r="L33" s="13" t="str">
        <f t="shared" si="0"/>
        <v>OK</v>
      </c>
      <c r="M33" s="14">
        <v>30</v>
      </c>
      <c r="N33" s="15">
        <f t="shared" si="1"/>
        <v>90</v>
      </c>
      <c r="AS33" s="41" t="s">
        <v>34</v>
      </c>
    </row>
    <row r="34" spans="2:45" ht="90">
      <c r="B34" s="58">
        <v>29</v>
      </c>
      <c r="C34" s="59" t="s">
        <v>146</v>
      </c>
      <c r="D34" s="60">
        <v>10</v>
      </c>
      <c r="E34" s="61" t="s">
        <v>108</v>
      </c>
      <c r="F34" s="59" t="s">
        <v>161</v>
      </c>
      <c r="G34" s="84"/>
      <c r="H34" s="81"/>
      <c r="I34" s="84"/>
      <c r="J34" s="94"/>
      <c r="K34" s="63">
        <v>90</v>
      </c>
      <c r="L34" s="13" t="str">
        <f t="shared" si="0"/>
        <v>OK</v>
      </c>
      <c r="M34" s="14">
        <v>51.2</v>
      </c>
      <c r="N34" s="15">
        <f t="shared" si="1"/>
        <v>512</v>
      </c>
      <c r="AS34" s="41" t="s">
        <v>35</v>
      </c>
    </row>
    <row r="35" spans="2:45" ht="90">
      <c r="B35" s="58">
        <v>30</v>
      </c>
      <c r="C35" s="59" t="s">
        <v>147</v>
      </c>
      <c r="D35" s="60">
        <v>8</v>
      </c>
      <c r="E35" s="61" t="s">
        <v>102</v>
      </c>
      <c r="F35" s="59" t="s">
        <v>160</v>
      </c>
      <c r="G35" s="84"/>
      <c r="H35" s="81"/>
      <c r="I35" s="84"/>
      <c r="J35" s="94"/>
      <c r="K35" s="63">
        <v>300</v>
      </c>
      <c r="L35" s="13" t="str">
        <f t="shared" si="0"/>
        <v>OK</v>
      </c>
      <c r="M35" s="14">
        <v>152</v>
      </c>
      <c r="N35" s="15">
        <f t="shared" si="1"/>
        <v>1216</v>
      </c>
      <c r="AS35" s="41" t="s">
        <v>36</v>
      </c>
    </row>
    <row r="36" spans="2:45" ht="15">
      <c r="B36" s="58">
        <v>31</v>
      </c>
      <c r="C36" s="59" t="s">
        <v>148</v>
      </c>
      <c r="D36" s="60">
        <v>200</v>
      </c>
      <c r="E36" s="61" t="s">
        <v>108</v>
      </c>
      <c r="F36" s="59" t="s">
        <v>149</v>
      </c>
      <c r="G36" s="84"/>
      <c r="H36" s="81"/>
      <c r="I36" s="84"/>
      <c r="J36" s="94"/>
      <c r="K36" s="63">
        <v>4.5</v>
      </c>
      <c r="L36" s="13" t="str">
        <f t="shared" si="0"/>
        <v>OK</v>
      </c>
      <c r="M36" s="14">
        <v>1.8</v>
      </c>
      <c r="N36" s="15">
        <f t="shared" si="1"/>
        <v>360</v>
      </c>
      <c r="AS36" s="41" t="s">
        <v>37</v>
      </c>
    </row>
    <row r="37" spans="2:45" ht="45">
      <c r="B37" s="58">
        <v>32</v>
      </c>
      <c r="C37" s="59" t="s">
        <v>150</v>
      </c>
      <c r="D37" s="60">
        <v>300</v>
      </c>
      <c r="E37" s="61" t="s">
        <v>108</v>
      </c>
      <c r="F37" s="59" t="s">
        <v>151</v>
      </c>
      <c r="G37" s="84"/>
      <c r="H37" s="81"/>
      <c r="I37" s="84"/>
      <c r="J37" s="94"/>
      <c r="K37" s="63">
        <v>4.5</v>
      </c>
      <c r="L37" s="13" t="str">
        <f t="shared" si="0"/>
        <v>OK</v>
      </c>
      <c r="M37" s="14">
        <v>0.7</v>
      </c>
      <c r="N37" s="15">
        <f t="shared" si="1"/>
        <v>210</v>
      </c>
      <c r="AS37" s="41" t="s">
        <v>38</v>
      </c>
    </row>
    <row r="38" spans="2:45" ht="98.45" customHeight="1">
      <c r="B38" s="58">
        <v>33</v>
      </c>
      <c r="C38" s="59" t="s">
        <v>152</v>
      </c>
      <c r="D38" s="60">
        <v>3</v>
      </c>
      <c r="E38" s="61" t="s">
        <v>108</v>
      </c>
      <c r="F38" s="59" t="s">
        <v>155</v>
      </c>
      <c r="G38" s="84"/>
      <c r="H38" s="81"/>
      <c r="I38" s="84"/>
      <c r="J38" s="94"/>
      <c r="K38" s="63">
        <v>60</v>
      </c>
      <c r="L38" s="13" t="str">
        <f t="shared" si="0"/>
        <v>OK</v>
      </c>
      <c r="M38" s="14">
        <v>31.6</v>
      </c>
      <c r="N38" s="15">
        <f t="shared" si="1"/>
        <v>94.80000000000001</v>
      </c>
      <c r="AS38" s="41" t="s">
        <v>39</v>
      </c>
    </row>
    <row r="39" spans="2:45" ht="120">
      <c r="B39" s="58">
        <v>34</v>
      </c>
      <c r="C39" s="59" t="s">
        <v>153</v>
      </c>
      <c r="D39" s="60">
        <v>3</v>
      </c>
      <c r="E39" s="61" t="s">
        <v>108</v>
      </c>
      <c r="F39" s="59" t="s">
        <v>155</v>
      </c>
      <c r="G39" s="84"/>
      <c r="H39" s="81"/>
      <c r="I39" s="84"/>
      <c r="J39" s="94"/>
      <c r="K39" s="63">
        <v>60</v>
      </c>
      <c r="L39" s="13" t="str">
        <f t="shared" si="0"/>
        <v>OK</v>
      </c>
      <c r="M39" s="14">
        <v>31.6</v>
      </c>
      <c r="N39" s="15">
        <f t="shared" si="1"/>
        <v>94.80000000000001</v>
      </c>
      <c r="AS39" s="41" t="s">
        <v>40</v>
      </c>
    </row>
    <row r="40" spans="2:45" ht="105" customHeight="1">
      <c r="B40" s="58">
        <v>35</v>
      </c>
      <c r="C40" s="59" t="s">
        <v>154</v>
      </c>
      <c r="D40" s="60">
        <v>4</v>
      </c>
      <c r="E40" s="61" t="s">
        <v>108</v>
      </c>
      <c r="F40" s="59" t="s">
        <v>155</v>
      </c>
      <c r="G40" s="84"/>
      <c r="H40" s="81"/>
      <c r="I40" s="84"/>
      <c r="J40" s="94"/>
      <c r="K40" s="63">
        <v>60</v>
      </c>
      <c r="L40" s="13" t="str">
        <f t="shared" si="0"/>
        <v>OK</v>
      </c>
      <c r="M40" s="14">
        <v>31.6</v>
      </c>
      <c r="N40" s="15">
        <f t="shared" si="1"/>
        <v>126.4</v>
      </c>
      <c r="AS40" s="41" t="s">
        <v>41</v>
      </c>
    </row>
    <row r="41" spans="2:45" ht="45">
      <c r="B41" s="58">
        <v>36</v>
      </c>
      <c r="C41" s="59" t="s">
        <v>156</v>
      </c>
      <c r="D41" s="60">
        <v>1</v>
      </c>
      <c r="E41" s="61" t="s">
        <v>102</v>
      </c>
      <c r="F41" s="59" t="s">
        <v>157</v>
      </c>
      <c r="G41" s="84"/>
      <c r="H41" s="81"/>
      <c r="I41" s="84"/>
      <c r="J41" s="94"/>
      <c r="K41" s="63">
        <v>195</v>
      </c>
      <c r="L41" s="13" t="str">
        <f t="shared" si="0"/>
        <v>OK</v>
      </c>
      <c r="M41" s="14">
        <v>70</v>
      </c>
      <c r="N41" s="15">
        <f t="shared" si="1"/>
        <v>70</v>
      </c>
      <c r="AS41" s="41" t="s">
        <v>42</v>
      </c>
    </row>
    <row r="42" spans="2:45" ht="30" customHeight="1" thickBot="1">
      <c r="B42" s="47">
        <v>37</v>
      </c>
      <c r="C42" s="48" t="s">
        <v>158</v>
      </c>
      <c r="D42" s="49">
        <v>5</v>
      </c>
      <c r="E42" s="50" t="s">
        <v>108</v>
      </c>
      <c r="F42" s="48" t="s">
        <v>158</v>
      </c>
      <c r="G42" s="85"/>
      <c r="H42" s="82"/>
      <c r="I42" s="85"/>
      <c r="J42" s="87"/>
      <c r="K42" s="51">
        <v>37.5</v>
      </c>
      <c r="L42" s="18" t="str">
        <f t="shared" si="0"/>
        <v>OK</v>
      </c>
      <c r="M42" s="19">
        <v>22.3</v>
      </c>
      <c r="N42" s="20">
        <f t="shared" si="1"/>
        <v>111.5</v>
      </c>
      <c r="AS42" s="41" t="s">
        <v>43</v>
      </c>
    </row>
    <row r="43" spans="2:45" ht="31.9" customHeight="1" thickBot="1" thickTop="1">
      <c r="B43" s="75" t="s">
        <v>181</v>
      </c>
      <c r="C43" s="76"/>
      <c r="D43" s="76"/>
      <c r="E43" s="76"/>
      <c r="F43" s="76"/>
      <c r="G43" s="76"/>
      <c r="H43" s="76"/>
      <c r="I43" s="76"/>
      <c r="J43" s="77"/>
      <c r="K43" s="72">
        <f>SUM(N6:N42)</f>
        <v>29800</v>
      </c>
      <c r="L43" s="73"/>
      <c r="M43" s="73"/>
      <c r="N43" s="74"/>
      <c r="AS43" s="41" t="s">
        <v>44</v>
      </c>
    </row>
    <row r="44" ht="15.75" thickTop="1">
      <c r="AS44" s="41" t="s">
        <v>45</v>
      </c>
    </row>
    <row r="45" spans="2:45" ht="18.75">
      <c r="B45" s="91" t="s">
        <v>182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AS45" s="41" t="s">
        <v>46</v>
      </c>
    </row>
    <row r="46" spans="2:45" ht="17.25">
      <c r="B46" s="92" t="s">
        <v>183</v>
      </c>
      <c r="C46" s="92"/>
      <c r="D46" s="92"/>
      <c r="E46" s="92"/>
      <c r="F46" s="92"/>
      <c r="G46" s="92"/>
      <c r="H46" s="92"/>
      <c r="I46" s="92"/>
      <c r="J46" s="92"/>
      <c r="K46" s="92"/>
      <c r="L46" s="23"/>
      <c r="M46" s="23"/>
      <c r="AS46" s="41" t="s">
        <v>47</v>
      </c>
    </row>
    <row r="47" spans="2:45" ht="17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AS47" s="41" t="s">
        <v>48</v>
      </c>
    </row>
    <row r="48" spans="2:45" ht="15">
      <c r="B48" s="25" t="s">
        <v>184</v>
      </c>
      <c r="H48" s="8"/>
      <c r="AS48" s="41" t="s">
        <v>49</v>
      </c>
    </row>
    <row r="49" spans="2:45" ht="15">
      <c r="B49" s="28" t="s">
        <v>185</v>
      </c>
      <c r="H49" s="8"/>
      <c r="AS49" s="41" t="s">
        <v>50</v>
      </c>
    </row>
    <row r="50" spans="2:45" ht="15">
      <c r="B50" s="93" t="s">
        <v>186</v>
      </c>
      <c r="C50" s="93"/>
      <c r="D50" s="93"/>
      <c r="E50" s="93"/>
      <c r="F50" s="93"/>
      <c r="G50" s="93"/>
      <c r="H50" s="93"/>
      <c r="I50" s="93"/>
      <c r="AS50" s="41" t="s">
        <v>51</v>
      </c>
    </row>
    <row r="51" spans="2:45" ht="15">
      <c r="B51" s="93"/>
      <c r="C51" s="93"/>
      <c r="D51" s="93"/>
      <c r="E51" s="93"/>
      <c r="F51" s="93"/>
      <c r="G51" s="93"/>
      <c r="H51" s="93"/>
      <c r="I51" s="93"/>
      <c r="AS51" s="41" t="s">
        <v>52</v>
      </c>
    </row>
    <row r="52" ht="15">
      <c r="AS52" s="41" t="s">
        <v>53</v>
      </c>
    </row>
    <row r="53" ht="15">
      <c r="AS53" s="41" t="s">
        <v>54</v>
      </c>
    </row>
    <row r="54" ht="15">
      <c r="AS54" s="41" t="s">
        <v>55</v>
      </c>
    </row>
    <row r="55" ht="15">
      <c r="AS55" s="41" t="s">
        <v>56</v>
      </c>
    </row>
    <row r="56" ht="15">
      <c r="AS56" s="41" t="s">
        <v>57</v>
      </c>
    </row>
    <row r="57" ht="15">
      <c r="AS57" s="41" t="s">
        <v>58</v>
      </c>
    </row>
    <row r="58" ht="15">
      <c r="AS58" s="29" t="s">
        <v>59</v>
      </c>
    </row>
    <row r="59" ht="15">
      <c r="AS59" s="41" t="s">
        <v>60</v>
      </c>
    </row>
    <row r="60" ht="15">
      <c r="AS60" s="41" t="s">
        <v>61</v>
      </c>
    </row>
    <row r="61" ht="15">
      <c r="AS61" s="41" t="s">
        <v>62</v>
      </c>
    </row>
    <row r="62" ht="15">
      <c r="AS62" s="41" t="s">
        <v>63</v>
      </c>
    </row>
    <row r="63" ht="15">
      <c r="AS63" s="41" t="s">
        <v>64</v>
      </c>
    </row>
    <row r="64" ht="15">
      <c r="AS64" s="41" t="s">
        <v>65</v>
      </c>
    </row>
    <row r="65" ht="15">
      <c r="AS65" s="41" t="s">
        <v>66</v>
      </c>
    </row>
    <row r="66" ht="15">
      <c r="AS66" s="41" t="s">
        <v>67</v>
      </c>
    </row>
    <row r="67" ht="15">
      <c r="AS67" s="41" t="s">
        <v>68</v>
      </c>
    </row>
    <row r="68" ht="15">
      <c r="AS68" s="41" t="s">
        <v>69</v>
      </c>
    </row>
    <row r="69" ht="15">
      <c r="AS69" s="41" t="s">
        <v>70</v>
      </c>
    </row>
    <row r="70" ht="15">
      <c r="AS70" s="41" t="s">
        <v>71</v>
      </c>
    </row>
    <row r="71" ht="15">
      <c r="AS71" s="41" t="s">
        <v>72</v>
      </c>
    </row>
    <row r="72" ht="15">
      <c r="AS72" s="41" t="s">
        <v>73</v>
      </c>
    </row>
    <row r="73" ht="15">
      <c r="AS73" s="41" t="s">
        <v>74</v>
      </c>
    </row>
    <row r="74" ht="15">
      <c r="AS74" s="41" t="s">
        <v>75</v>
      </c>
    </row>
    <row r="75" ht="15">
      <c r="AS75" s="41" t="s">
        <v>76</v>
      </c>
    </row>
    <row r="76" ht="15">
      <c r="AS76" s="41" t="s">
        <v>77</v>
      </c>
    </row>
    <row r="77" ht="15">
      <c r="AS77" s="41" t="s">
        <v>78</v>
      </c>
    </row>
    <row r="78" ht="15">
      <c r="AS78" s="41" t="s">
        <v>79</v>
      </c>
    </row>
    <row r="79" ht="15">
      <c r="AS79" s="41" t="s">
        <v>80</v>
      </c>
    </row>
    <row r="80" ht="15">
      <c r="AS80" s="41" t="s">
        <v>81</v>
      </c>
    </row>
    <row r="81" ht="15">
      <c r="AS81" s="41" t="s">
        <v>82</v>
      </c>
    </row>
    <row r="82" ht="15">
      <c r="AS82" s="41" t="s">
        <v>83</v>
      </c>
    </row>
    <row r="83" ht="15">
      <c r="AS83" s="41" t="s">
        <v>84</v>
      </c>
    </row>
    <row r="84" ht="15">
      <c r="AS84" s="41" t="s">
        <v>85</v>
      </c>
    </row>
    <row r="85" ht="15">
      <c r="AS85" s="41" t="s">
        <v>86</v>
      </c>
    </row>
    <row r="86" ht="15">
      <c r="AS86" s="41" t="s">
        <v>87</v>
      </c>
    </row>
    <row r="87" ht="15">
      <c r="AS87" s="41" t="s">
        <v>88</v>
      </c>
    </row>
    <row r="88" ht="15">
      <c r="AS88" s="41" t="s">
        <v>89</v>
      </c>
    </row>
    <row r="89" ht="15">
      <c r="AS89" s="29" t="s">
        <v>90</v>
      </c>
    </row>
    <row r="90" ht="15">
      <c r="AS90" s="41" t="s">
        <v>91</v>
      </c>
    </row>
    <row r="91" ht="15">
      <c r="AS91" s="41" t="s">
        <v>92</v>
      </c>
    </row>
    <row r="92" ht="15">
      <c r="AS92" s="41" t="s">
        <v>93</v>
      </c>
    </row>
    <row r="93" ht="15">
      <c r="AS93" s="41" t="s">
        <v>94</v>
      </c>
    </row>
    <row r="94" ht="15">
      <c r="AS94" s="41" t="s">
        <v>95</v>
      </c>
    </row>
    <row r="95" ht="15">
      <c r="AS95" s="41" t="s">
        <v>96</v>
      </c>
    </row>
    <row r="96" ht="15">
      <c r="AS96" s="41" t="s">
        <v>97</v>
      </c>
    </row>
    <row r="97" ht="15">
      <c r="AS97" s="41"/>
    </row>
    <row r="98" ht="15">
      <c r="AS98" s="41"/>
    </row>
    <row r="99" ht="15">
      <c r="AS99" s="41"/>
    </row>
    <row r="100" ht="15">
      <c r="AS100" s="41"/>
    </row>
    <row r="101" ht="15">
      <c r="AS101" s="41"/>
    </row>
    <row r="102" ht="15">
      <c r="AS102" s="41"/>
    </row>
    <row r="103" ht="15">
      <c r="AS103" s="41"/>
    </row>
    <row r="104" ht="15">
      <c r="AS104" s="41"/>
    </row>
    <row r="105" ht="15">
      <c r="AS105" s="41"/>
    </row>
    <row r="106" ht="15">
      <c r="AS106" s="41"/>
    </row>
    <row r="107" ht="15">
      <c r="AS107" s="41"/>
    </row>
    <row r="108" ht="15">
      <c r="AS108" s="41"/>
    </row>
    <row r="109" ht="15">
      <c r="AS109" s="41"/>
    </row>
    <row r="110" ht="15">
      <c r="AS110" s="41"/>
    </row>
    <row r="111" ht="15">
      <c r="AS111" s="41"/>
    </row>
    <row r="112" ht="15">
      <c r="AS112" s="41"/>
    </row>
    <row r="113" ht="15">
      <c r="AS113" s="41"/>
    </row>
    <row r="114" ht="15">
      <c r="AS114" s="41"/>
    </row>
    <row r="115" ht="15">
      <c r="AS115" s="41"/>
    </row>
    <row r="116" ht="15">
      <c r="AS116" s="41"/>
    </row>
    <row r="117" ht="15">
      <c r="AS117" s="41"/>
    </row>
    <row r="118" ht="15">
      <c r="AS118" s="41"/>
    </row>
    <row r="119" ht="15">
      <c r="AS119" s="41"/>
    </row>
    <row r="120" ht="15">
      <c r="AS120" s="41"/>
    </row>
    <row r="121" ht="15">
      <c r="AS121" s="41"/>
    </row>
    <row r="122" ht="15">
      <c r="AS122" s="41"/>
    </row>
    <row r="123" ht="15">
      <c r="AS123" s="41"/>
    </row>
    <row r="124" ht="15">
      <c r="AS124" s="41"/>
    </row>
    <row r="125" ht="15">
      <c r="AS125" s="41"/>
    </row>
    <row r="126" ht="15">
      <c r="AS126" s="41"/>
    </row>
    <row r="127" ht="15">
      <c r="AS127" s="41"/>
    </row>
    <row r="128" ht="15">
      <c r="AS128" s="41"/>
    </row>
    <row r="129" ht="15">
      <c r="AS129" s="41"/>
    </row>
    <row r="130" ht="15">
      <c r="AS130" s="41"/>
    </row>
    <row r="131" ht="15">
      <c r="AS131" s="41"/>
    </row>
    <row r="132" ht="15">
      <c r="AS132" s="41"/>
    </row>
    <row r="133" ht="15">
      <c r="AS133" s="41"/>
    </row>
    <row r="134" ht="15">
      <c r="AS134" s="41"/>
    </row>
    <row r="135" ht="15">
      <c r="AS135" s="41"/>
    </row>
    <row r="136" ht="15">
      <c r="AS136" s="41"/>
    </row>
    <row r="137" ht="15">
      <c r="AS137" s="41"/>
    </row>
    <row r="138" ht="15">
      <c r="AS138" s="41"/>
    </row>
    <row r="139" ht="15">
      <c r="AS139" s="41"/>
    </row>
    <row r="140" ht="15">
      <c r="AS140" s="41"/>
    </row>
    <row r="141" ht="15">
      <c r="AS141" s="41"/>
    </row>
    <row r="142" ht="15">
      <c r="AS142" s="41"/>
    </row>
    <row r="143" ht="15">
      <c r="AS143" s="41"/>
    </row>
    <row r="144" ht="15">
      <c r="AS144" s="41"/>
    </row>
    <row r="145" ht="15">
      <c r="AS145" s="41"/>
    </row>
    <row r="146" ht="15">
      <c r="AS146" s="41"/>
    </row>
    <row r="147" ht="15">
      <c r="AS147" s="41"/>
    </row>
    <row r="148" ht="15">
      <c r="AS148" s="41"/>
    </row>
    <row r="149" ht="15">
      <c r="AS149" s="41"/>
    </row>
    <row r="150" ht="15">
      <c r="AS150" s="41"/>
    </row>
    <row r="151" ht="15">
      <c r="AS151" s="41"/>
    </row>
    <row r="152" ht="15">
      <c r="AS152" s="41"/>
    </row>
    <row r="153" ht="15">
      <c r="AS153" s="41"/>
    </row>
    <row r="154" ht="15">
      <c r="AS154" s="41"/>
    </row>
    <row r="155" ht="15">
      <c r="AS155" s="41"/>
    </row>
    <row r="156" ht="15">
      <c r="AS156" s="41"/>
    </row>
    <row r="157" ht="15">
      <c r="AS157" s="41"/>
    </row>
    <row r="158" ht="15">
      <c r="AS158" s="41"/>
    </row>
    <row r="159" ht="15">
      <c r="AS159" s="41"/>
    </row>
    <row r="160" ht="15">
      <c r="AS160" s="41"/>
    </row>
    <row r="161" ht="15">
      <c r="AS161" s="41"/>
    </row>
    <row r="162" ht="15">
      <c r="AS162" s="41"/>
    </row>
    <row r="163" ht="15">
      <c r="AS163" s="41"/>
    </row>
    <row r="164" ht="15">
      <c r="AS164" s="41"/>
    </row>
    <row r="165" ht="15">
      <c r="AS165" s="41"/>
    </row>
    <row r="166" ht="15">
      <c r="AS166" s="41"/>
    </row>
    <row r="167" ht="15">
      <c r="AS167" s="41"/>
    </row>
    <row r="168" ht="15">
      <c r="AS168" s="41"/>
    </row>
    <row r="169" ht="15">
      <c r="AS169" s="41"/>
    </row>
    <row r="170" ht="15">
      <c r="AS170" s="41"/>
    </row>
    <row r="171" ht="15">
      <c r="AS171" s="41"/>
    </row>
    <row r="172" ht="15">
      <c r="AS172" s="41"/>
    </row>
    <row r="173" ht="15">
      <c r="AS173" s="41"/>
    </row>
    <row r="174" ht="15">
      <c r="AS174" s="41"/>
    </row>
    <row r="175" ht="15">
      <c r="AS175" s="41"/>
    </row>
    <row r="176" ht="15">
      <c r="AS176" s="41"/>
    </row>
    <row r="177" ht="15">
      <c r="AS177" s="41"/>
    </row>
    <row r="178" ht="15">
      <c r="AS178" s="41"/>
    </row>
    <row r="179" ht="15">
      <c r="AS179" s="41"/>
    </row>
    <row r="180" ht="15">
      <c r="AS180" s="41"/>
    </row>
    <row r="181" ht="15">
      <c r="AS181" s="41"/>
    </row>
    <row r="182" ht="15">
      <c r="AS182" s="41"/>
    </row>
    <row r="183" ht="15">
      <c r="AS183" s="41"/>
    </row>
    <row r="184" ht="15">
      <c r="AS184" s="41"/>
    </row>
    <row r="185" ht="15">
      <c r="AS185" s="41"/>
    </row>
    <row r="186" ht="15">
      <c r="AS186" s="41"/>
    </row>
    <row r="187" ht="15">
      <c r="AS187" s="41"/>
    </row>
    <row r="188" ht="15">
      <c r="AS188" s="41"/>
    </row>
    <row r="189" ht="15">
      <c r="AS189" s="41"/>
    </row>
    <row r="190" ht="15">
      <c r="AS190" s="41"/>
    </row>
    <row r="191" ht="15">
      <c r="AS191" s="41"/>
    </row>
  </sheetData>
  <sheetProtection password="F79C" sheet="1" objects="1" scenarios="1" selectLockedCells="1"/>
  <mergeCells count="19">
    <mergeCell ref="B45:M45"/>
    <mergeCell ref="B46:K46"/>
    <mergeCell ref="B50:I51"/>
    <mergeCell ref="J26:J42"/>
    <mergeCell ref="I26:I42"/>
    <mergeCell ref="D2:E2"/>
    <mergeCell ref="F2:H2"/>
    <mergeCell ref="K43:N43"/>
    <mergeCell ref="B43:J43"/>
    <mergeCell ref="H7:H8"/>
    <mergeCell ref="H26:H42"/>
    <mergeCell ref="G26:G42"/>
    <mergeCell ref="G10:G25"/>
    <mergeCell ref="G7:G8"/>
    <mergeCell ref="J10:J25"/>
    <mergeCell ref="I10:I25"/>
    <mergeCell ref="J7:J8"/>
    <mergeCell ref="I7:I8"/>
    <mergeCell ref="H10:H25"/>
  </mergeCells>
  <dataValidations count="1" disablePrompts="1">
    <dataValidation type="list" allowBlank="1" showInputMessage="1" showErrorMessage="1" sqref="G48:G49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/>
  </sheetViews>
  <sheetFormatPr defaultColWidth="9.140625" defaultRowHeight="15"/>
  <cols>
    <col min="1" max="1" width="118.7109375" style="0" customWidth="1"/>
  </cols>
  <sheetData>
    <row r="1" spans="1:2" ht="273.75">
      <c r="A1" s="1" t="s">
        <v>98</v>
      </c>
      <c r="B1" s="1"/>
    </row>
    <row r="2" spans="1:2" ht="21">
      <c r="A2" s="2" t="s">
        <v>99</v>
      </c>
      <c r="B2" s="3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Ozplz02</cp:lastModifiedBy>
  <cp:lastPrinted>2014-08-22T08:44:13Z</cp:lastPrinted>
  <dcterms:created xsi:type="dcterms:W3CDTF">2014-03-05T12:43:32Z</dcterms:created>
  <dcterms:modified xsi:type="dcterms:W3CDTF">2015-01-05T14:29:34Z</dcterms:modified>
  <cp:category/>
  <cp:version/>
  <cp:contentType/>
  <cp:contentStatus/>
</cp:coreProperties>
</file>