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408" yWindow="2268" windowWidth="14400" windowHeight="3852" tabRatio="939" activeTab="0"/>
  </bookViews>
  <sheets>
    <sheet name="Kancelářské potřeby" sheetId="22" r:id="rId1"/>
  </sheets>
  <definedNames>
    <definedName name="_xlnm.Print_Area" localSheetId="0">'Kancelářské potřeby'!$B:$J</definedName>
  </definedNames>
  <calcPr calcId="145621"/>
</workbook>
</file>

<file path=xl/sharedStrings.xml><?xml version="1.0" encoding="utf-8"?>
<sst xmlns="http://schemas.openxmlformats.org/spreadsheetml/2006/main" count="311" uniqueCount="194">
  <si>
    <t>Množství</t>
  </si>
  <si>
    <t>Položka</t>
  </si>
  <si>
    <t>[DOPLNÍ UCHAZEČ]</t>
  </si>
  <si>
    <t>Vyplní uchazeč (po vyplnění se buňka podbarví žlutou barvou)</t>
  </si>
  <si>
    <r>
      <rPr>
        <b/>
        <sz val="11"/>
        <color indexed="8"/>
        <rFont val="Calibri"/>
        <family val="2"/>
      </rPr>
      <t>Informace pro uchazeče:</t>
    </r>
    <r>
      <rPr>
        <sz val="11"/>
        <color theme="1"/>
        <rFont val="Calibri"/>
        <family val="2"/>
        <scheme val="minor"/>
      </rPr>
      <t xml:space="preserve"> Pokud se uchazeči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76 odst. 1 Zákona o veřejných zakázkách vyřazena.</t>
    </r>
  </si>
  <si>
    <t>CELKOVÁ PŘEDPOKLÁDANÁ CENA za celou VZ 
v Kč BEZ DPH</t>
  </si>
  <si>
    <t>CELKOVÁ MAXIMÁLNÍ CENA za celou VZ 
v Kč BEZ DPH</t>
  </si>
  <si>
    <t>CELKOVÁ NABÍDKOVÁ CENA v Kč bez DPH</t>
  </si>
  <si>
    <t>V případě, že se dodavatel při předání zboží na některá uvedená tel. čísla nedovolá, bude v takovém případě volat tel. 377 631 307, 377 631 320.</t>
  </si>
  <si>
    <t>Vyplní se automaticky</t>
  </si>
  <si>
    <r>
      <t xml:space="preserve">Název </t>
    </r>
    <r>
      <rPr>
        <i/>
        <sz val="11"/>
        <rFont val="Calibri"/>
        <family val="2"/>
      </rPr>
      <t>(neuvádět konkrétní typ)</t>
    </r>
  </si>
  <si>
    <r>
      <t xml:space="preserve">Měrná jednotka [MJ] </t>
    </r>
    <r>
      <rPr>
        <i/>
        <sz val="11"/>
        <color indexed="8"/>
        <rFont val="Calibri"/>
        <family val="2"/>
      </rPr>
      <t>(rozbal. menu)</t>
    </r>
  </si>
  <si>
    <r>
      <t xml:space="preserve">Popis </t>
    </r>
    <r>
      <rPr>
        <i/>
        <sz val="11"/>
        <rFont val="Calibri"/>
        <family val="2"/>
      </rPr>
      <t>(bez konkrétních názvů)</t>
    </r>
  </si>
  <si>
    <r>
      <t xml:space="preserve">Fakturace </t>
    </r>
    <r>
      <rPr>
        <i/>
        <sz val="11"/>
        <rFont val="Calibri"/>
        <family val="2"/>
      </rPr>
      <t>(pokud řešitel požaduje více faktur k jedné žádance, nutno položky označit)</t>
    </r>
  </si>
  <si>
    <r>
      <t>Pokud financováno z projektových prostředků, pak</t>
    </r>
    <r>
      <rPr>
        <b/>
        <sz val="11"/>
        <color indexed="10"/>
        <rFont val="Calibri"/>
        <family val="2"/>
      </rPr>
      <t xml:space="preserve"> ŘEŠITEL</t>
    </r>
    <r>
      <rPr>
        <b/>
        <sz val="11"/>
        <rFont val="Calibri"/>
        <family val="2"/>
      </rPr>
      <t xml:space="preserve"> uvede: NÁZEV A ČÍSLO DOTAČNÍHO PROJEKTU </t>
    </r>
    <r>
      <rPr>
        <b/>
        <i/>
        <sz val="11"/>
        <rFont val="Calibri"/>
        <family val="2"/>
      </rPr>
      <t>(</t>
    </r>
    <r>
      <rPr>
        <b/>
        <i/>
        <sz val="11"/>
        <color indexed="10"/>
        <rFont val="Calibri"/>
        <family val="2"/>
      </rPr>
      <t>UCHAZEČ</t>
    </r>
    <r>
      <rPr>
        <i/>
        <sz val="11"/>
        <color indexed="10"/>
        <rFont val="Calibri"/>
        <family val="2"/>
      </rPr>
      <t xml:space="preserve"> </t>
    </r>
    <r>
      <rPr>
        <b/>
        <i/>
        <sz val="11"/>
        <rFont val="Calibri"/>
        <family val="2"/>
      </rPr>
      <t>poté uvede tyto údaje na faktuře)</t>
    </r>
  </si>
  <si>
    <r>
      <t xml:space="preserve">Kontaktní osoba 
k převzetí zboží </t>
    </r>
    <r>
      <rPr>
        <i/>
        <sz val="11"/>
        <color indexed="8"/>
        <rFont val="Calibri"/>
        <family val="2"/>
      </rPr>
      <t>(jméno, tel.)</t>
    </r>
  </si>
  <si>
    <r>
      <t xml:space="preserve">Místo dodání </t>
    </r>
    <r>
      <rPr>
        <i/>
        <sz val="11"/>
        <rFont val="Calibri"/>
        <family val="2"/>
      </rPr>
      <t>(ulice, budova, místnost...)</t>
    </r>
  </si>
  <si>
    <r>
      <t xml:space="preserve">Maximální cena za jednotlivé položky 
 v Kč BEZ DPH </t>
    </r>
    <r>
      <rPr>
        <i/>
        <sz val="11"/>
        <rFont val="Calibri"/>
        <family val="2"/>
      </rPr>
      <t>(počet MJ x maximální cena)</t>
    </r>
  </si>
  <si>
    <r>
      <t xml:space="preserve">PŘEDPOKLÁDANÁ CENA za měrnou jednotku (MJ) 
v Kč BEZ DPH 
</t>
    </r>
    <r>
      <rPr>
        <i/>
        <sz val="11"/>
        <rFont val="Calibri"/>
        <family val="2"/>
      </rPr>
      <t>(nepovinný údaj)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</si>
  <si>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</si>
  <si>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</si>
  <si>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</si>
  <si>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</si>
  <si>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r>
      <t xml:space="preserve">Předpokládaná cena za  jednotlivé položky
v Kč BEZ DPH </t>
    </r>
    <r>
      <rPr>
        <i/>
        <sz val="11"/>
        <rFont val="Calibri"/>
        <family val="2"/>
      </rPr>
      <t>(počet MJ x předpokládaná cena)</t>
    </r>
  </si>
  <si>
    <t>Euroobal A4 - hladký</t>
  </si>
  <si>
    <t>bal</t>
  </si>
  <si>
    <t>čiré, min. 45 mic., balení 100 ks.</t>
  </si>
  <si>
    <t>Papír barevný kopírovací A4 80g - žlutá</t>
  </si>
  <si>
    <t>pro tisk i kopírování ve všech typech techniky, 1 bal/100 list.</t>
  </si>
  <si>
    <r>
      <t xml:space="preserve">Papír barevný kopírovací  A4 80g </t>
    </r>
    <r>
      <rPr>
        <sz val="11"/>
        <color indexed="8"/>
        <rFont val="Calibri"/>
        <family val="2"/>
      </rPr>
      <t>-zelená</t>
    </r>
  </si>
  <si>
    <r>
      <t>Papír barevný kopírovací  A4 80g -</t>
    </r>
    <r>
      <rPr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>oranžová</t>
    </r>
  </si>
  <si>
    <t>Lepicí tyčinka  min. 40g</t>
  </si>
  <si>
    <t>ks</t>
  </si>
  <si>
    <t>Vhodné na papír, karton, nevysychá, neobsahuje rozpouštědla.</t>
  </si>
  <si>
    <t>Gelové pero 0,5 mm - červená náplň</t>
  </si>
  <si>
    <t>stiskací mechanismus, vyměnitelná gelová náplň, plastové tělo, jehlový hrot 0,5 mm pro tenké psaní.</t>
  </si>
  <si>
    <t>Čistič na bílé tabule</t>
  </si>
  <si>
    <t>čistič s rozprašovačem, rychlé a efektivní čištění bílých tabulí, odstraňuje popisovače, min. 250ml.</t>
  </si>
  <si>
    <t>Nůžky kancelářské malé</t>
  </si>
  <si>
    <t>vysoce kvalitní nůžky, nožnice vyrobené z tvrzené japonské oceli s nerezovou úpravou, ergonomické držení - měkký dotek, délka nůžek min 15cm.</t>
  </si>
  <si>
    <t>plastová obálka na patent průhledná</t>
  </si>
  <si>
    <t>obálka PVC s drukem A5 čirá mix barev</t>
  </si>
  <si>
    <t>Univerzitní 18,Plzeň</t>
  </si>
  <si>
    <t>1.</t>
  </si>
  <si>
    <t>UK - pí Vacíková, tel: 37763 7701</t>
  </si>
  <si>
    <t>2.</t>
  </si>
  <si>
    <t>Kancelářská děrovačka nastavitelná</t>
  </si>
  <si>
    <t>Kancelářská děrovačka s kovovou konstrukcí s volitelným nastavením roztečí, umožňující minimálně A4 s roztečemi (v mm) 80-80-80 a A5 s roztečemi 45-65-45, kovový příložník nastavitelný pro různé formáty, min. A4 a A5, kapacita min. 25 listů</t>
  </si>
  <si>
    <t>Sešívačka kancelářská</t>
  </si>
  <si>
    <t>Kancelářská sešívačka s kovovým mechanismem, kapacita min. 25 listů</t>
  </si>
  <si>
    <t>Náhradní spony do sešívačky, balení po 1000 ks</t>
  </si>
  <si>
    <t>Rozešívačka kancelářská</t>
  </si>
  <si>
    <t>Kancelářská rozešívačka pro roztažení spony z kancelářské sešívačky</t>
  </si>
  <si>
    <t>Nůžky kancelářské</t>
  </si>
  <si>
    <t>Nůžky kancelářské, délka nožů min. 80 mm, asymetrická plastová rukojeť</t>
  </si>
  <si>
    <t>NT13326</t>
  </si>
  <si>
    <t>NTIS, Technická 8, UN556,Plzeň</t>
  </si>
  <si>
    <t xml:space="preserve">NTIS - p.Železný,tel: 37763 2548 </t>
  </si>
  <si>
    <t>Box magazin cca 330 x 250 mm</t>
  </si>
  <si>
    <t>otevřený archivační box, ruční lepenka min.1000g/m2. 
Dodávka v rozloženém stavu s návodem na jednoduché složení, rozměr cca 330 x 230 x 75mm.</t>
  </si>
  <si>
    <t>Spisové desky s tkanicemi</t>
  </si>
  <si>
    <t xml:space="preserve">formát A4,  lepenka potažená papírem.  </t>
  </si>
  <si>
    <t>Rozlišovač kartonový A4 - min. 5 barev</t>
  </si>
  <si>
    <t>barevný rozlišovač,  formát A4, euroděrování, 
popisovatelný titulní list, min. 5 listů/ balení.</t>
  </si>
  <si>
    <t>Rozlišovač kartonový A4  - 12 barev</t>
  </si>
  <si>
    <t>barevný rozlišovač, formát A4, euroděrování, 
popisovatelný titulní list, 12 listů/ balení.</t>
  </si>
  <si>
    <t>Desky s klipem A4 - červená zadní strana</t>
  </si>
  <si>
    <t xml:space="preserve">plastové desky na dokumenty A4, se sponou ze speciální oceli, archivace a prezentace neděrovaných dokumentů, 
snadné a rychlé zakládání a vyjímání dokumentů, průhledná přední a barevná zadní strana. </t>
  </si>
  <si>
    <t>Desky s klipem A4 - žlutá zadní strana</t>
  </si>
  <si>
    <t>Obaly "L" A4 - čirá</t>
  </si>
  <si>
    <t>nezávěsné hladké PVC obaly, vkládání na šířku i na výšku, min. 150 mic, 10 ks v balení.</t>
  </si>
  <si>
    <t xml:space="preserve">Desky přední pro kroužkovou vazbu - čiré </t>
  </si>
  <si>
    <t>průhledné čiré krycí desky min. 150 mic, přední strana, formát A4, 100ks/bal</t>
  </si>
  <si>
    <t>Desky zadní pro kroužkovou vazbu - bílé</t>
  </si>
  <si>
    <t>obálky pro kroužkovou perfovazbu, formát A4, karton 250 g, povrchová úprava imitace kůže , 100 ks v balení.</t>
  </si>
  <si>
    <t>pro plastovou kroužkovou vazbu, použitelné ve všech vázacích strojích, 100 ks v balení.</t>
  </si>
  <si>
    <t>pro plastovou kroužkovou vazbu, použitelné ve všech vázacích strojích, 50 ks v balení.</t>
  </si>
  <si>
    <t>Samolepicí blok  76 x 76 mm - žlutý - 100 list</t>
  </si>
  <si>
    <t>nezanechává stopy lepidla, 100 listů v bločku.</t>
  </si>
  <si>
    <t xml:space="preserve">Papír xerox A4 kvalita"B"  </t>
  </si>
  <si>
    <t>gramáž 80±2; tlouštka 160±3; vlhost 3,9-5,3%; opacita min.90; bělost 151±CIE;  hrubost dle Bendsena 200±50 cm3/min. Vhodný do laserových tiskáren, kopírek i inkoustových tiskáren, pro oboustranný tisk. Doporučený při vyšší spotřebě papíru (250 listů denně a více). Není vhodný do rychloběžných strojů (60 kopií za minutu). 1 bal/500 list.</t>
  </si>
  <si>
    <t>barevný karton, 50 archů v balení.</t>
  </si>
  <si>
    <t>Obálky bublinkové bílé 140x225+50</t>
  </si>
  <si>
    <t>samolepicí, odtrhovací proužek, vzduchová ochranná vrstva, vhodné pro zasílání křehkých předmětů, 10 ks v balení.</t>
  </si>
  <si>
    <t>Obálky bublinkové bílé 240x330/G4</t>
  </si>
  <si>
    <t>Obálky bublinkové bílé 270x360</t>
  </si>
  <si>
    <t>Obálky C6 114 x 162 mm</t>
  </si>
  <si>
    <t>samolepící, 1 bal/ 50ks</t>
  </si>
  <si>
    <t>Obálky C5 162 x 229 mm</t>
  </si>
  <si>
    <t>samolepící, 1 bal/50ks</t>
  </si>
  <si>
    <t>Obálky B4 , 250 x 353 mm</t>
  </si>
  <si>
    <t xml:space="preserve"> samolepící</t>
  </si>
  <si>
    <t>Lepící páska 19mm x 66 m  transparentní</t>
  </si>
  <si>
    <t>kvalitní lepicí páska průhledná.</t>
  </si>
  <si>
    <t>Lepicí páska 50mm x 66m transparentní</t>
  </si>
  <si>
    <t>Lepicí páska oboustranná 50mmx10m</t>
  </si>
  <si>
    <t xml:space="preserve">polypropylenová oboustranná lepicí páska, univerzální použití,  možnost použít pro podlahové krytiny a koberce. </t>
  </si>
  <si>
    <t>Lepicí tyčinka  min. 20g</t>
  </si>
  <si>
    <t>Vhodné na  papír, karton, nevysychá, neobsahuje rozpouštědla.</t>
  </si>
  <si>
    <t>Tužka HB 2 s pryží</t>
  </si>
  <si>
    <t>klasická tužka s pryží, tvrdost HB.</t>
  </si>
  <si>
    <t>Propisovací tužka</t>
  </si>
  <si>
    <t xml:space="preserve">vyměnitelná náplň F- 411, modrý inkoust, jehlový hrot 0,5 mm pro extra jemné psaní, plastové tělo, pogumovaný úchop pro příjemnější držení, stiskací mechanismus, kovový hrot. </t>
  </si>
  <si>
    <t>Popisovač lihový 0,6 mm - sada 4ks</t>
  </si>
  <si>
    <t>sada</t>
  </si>
  <si>
    <t>voděodolný, otěruvzdorný inkoust,šíře stopy 0,6mm, ventilační uzávěr, na papír, folie, sklo, plasty, polystyrén. Sada : barvy černá, zelená červená, modrá.</t>
  </si>
  <si>
    <t>Popisovač lihový 1 mm - černý</t>
  </si>
  <si>
    <t>voděodolný, otěruvzdorný inkoust, vláknový hrot, ergonomický úchop, šíře stopy 1 mm, ventilační uzávěry, na fólie, filmy, sklo, plasty.</t>
  </si>
  <si>
    <t>Zvýrazňovač 1-4 mm, sada 4ks</t>
  </si>
  <si>
    <t>klínový hrot, šíře stopy 1-4 mm, ventilační uzávěr , vhodný i na faxový papír. 4 ks v balení.</t>
  </si>
  <si>
    <t xml:space="preserve">Datumovka samobarvící </t>
  </si>
  <si>
    <t>Samobarvící mechanické razítko, vhodné pro každodení používání v kancelářích , měsíc číslem, výška znaků 3,8 - 4,2 mm.</t>
  </si>
  <si>
    <t xml:space="preserve">Rozešívačka </t>
  </si>
  <si>
    <t>odstranění sešívacích drátků,kovové provedení+ plast.</t>
  </si>
  <si>
    <t>Sešívačka min.30list</t>
  </si>
  <si>
    <t>sešití min 30 listů, spojovače 24/6 a 26/6</t>
  </si>
  <si>
    <t>Sešívačka velkokapacitní min. 70 listů</t>
  </si>
  <si>
    <t>velkokapacitní sešívačka, sešití min 70 listů, spojovače 24/6, 23/8, 24/8, , 23/13.</t>
  </si>
  <si>
    <t xml:space="preserve">Spojovače 24/6  </t>
  </si>
  <si>
    <t xml:space="preserve"> vysoce kvalitní pozinkované spojovače, min.1000 ks v balení.</t>
  </si>
  <si>
    <t>Spony kancelářské  32</t>
  </si>
  <si>
    <t xml:space="preserve">rozměr 32 mm, pozinkované,lesklé, min. 75ks v balení.  </t>
  </si>
  <si>
    <t>Spony dopisní barevné 32</t>
  </si>
  <si>
    <t xml:space="preserve">rozměr 32 mm , barevný drát, min. 75ks v balení </t>
  </si>
  <si>
    <t>Spony aktové 50</t>
  </si>
  <si>
    <t>rozměr 50mm, pozinkované , lesklé, min. 75ks v balení.</t>
  </si>
  <si>
    <t>Spony aktové 75</t>
  </si>
  <si>
    <t xml:space="preserve">rozměr 75mm, pozinkované , lesklé, min. 25ks v balení. </t>
  </si>
  <si>
    <t>Klip kovový 25</t>
  </si>
  <si>
    <t xml:space="preserve">kovové, mnohonásobně použitelné, 12 ks v balení. </t>
  </si>
  <si>
    <t>Klip kovový 32</t>
  </si>
  <si>
    <t xml:space="preserve">Kalkulátor </t>
  </si>
  <si>
    <t>kapesní kalkulátor, 8-mi místný LCD displej, standardní funkce,  nezávislá paměť. Napájení baterií a solárním panelem.</t>
  </si>
  <si>
    <t>Korekční strojek 4,2 + náplň</t>
  </si>
  <si>
    <t>korekční strojek pro opakované použití, korekce na běžném i faxovém papíře, náplň kryje okamžitě, nezanechává stopy či skvrny na fotokopiích.</t>
  </si>
  <si>
    <t>Náplň do korekčního strojku 4,2</t>
  </si>
  <si>
    <t>vyměnitelná náplň.</t>
  </si>
  <si>
    <t>Příjmový pokladní doklad - nečíslovaný</t>
  </si>
  <si>
    <t>formát A6, propisovací, 100 listů.</t>
  </si>
  <si>
    <t xml:space="preserve">Křída bílá  </t>
  </si>
  <si>
    <t>sada bílých školních kříd, 100 ks v balení.</t>
  </si>
  <si>
    <t>Křída barevná  sada 6barev</t>
  </si>
  <si>
    <t>sada školních kříd, 6 barev.</t>
  </si>
  <si>
    <t>Nůžky kancelářské střední</t>
  </si>
  <si>
    <t>Pravítko 30cm</t>
  </si>
  <si>
    <t xml:space="preserve"> transparentní.</t>
  </si>
  <si>
    <t xml:space="preserve">Hřbety 14  </t>
  </si>
  <si>
    <t xml:space="preserve">Hřbety 25 </t>
  </si>
  <si>
    <t>3.</t>
  </si>
  <si>
    <t>CBG - pí Vágnerová, tel: 37763 6241</t>
  </si>
  <si>
    <t>Chodské nám.1,Plzeň</t>
  </si>
  <si>
    <t>Kancelářský odkladač</t>
  </si>
  <si>
    <t>Odkladač kancelářský plastový na formát A4, výška přihrádky min. 40 mm</t>
  </si>
  <si>
    <t>Zakládací obal U matný</t>
  </si>
  <si>
    <t>Zakládací obal "U" průsvitný matný tl. 35-50 mikronů, balení po 100 ks</t>
  </si>
  <si>
    <t>Zakládací obal U matný, extra široký</t>
  </si>
  <si>
    <t>Zakládací obal "U" průsvitný matný, extra široký, tl. 0,08-0,15 mm, balení po 50 ks</t>
  </si>
  <si>
    <t>Blok spirálový A4, min. 50 ks listů, min. 70 g/m2, s mikroperforací a děrováním pro odtržení jednotlivých listů a jejich uložení do pořadače</t>
  </si>
  <si>
    <r>
      <t xml:space="preserve">Náhradní spony do sešívačky </t>
    </r>
    <r>
      <rPr>
        <sz val="11"/>
        <rFont val="Calibri"/>
        <family val="2"/>
      </rPr>
      <t>-24/6</t>
    </r>
  </si>
  <si>
    <t>papír xerox "A" formát A4, 1 bal/500 list</t>
  </si>
  <si>
    <t>gramáž 80±1,5; tlouštka 107±2; vlhost 3,9-5,3%;opacita min.92; bělost 168±CIE; hladkost max.200 ml/min, tuhost dlouhá 125/20mN; tuhost příčná 60/10mN; prodyšnost max.1250ml/min.</t>
  </si>
  <si>
    <t>Blok spirálový A4, kostičkovaný</t>
  </si>
  <si>
    <t>Blok spirálový A4, čistý</t>
  </si>
  <si>
    <t>Náhradní spony do sešívačky 24/6</t>
  </si>
  <si>
    <t>TA02030673</t>
  </si>
  <si>
    <t>4.</t>
  </si>
  <si>
    <t>5.</t>
  </si>
  <si>
    <t xml:space="preserve">Papír xerox A4 kvalita "A" </t>
  </si>
  <si>
    <t>gramáž 80±1,5; tlouštka 107±2; vlhost 3,9-5,3%; opacita min.92; bělost 168±CIE; hladkost max.200 ml/min, tuhost dlouhá 125/20mN; tuhost příčná 60/10mN; prodyšnost max.1250ml/min., Z obou stran hlazený , speciálně vhodný pro oboustranný tisk. Použití u rychloběžných kopírek a tiskáren a pro kvalitní inkoustový tisk.  1 bal/500 list.</t>
  </si>
  <si>
    <t>Taška obchodní textil- obálka A4/dno</t>
  </si>
  <si>
    <t>obálky se dnem vyztužené /textil/samolepící.</t>
  </si>
  <si>
    <t>Taška obchodní textil - obálka A5/dno</t>
  </si>
  <si>
    <t>Lepicí páska s odvíječem lepenky 19mm</t>
  </si>
  <si>
    <t>čirá páska, šíře 19 mm, návin min 30 m, odvíječ s kovovým nožem.</t>
  </si>
  <si>
    <t xml:space="preserve">Samolepicí etikety  210x148 mm </t>
  </si>
  <si>
    <t>2 etikety/ arch, archy formátu A4 , pro tisk v kopírkách, laserových a inkoustových tiskárnách. 100listů/ bal.</t>
  </si>
  <si>
    <t xml:space="preserve">Spojovače 24/8 </t>
  </si>
  <si>
    <t>s vysoce kvalitní pozinkované spojovače, min.1000 ks v balení.</t>
  </si>
  <si>
    <t>Svatošová,37763 8001</t>
  </si>
  <si>
    <t>Univerzitní 22, UV 207</t>
  </si>
  <si>
    <r>
      <t xml:space="preserve">Karton kreslící barevný A4 180g - </t>
    </r>
    <r>
      <rPr>
        <sz val="11"/>
        <rFont val="Calibri"/>
        <family val="2"/>
      </rPr>
      <t>černý</t>
    </r>
  </si>
  <si>
    <t>vysoce kvalitní nůžky, nožnice vyrobené z tvrzené japonské oceli s nerezovou úpravou, ergonomické držení - měkký dotek,délka nůžek min 21cm.</t>
  </si>
  <si>
    <t>gramáž 80±1,5; tlouštka 107±2; vlhost 3,9-5,3%;opacita min.92; bělost 168±CIE; hladkost max.200 ml/min, tuhost dlouhá 125/20mN; tuhost příčná 60/10mN; prodyšnost max.1250 ml/min.</t>
  </si>
  <si>
    <t>samostatná faktura</t>
  </si>
  <si>
    <t>Priloha_1_KS_technicka_specifikace_KP-044-2015</t>
  </si>
  <si>
    <t>Kancelářské potřeby - 044 - 2015</t>
  </si>
  <si>
    <t>skartovačka</t>
  </si>
  <si>
    <t>Nákup nové skartovačky - typ A4, velikost odpadu 4x35 mm, cca 21 litrů, 10-12 listů</t>
  </si>
  <si>
    <t>B. Petrlová, tel. 605588599, mail: petrlova@tandem-org.cz</t>
  </si>
  <si>
    <t>Tandem-CVM, Riegrova 17 (1. patro - Sekretariát), Plzeň</t>
  </si>
  <si>
    <t>kazety do popisovače DYMO LabelPoint 350</t>
  </si>
  <si>
    <t>kazety s páskou do DYMO LabelPoint 350 o šířce 9mm s černým textem na bílém pozadí.</t>
  </si>
  <si>
    <t>Michal Švamberg, 37763 2833</t>
  </si>
  <si>
    <t>Univerzitní 20, CIV,Plzeň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</si>
</sst>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* #,##0.00\ &quot;Kč&quot;_-;\-* #,##0.00\ &quot;Kč&quot;_-;_-* &quot;-&quot;??\ &quot;Kč&quot;_-;_-@_-"/>
    <numFmt numFmtId="164" formatCode="#,##0.00\ &quot;Kč&quot;"/>
    <numFmt numFmtId="177" formatCode="#,##0"/>
    <numFmt numFmtId="178" formatCode="@"/>
    <numFmt numFmtId="179" formatCode="General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2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2"/>
      <color indexed="10"/>
      <name val="Calibri"/>
      <family val="2"/>
    </font>
    <font>
      <i/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name val="Calibri"/>
      <family val="2"/>
    </font>
    <font>
      <b/>
      <i/>
      <sz val="11"/>
      <color indexed="10"/>
      <name val="Calibri"/>
      <family val="2"/>
    </font>
    <font>
      <i/>
      <sz val="11"/>
      <color indexed="10"/>
      <name val="Calibri"/>
      <family val="2"/>
    </font>
    <font>
      <sz val="8"/>
      <name val="Calibri"/>
      <family val="2"/>
    </font>
  </fonts>
  <fills count="6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 style="medium"/>
      <bottom/>
    </border>
    <border>
      <left style="medium"/>
      <right style="medium"/>
      <top style="thick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 style="thin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41">
    <xf numFmtId="0" fontId="0" fillId="0" borderId="0" xfId="0"/>
    <xf numFmtId="0" fontId="0" fillId="0" borderId="0" xfId="0" applyProtection="1">
      <protection/>
    </xf>
    <xf numFmtId="49" fontId="0" fillId="0" borderId="0" xfId="0" applyNumberFormat="1" applyFill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horizontal="center" vertical="top" wrapText="1"/>
      <protection/>
    </xf>
    <xf numFmtId="0" fontId="0" fillId="2" borderId="1" xfId="0" applyFill="1" applyBorder="1" applyAlignment="1" applyProtection="1">
      <alignment horizontal="center" vertical="center"/>
      <protection/>
    </xf>
    <xf numFmtId="164" fontId="0" fillId="0" borderId="0" xfId="0" applyNumberFormat="1" applyBorder="1" applyAlignment="1" applyProtection="1">
      <alignment horizontal="right" vertical="center" indent="1"/>
      <protection/>
    </xf>
    <xf numFmtId="0" fontId="0" fillId="0" borderId="0" xfId="0" applyFill="1" applyAlignment="1" applyProtection="1">
      <alignment horizontal="right" vertical="center"/>
      <protection/>
    </xf>
    <xf numFmtId="49" fontId="8" fillId="0" borderId="0" xfId="0" applyNumberFormat="1" applyFont="1" applyFill="1" applyAlignment="1" applyProtection="1">
      <alignment vertical="center" wrapText="1"/>
      <protection/>
    </xf>
    <xf numFmtId="4" fontId="5" fillId="0" borderId="0" xfId="0" applyNumberFormat="1" applyFont="1" applyFill="1" applyAlignment="1" applyProtection="1">
      <alignment horizontal="center" vertical="top" wrapText="1"/>
      <protection/>
    </xf>
    <xf numFmtId="164" fontId="0" fillId="0" borderId="0" xfId="0" applyNumberFormat="1" applyAlignment="1" applyProtection="1">
      <alignment horizontal="right" vertical="center" indent="1"/>
      <protection/>
    </xf>
    <xf numFmtId="49" fontId="4" fillId="3" borderId="2" xfId="0" applyNumberFormat="1" applyFont="1" applyFill="1" applyBorder="1" applyAlignment="1" applyProtection="1">
      <alignment horizontal="center" vertical="center" wrapText="1"/>
      <protection/>
    </xf>
    <xf numFmtId="0" fontId="6" fillId="4" borderId="0" xfId="0" applyFont="1" applyFill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49" fontId="4" fillId="3" borderId="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6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9" fontId="4" fillId="4" borderId="3" xfId="0" applyNumberFormat="1" applyFont="1" applyFill="1" applyBorder="1" applyAlignment="1" applyProtection="1">
      <alignment horizontal="center" vertical="center" textRotation="90" wrapText="1"/>
      <protection/>
    </xf>
    <xf numFmtId="49" fontId="2" fillId="3" borderId="2" xfId="0" applyNumberFormat="1" applyFont="1" applyFill="1" applyBorder="1" applyAlignment="1" applyProtection="1">
      <alignment horizontal="center" vertical="center" wrapText="1"/>
      <protection/>
    </xf>
    <xf numFmtId="164" fontId="0" fillId="0" borderId="4" xfId="0" applyNumberFormat="1" applyFill="1" applyBorder="1" applyAlignment="1" applyProtection="1">
      <alignment horizontal="right" vertical="center" indent="1"/>
      <protection/>
    </xf>
    <xf numFmtId="164" fontId="0" fillId="5" borderId="4" xfId="0" applyNumberFormat="1" applyFill="1" applyBorder="1" applyAlignment="1" applyProtection="1">
      <alignment horizontal="right" vertical="center" indent="1"/>
      <protection/>
    </xf>
    <xf numFmtId="164" fontId="0" fillId="2" borderId="4" xfId="0" applyNumberFormat="1" applyFill="1" applyBorder="1" applyAlignment="1" applyProtection="1">
      <alignment horizontal="right" vertical="center" indent="1"/>
      <protection locked="0"/>
    </xf>
    <xf numFmtId="164" fontId="0" fillId="0" borderId="4" xfId="0" applyNumberFormat="1" applyBorder="1" applyAlignment="1" applyProtection="1">
      <alignment horizontal="right" vertical="center" indent="1"/>
      <protection/>
    </xf>
    <xf numFmtId="164" fontId="0" fillId="0" borderId="4" xfId="0" applyNumberFormat="1" applyFill="1" applyBorder="1" applyAlignment="1" applyProtection="1">
      <alignment horizontal="center" vertical="center"/>
      <protection/>
    </xf>
    <xf numFmtId="164" fontId="0" fillId="0" borderId="5" xfId="0" applyNumberFormat="1" applyFill="1" applyBorder="1" applyAlignment="1" applyProtection="1">
      <alignment horizontal="right" vertical="center" indent="1"/>
      <protection/>
    </xf>
    <xf numFmtId="164" fontId="0" fillId="5" borderId="5" xfId="0" applyNumberFormat="1" applyFill="1" applyBorder="1" applyAlignment="1" applyProtection="1">
      <alignment horizontal="right" vertical="center" indent="1"/>
      <protection/>
    </xf>
    <xf numFmtId="164" fontId="0" fillId="2" borderId="5" xfId="0" applyNumberFormat="1" applyFill="1" applyBorder="1" applyAlignment="1" applyProtection="1">
      <alignment horizontal="right" vertical="center" indent="1"/>
      <protection locked="0"/>
    </xf>
    <xf numFmtId="164" fontId="0" fillId="0" borderId="5" xfId="0" applyNumberFormat="1" applyBorder="1" applyAlignment="1" applyProtection="1">
      <alignment horizontal="right" vertical="center" indent="1"/>
      <protection/>
    </xf>
    <xf numFmtId="164" fontId="0" fillId="0" borderId="5" xfId="0" applyNumberFormat="1" applyFill="1" applyBorder="1" applyAlignment="1" applyProtection="1">
      <alignment horizontal="center" vertical="center"/>
      <protection/>
    </xf>
    <xf numFmtId="164" fontId="0" fillId="0" borderId="6" xfId="0" applyNumberFormat="1" applyFill="1" applyBorder="1" applyAlignment="1" applyProtection="1">
      <alignment horizontal="right" vertical="center" indent="1"/>
      <protection/>
    </xf>
    <xf numFmtId="164" fontId="0" fillId="5" borderId="6" xfId="0" applyNumberFormat="1" applyFill="1" applyBorder="1" applyAlignment="1" applyProtection="1">
      <alignment horizontal="right" vertical="center" indent="1"/>
      <protection/>
    </xf>
    <xf numFmtId="164" fontId="0" fillId="2" borderId="6" xfId="0" applyNumberFormat="1" applyFill="1" applyBorder="1" applyAlignment="1" applyProtection="1">
      <alignment horizontal="right" vertical="center" indent="1"/>
      <protection locked="0"/>
    </xf>
    <xf numFmtId="164" fontId="0" fillId="0" borderId="6" xfId="0" applyNumberFormat="1" applyBorder="1" applyAlignment="1" applyProtection="1">
      <alignment horizontal="right" vertical="center" indent="1"/>
      <protection/>
    </xf>
    <xf numFmtId="164" fontId="0" fillId="0" borderId="6" xfId="0" applyNumberFormat="1" applyFill="1" applyBorder="1" applyAlignment="1" applyProtection="1">
      <alignment horizontal="center" vertical="center"/>
      <protection/>
    </xf>
    <xf numFmtId="0" fontId="3" fillId="5" borderId="5" xfId="20" applyFont="1" applyFill="1" applyBorder="1" applyAlignment="1" applyProtection="1">
      <alignment horizontal="left" vertical="center" wrapText="1"/>
      <protection/>
    </xf>
    <xf numFmtId="0" fontId="5" fillId="5" borderId="5" xfId="20" applyFont="1" applyFill="1" applyBorder="1" applyAlignment="1" applyProtection="1">
      <alignment horizontal="left" vertical="center" wrapText="1"/>
      <protection/>
    </xf>
    <xf numFmtId="0" fontId="3" fillId="5" borderId="4" xfId="20" applyFont="1" applyFill="1" applyBorder="1" applyAlignment="1" applyProtection="1">
      <alignment horizontal="left" vertical="center" wrapText="1"/>
      <protection/>
    </xf>
    <xf numFmtId="0" fontId="3" fillId="5" borderId="6" xfId="20" applyFont="1" applyFill="1" applyBorder="1" applyAlignment="1" applyProtection="1">
      <alignment horizontal="left" vertical="center" wrapText="1"/>
      <protection/>
    </xf>
    <xf numFmtId="0" fontId="3" fillId="5" borderId="6" xfId="20" applyFont="1" applyFill="1" applyBorder="1" applyAlignment="1" applyProtection="1">
      <alignment horizontal="left" wrapText="1"/>
      <protection/>
    </xf>
    <xf numFmtId="0" fontId="3" fillId="5" borderId="5" xfId="20" applyFont="1" applyFill="1" applyBorder="1" applyAlignment="1" applyProtection="1">
      <alignment horizontal="left" wrapText="1"/>
      <protection/>
    </xf>
    <xf numFmtId="0" fontId="3" fillId="5" borderId="4" xfId="20" applyFont="1" applyFill="1" applyBorder="1" applyAlignment="1" applyProtection="1">
      <alignment horizontal="left" wrapText="1"/>
      <protection/>
    </xf>
    <xf numFmtId="0" fontId="5" fillId="0" borderId="0" xfId="0" applyFont="1" applyProtection="1">
      <protection/>
    </xf>
    <xf numFmtId="164" fontId="5" fillId="5" borderId="4" xfId="0" applyNumberFormat="1" applyFont="1" applyFill="1" applyBorder="1" applyAlignment="1" applyProtection="1">
      <alignment horizontal="right" vertical="center" indent="1"/>
      <protection/>
    </xf>
    <xf numFmtId="164" fontId="5" fillId="5" borderId="5" xfId="0" applyNumberFormat="1" applyFont="1" applyFill="1" applyBorder="1" applyAlignment="1" applyProtection="1">
      <alignment horizontal="right" vertical="center" indent="1"/>
      <protection/>
    </xf>
    <xf numFmtId="164" fontId="5" fillId="5" borderId="6" xfId="0" applyNumberFormat="1" applyFont="1" applyFill="1" applyBorder="1" applyAlignment="1" applyProtection="1">
      <alignment horizontal="right" vertical="center" indent="1"/>
      <protection/>
    </xf>
    <xf numFmtId="0" fontId="4" fillId="0" borderId="0" xfId="0" applyFont="1" applyFill="1" applyBorder="1" applyAlignment="1" applyProtection="1">
      <alignment vertical="center" wrapText="1"/>
      <protection/>
    </xf>
    <xf numFmtId="49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3" fillId="5" borderId="2" xfId="20" applyFont="1" applyFill="1" applyBorder="1" applyAlignment="1" applyProtection="1">
      <alignment horizontal="left" vertical="center" wrapTex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5" borderId="2" xfId="0" applyNumberFormat="1" applyFill="1" applyBorder="1" applyAlignment="1" applyProtection="1">
      <alignment horizontal="right" vertical="center" indent="1"/>
      <protection/>
    </xf>
    <xf numFmtId="164" fontId="0" fillId="2" borderId="2" xfId="0" applyNumberFormat="1" applyFill="1" applyBorder="1" applyAlignment="1" applyProtection="1">
      <alignment horizontal="right" vertical="center" indent="1"/>
      <protection locked="0"/>
    </xf>
    <xf numFmtId="164" fontId="0" fillId="0" borderId="2" xfId="0" applyNumberFormat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6" fillId="4" borderId="0" xfId="0" applyFont="1" applyFill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7" xfId="0" applyBorder="1" applyAlignment="1" applyProtection="1">
      <alignment horizontal="center"/>
      <protection/>
    </xf>
    <xf numFmtId="49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wrapText="1"/>
      <protection/>
    </xf>
    <xf numFmtId="0" fontId="5" fillId="0" borderId="0" xfId="0" applyFont="1" applyAlignment="1" applyProtection="1">
      <alignment wrapText="1"/>
      <protection/>
    </xf>
    <xf numFmtId="0" fontId="2" fillId="0" borderId="0" xfId="0" applyFont="1" applyAlignment="1" applyProtection="1">
      <alignment vertical="center"/>
      <protection/>
    </xf>
    <xf numFmtId="0" fontId="3" fillId="2" borderId="7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 applyProtection="1">
      <alignment horizontal="left" vertical="center" indent="1"/>
      <protection/>
    </xf>
    <xf numFmtId="49" fontId="5" fillId="0" borderId="0" xfId="0" applyNumberFormat="1" applyFont="1" applyFill="1" applyAlignment="1" applyProtection="1">
      <alignment vertical="top" wrapText="1"/>
      <protection/>
    </xf>
    <xf numFmtId="164" fontId="0" fillId="0" borderId="0" xfId="0" applyNumberFormat="1" applyAlignment="1" applyProtection="1">
      <alignment vertical="center"/>
      <protection/>
    </xf>
    <xf numFmtId="3" fontId="0" fillId="4" borderId="8" xfId="0" applyNumberFormat="1" applyFill="1" applyBorder="1" applyAlignment="1" applyProtection="1">
      <alignment horizontal="center" vertical="center" wrapText="1"/>
      <protection/>
    </xf>
    <xf numFmtId="3" fontId="3" fillId="5" borderId="4" xfId="0" applyNumberFormat="1" applyFont="1" applyFill="1" applyBorder="1" applyAlignment="1" applyProtection="1">
      <alignment horizontal="center" vertical="center" wrapText="1"/>
      <protection/>
    </xf>
    <xf numFmtId="0" fontId="7" fillId="5" borderId="4" xfId="20" applyFont="1" applyFill="1" applyBorder="1" applyAlignment="1" applyProtection="1">
      <alignment horizontal="center" vertical="center"/>
      <protection/>
    </xf>
    <xf numFmtId="164" fontId="0" fillId="0" borderId="0" xfId="0" applyNumberFormat="1" applyProtection="1">
      <protection/>
    </xf>
    <xf numFmtId="3" fontId="0" fillId="4" borderId="9" xfId="0" applyNumberFormat="1" applyFill="1" applyBorder="1" applyAlignment="1" applyProtection="1">
      <alignment horizontal="center" vertical="center" wrapText="1"/>
      <protection/>
    </xf>
    <xf numFmtId="3" fontId="3" fillId="5" borderId="5" xfId="0" applyNumberFormat="1" applyFont="1" applyFill="1" applyBorder="1" applyAlignment="1" applyProtection="1">
      <alignment horizontal="center" vertical="center" wrapText="1"/>
      <protection/>
    </xf>
    <xf numFmtId="0" fontId="7" fillId="5" borderId="5" xfId="20" applyFont="1" applyFill="1" applyBorder="1" applyAlignment="1" applyProtection="1">
      <alignment horizontal="center" vertical="center"/>
      <protection/>
    </xf>
    <xf numFmtId="44" fontId="5" fillId="5" borderId="5" xfId="0" applyNumberFormat="1" applyFont="1" applyFill="1" applyBorder="1" applyAlignment="1" applyProtection="1">
      <alignment horizontal="center" vertical="center"/>
      <protection/>
    </xf>
    <xf numFmtId="0" fontId="3" fillId="5" borderId="5" xfId="0" applyFont="1" applyFill="1" applyBorder="1" applyAlignment="1" applyProtection="1">
      <alignment horizontal="left" wrapText="1"/>
      <protection/>
    </xf>
    <xf numFmtId="3" fontId="0" fillId="4" borderId="10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ont="1" applyFill="1" applyBorder="1" applyAlignment="1" applyProtection="1">
      <alignment horizontal="left" vertical="center" wrapText="1"/>
      <protection/>
    </xf>
    <xf numFmtId="3" fontId="0" fillId="5" borderId="6" xfId="0" applyNumberFormat="1" applyFill="1" applyBorder="1" applyAlignment="1" applyProtection="1">
      <alignment horizontal="center" vertical="center" wrapText="1"/>
      <protection/>
    </xf>
    <xf numFmtId="0" fontId="0" fillId="5" borderId="6" xfId="0" applyNumberFormat="1" applyFill="1" applyBorder="1" applyAlignment="1" applyProtection="1">
      <alignment horizontal="center" vertical="center" wrapText="1"/>
      <protection/>
    </xf>
    <xf numFmtId="0" fontId="3" fillId="5" borderId="6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vertical="center"/>
      <protection/>
    </xf>
    <xf numFmtId="0" fontId="0" fillId="5" borderId="4" xfId="0" applyNumberFormat="1" applyFont="1" applyFill="1" applyBorder="1" applyAlignment="1" applyProtection="1">
      <alignment horizontal="left" vertical="center" wrapText="1"/>
      <protection/>
    </xf>
    <xf numFmtId="3" fontId="0" fillId="5" borderId="4" xfId="0" applyNumberFormat="1" applyFill="1" applyBorder="1" applyAlignment="1" applyProtection="1">
      <alignment horizontal="center" vertical="center" wrapText="1"/>
      <protection/>
    </xf>
    <xf numFmtId="0" fontId="0" fillId="5" borderId="4" xfId="0" applyNumberFormat="1" applyFill="1" applyBorder="1" applyAlignment="1" applyProtection="1">
      <alignment horizontal="center" vertical="center" wrapText="1"/>
      <protection/>
    </xf>
    <xf numFmtId="0" fontId="3" fillId="5" borderId="4" xfId="0" applyNumberFormat="1" applyFont="1" applyFill="1" applyBorder="1" applyAlignment="1" applyProtection="1">
      <alignment horizontal="left" vertical="center" wrapText="1"/>
      <protection/>
    </xf>
    <xf numFmtId="0" fontId="0" fillId="5" borderId="5" xfId="0" applyNumberFormat="1" applyFont="1" applyFill="1" applyBorder="1" applyAlignment="1" applyProtection="1">
      <alignment horizontal="left" vertical="center" wrapText="1"/>
      <protection/>
    </xf>
    <xf numFmtId="3" fontId="0" fillId="5" borderId="5" xfId="0" applyNumberFormat="1" applyFill="1" applyBorder="1" applyAlignment="1" applyProtection="1">
      <alignment horizontal="center" vertical="center" wrapText="1"/>
      <protection/>
    </xf>
    <xf numFmtId="0" fontId="0" fillId="5" borderId="5" xfId="0" applyNumberFormat="1" applyFill="1" applyBorder="1" applyAlignment="1" applyProtection="1">
      <alignment horizontal="center" vertical="center" wrapText="1"/>
      <protection/>
    </xf>
    <xf numFmtId="0" fontId="3" fillId="5" borderId="5" xfId="0" applyNumberFormat="1" applyFont="1" applyFill="1" applyBorder="1" applyAlignment="1" applyProtection="1">
      <alignment horizontal="left" vertical="center" wrapText="1"/>
      <protection/>
    </xf>
    <xf numFmtId="3" fontId="3" fillId="5" borderId="4" xfId="0" applyNumberFormat="1" applyFont="1" applyFill="1" applyBorder="1" applyAlignment="1" applyProtection="1">
      <alignment horizontal="center" vertical="center" wrapText="1"/>
      <protection/>
    </xf>
    <xf numFmtId="0" fontId="7" fillId="5" borderId="4" xfId="20" applyFont="1" applyFill="1" applyBorder="1" applyAlignment="1" applyProtection="1">
      <alignment horizontal="center" vertical="center"/>
      <protection/>
    </xf>
    <xf numFmtId="44" fontId="5" fillId="5" borderId="4" xfId="0" applyNumberFormat="1" applyFont="1" applyFill="1" applyBorder="1" applyAlignment="1" applyProtection="1">
      <alignment horizontal="center" vertical="center"/>
      <protection/>
    </xf>
    <xf numFmtId="3" fontId="3" fillId="5" borderId="5" xfId="0" applyNumberFormat="1" applyFont="1" applyFill="1" applyBorder="1" applyAlignment="1" applyProtection="1">
      <alignment horizontal="center" vertical="center" wrapText="1"/>
      <protection/>
    </xf>
    <xf numFmtId="0" fontId="7" fillId="5" borderId="5" xfId="20" applyFont="1" applyFill="1" applyBorder="1" applyAlignment="1" applyProtection="1">
      <alignment horizontal="center" vertical="center"/>
      <protection/>
    </xf>
    <xf numFmtId="44" fontId="5" fillId="5" borderId="5" xfId="0" applyNumberFormat="1" applyFont="1" applyFill="1" applyBorder="1" applyAlignment="1" applyProtection="1">
      <alignment horizontal="center" vertical="center"/>
      <protection/>
    </xf>
    <xf numFmtId="0" fontId="3" fillId="5" borderId="5" xfId="0" applyFont="1" applyFill="1" applyBorder="1" applyAlignment="1" applyProtection="1">
      <alignment horizontal="left" vertical="center" wrapText="1"/>
      <protection/>
    </xf>
    <xf numFmtId="0" fontId="3" fillId="5" borderId="5" xfId="0" applyFont="1" applyFill="1" applyBorder="1" applyAlignment="1" applyProtection="1">
      <alignment horizontal="left" wrapText="1"/>
      <protection/>
    </xf>
    <xf numFmtId="3" fontId="3" fillId="5" borderId="6" xfId="0" applyNumberFormat="1" applyFont="1" applyFill="1" applyBorder="1" applyAlignment="1" applyProtection="1">
      <alignment horizontal="center" vertical="center" wrapText="1"/>
      <protection/>
    </xf>
    <xf numFmtId="0" fontId="7" fillId="5" borderId="6" xfId="20" applyFont="1" applyFill="1" applyBorder="1" applyAlignment="1" applyProtection="1">
      <alignment horizontal="center" vertical="center"/>
      <protection/>
    </xf>
    <xf numFmtId="44" fontId="5" fillId="5" borderId="6" xfId="0" applyNumberFormat="1" applyFont="1" applyFill="1" applyBorder="1" applyAlignment="1" applyProtection="1">
      <alignment horizontal="center" vertical="center"/>
      <protection/>
    </xf>
    <xf numFmtId="3" fontId="3" fillId="5" borderId="6" xfId="0" applyNumberFormat="1" applyFont="1" applyFill="1" applyBorder="1" applyAlignment="1" applyProtection="1">
      <alignment horizontal="center" vertical="center" wrapText="1"/>
      <protection/>
    </xf>
    <xf numFmtId="0" fontId="7" fillId="5" borderId="6" xfId="20" applyFont="1" applyFill="1" applyBorder="1" applyAlignment="1" applyProtection="1">
      <alignment horizontal="center" vertical="center"/>
      <protection/>
    </xf>
    <xf numFmtId="3" fontId="0" fillId="4" borderId="3" xfId="0" applyNumberFormat="1" applyFill="1" applyBorder="1" applyAlignment="1" applyProtection="1">
      <alignment horizontal="center" vertical="center" wrapText="1"/>
      <protection/>
    </xf>
    <xf numFmtId="0" fontId="3" fillId="5" borderId="2" xfId="0" applyFont="1" applyFill="1" applyBorder="1" applyAlignment="1" applyProtection="1">
      <alignment horizontal="center" vertical="center" wrapText="1"/>
      <protection/>
    </xf>
    <xf numFmtId="0" fontId="3" fillId="5" borderId="2" xfId="0" applyNumberFormat="1" applyFont="1" applyFill="1" applyBorder="1" applyAlignment="1" applyProtection="1">
      <alignment horizontal="center" vertical="center" wrapText="1"/>
      <protection/>
    </xf>
    <xf numFmtId="0" fontId="3" fillId="5" borderId="2" xfId="0" applyFont="1" applyFill="1" applyBorder="1" applyAlignment="1" applyProtection="1">
      <alignment vertical="center" wrapText="1" shrinkToFit="1"/>
      <protection/>
    </xf>
    <xf numFmtId="0" fontId="0" fillId="5" borderId="2" xfId="0" applyFill="1" applyBorder="1" applyAlignment="1" applyProtection="1">
      <alignment horizontal="center" vertical="center" wrapText="1"/>
      <protection/>
    </xf>
    <xf numFmtId="0" fontId="5" fillId="0" borderId="0" xfId="0" applyFon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9" fontId="5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horizontal="center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horizontal="center" vertical="top" wrapText="1"/>
      <protection/>
    </xf>
    <xf numFmtId="0" fontId="2" fillId="4" borderId="0" xfId="0" applyFont="1" applyFill="1" applyAlignment="1" applyProtection="1">
      <alignment horizontal="center" vertical="center"/>
      <protection/>
    </xf>
    <xf numFmtId="49" fontId="2" fillId="2" borderId="2" xfId="0" applyNumberFormat="1" applyFont="1" applyFill="1" applyBorder="1" applyAlignment="1" applyProtection="1">
      <alignment horizontal="center" vertical="center" wrapText="1"/>
      <protection/>
    </xf>
    <xf numFmtId="0" fontId="0" fillId="0" borderId="2" xfId="0" applyBorder="1" applyAlignment="1" applyProtection="1">
      <alignment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164" fontId="6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0" fillId="5" borderId="4" xfId="0" applyFill="1" applyBorder="1" applyAlignment="1" applyProtection="1">
      <alignment horizontal="center" vertical="center" wrapText="1"/>
      <protection/>
    </xf>
    <xf numFmtId="0" fontId="0" fillId="5" borderId="5" xfId="0" applyFill="1" applyBorder="1" applyAlignment="1" applyProtection="1">
      <alignment horizontal="center" vertical="center" wrapText="1"/>
      <protection/>
    </xf>
    <xf numFmtId="0" fontId="0" fillId="5" borderId="6" xfId="0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37"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  <dxf>
      <numFmt numFmtId="179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8" formatCode="@"/>
      <fill>
        <patternFill>
          <bgColor rgb="FFFF9F9F"/>
        </patternFill>
      </fill>
      <border/>
    </dxf>
    <dxf>
      <numFmt numFmtId="179" formatCode="General"/>
      <fill>
        <patternFill>
          <bgColor rgb="FFE2CFF1"/>
        </patternFill>
      </fill>
      <border/>
    </dxf>
    <dxf>
      <numFmt numFmtId="164" formatCode="#,##0.00\ &quot;Kč&quot;"/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ont>
        <b val="0"/>
        <i val="0"/>
      </font>
      <border/>
    </dxf>
    <dxf>
      <fill>
        <patternFill>
          <bgColor rgb="FFE6D5F3"/>
        </patternFill>
      </fill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02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02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19050</xdr:rowOff>
    </xdr:to>
    <xdr:pic>
      <xdr:nvPicPr>
        <xdr:cNvPr id="10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19050</xdr:rowOff>
    </xdr:to>
    <xdr:pic>
      <xdr:nvPicPr>
        <xdr:cNvPr id="102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19050</xdr:rowOff>
    </xdr:to>
    <xdr:pic>
      <xdr:nvPicPr>
        <xdr:cNvPr id="102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9525</xdr:rowOff>
    </xdr:to>
    <xdr:pic>
      <xdr:nvPicPr>
        <xdr:cNvPr id="103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103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103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103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103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103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103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103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9525</xdr:rowOff>
    </xdr:to>
    <xdr:pic>
      <xdr:nvPicPr>
        <xdr:cNvPr id="1038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691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102</xdr:row>
      <xdr:rowOff>180975</xdr:rowOff>
    </xdr:to>
    <xdr:pic>
      <xdr:nvPicPr>
        <xdr:cNvPr id="103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40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41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042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4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4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4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46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47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48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49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50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51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5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53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54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55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56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057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58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5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6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6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6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6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6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6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66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67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68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069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70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71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72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73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7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7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7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7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7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7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8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8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8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8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08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8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8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8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8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8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09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9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9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9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9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09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9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9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9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09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9525</xdr:rowOff>
    </xdr:to>
    <xdr:pic>
      <xdr:nvPicPr>
        <xdr:cNvPr id="110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425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110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61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10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80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110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18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110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377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110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568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10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758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110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949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110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1330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110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1711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111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1901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111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1901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111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473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111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473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111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663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11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854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0</xdr:rowOff>
    </xdr:to>
    <xdr:pic>
      <xdr:nvPicPr>
        <xdr:cNvPr id="11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04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9525</xdr:rowOff>
    </xdr:to>
    <xdr:pic>
      <xdr:nvPicPr>
        <xdr:cNvPr id="1117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806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9525</xdr:rowOff>
    </xdr:to>
    <xdr:pic>
      <xdr:nvPicPr>
        <xdr:cNvPr id="1118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806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1119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99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0</xdr:rowOff>
    </xdr:to>
    <xdr:pic>
      <xdr:nvPicPr>
        <xdr:cNvPr id="112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4187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11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4378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11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4568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11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4759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11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494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1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112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112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112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112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113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113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113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113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113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113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113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113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113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113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114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14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14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14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102</xdr:row>
      <xdr:rowOff>180975</xdr:rowOff>
    </xdr:to>
    <xdr:pic>
      <xdr:nvPicPr>
        <xdr:cNvPr id="114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14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14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147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148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149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150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151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15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15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1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11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19050</xdr:rowOff>
    </xdr:to>
    <xdr:pic>
      <xdr:nvPicPr>
        <xdr:cNvPr id="11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19050</xdr:rowOff>
    </xdr:to>
    <xdr:pic>
      <xdr:nvPicPr>
        <xdr:cNvPr id="11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19050</xdr:rowOff>
    </xdr:to>
    <xdr:pic>
      <xdr:nvPicPr>
        <xdr:cNvPr id="11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19050</xdr:rowOff>
    </xdr:to>
    <xdr:pic>
      <xdr:nvPicPr>
        <xdr:cNvPr id="11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19050</xdr:rowOff>
    </xdr:to>
    <xdr:pic>
      <xdr:nvPicPr>
        <xdr:cNvPr id="11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9525</xdr:rowOff>
    </xdr:to>
    <xdr:pic>
      <xdr:nvPicPr>
        <xdr:cNvPr id="11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95</xdr:row>
      <xdr:rowOff>200025</xdr:rowOff>
    </xdr:to>
    <xdr:pic>
      <xdr:nvPicPr>
        <xdr:cNvPr id="11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6901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11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11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11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11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118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118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118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118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118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118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118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118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119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11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1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1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95250</xdr:colOff>
      <xdr:row>92</xdr:row>
      <xdr:rowOff>19050</xdr:rowOff>
    </xdr:to>
    <xdr:pic>
      <xdr:nvPicPr>
        <xdr:cNvPr id="119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95250</xdr:colOff>
      <xdr:row>92</xdr:row>
      <xdr:rowOff>19050</xdr:rowOff>
    </xdr:to>
    <xdr:pic>
      <xdr:nvPicPr>
        <xdr:cNvPr id="119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95250</xdr:colOff>
      <xdr:row>92</xdr:row>
      <xdr:rowOff>19050</xdr:rowOff>
    </xdr:to>
    <xdr:pic>
      <xdr:nvPicPr>
        <xdr:cNvPr id="119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95250</xdr:colOff>
      <xdr:row>92</xdr:row>
      <xdr:rowOff>19050</xdr:rowOff>
    </xdr:to>
    <xdr:pic>
      <xdr:nvPicPr>
        <xdr:cNvPr id="119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99</xdr:row>
      <xdr:rowOff>9525</xdr:rowOff>
    </xdr:to>
    <xdr:pic>
      <xdr:nvPicPr>
        <xdr:cNvPr id="119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99</xdr:row>
      <xdr:rowOff>9525</xdr:rowOff>
    </xdr:to>
    <xdr:pic>
      <xdr:nvPicPr>
        <xdr:cNvPr id="119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99</xdr:row>
      <xdr:rowOff>19050</xdr:rowOff>
    </xdr:to>
    <xdr:pic>
      <xdr:nvPicPr>
        <xdr:cNvPr id="120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99</xdr:row>
      <xdr:rowOff>9525</xdr:rowOff>
    </xdr:to>
    <xdr:pic>
      <xdr:nvPicPr>
        <xdr:cNvPr id="120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99</xdr:row>
      <xdr:rowOff>0</xdr:rowOff>
    </xdr:to>
    <xdr:pic>
      <xdr:nvPicPr>
        <xdr:cNvPr id="120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99</xdr:row>
      <xdr:rowOff>0</xdr:rowOff>
    </xdr:to>
    <xdr:pic>
      <xdr:nvPicPr>
        <xdr:cNvPr id="120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0</xdr:rowOff>
    </xdr:to>
    <xdr:pic>
      <xdr:nvPicPr>
        <xdr:cNvPr id="120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20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9525</xdr:rowOff>
    </xdr:to>
    <xdr:pic>
      <xdr:nvPicPr>
        <xdr:cNvPr id="120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9525</xdr:rowOff>
    </xdr:to>
    <xdr:pic>
      <xdr:nvPicPr>
        <xdr:cNvPr id="120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9525</xdr:rowOff>
    </xdr:to>
    <xdr:pic>
      <xdr:nvPicPr>
        <xdr:cNvPr id="120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9525</xdr:rowOff>
    </xdr:to>
    <xdr:pic>
      <xdr:nvPicPr>
        <xdr:cNvPr id="120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9525</xdr:rowOff>
    </xdr:to>
    <xdr:pic>
      <xdr:nvPicPr>
        <xdr:cNvPr id="12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9525</xdr:rowOff>
    </xdr:to>
    <xdr:pic>
      <xdr:nvPicPr>
        <xdr:cNvPr id="12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21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21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21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21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9525</xdr:rowOff>
    </xdr:to>
    <xdr:pic>
      <xdr:nvPicPr>
        <xdr:cNvPr id="121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21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21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9525</xdr:rowOff>
    </xdr:to>
    <xdr:pic>
      <xdr:nvPicPr>
        <xdr:cNvPr id="121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22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9525</xdr:rowOff>
    </xdr:to>
    <xdr:pic>
      <xdr:nvPicPr>
        <xdr:cNvPr id="122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22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9525</xdr:rowOff>
    </xdr:to>
    <xdr:pic>
      <xdr:nvPicPr>
        <xdr:cNvPr id="122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9525</xdr:rowOff>
    </xdr:to>
    <xdr:pic>
      <xdr:nvPicPr>
        <xdr:cNvPr id="122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22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22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9525</xdr:rowOff>
    </xdr:to>
    <xdr:pic>
      <xdr:nvPicPr>
        <xdr:cNvPr id="122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22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22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23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23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23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23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23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9525</xdr:rowOff>
    </xdr:to>
    <xdr:pic>
      <xdr:nvPicPr>
        <xdr:cNvPr id="123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23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23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23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23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24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24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24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24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24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24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24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24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24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24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25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25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25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25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9525</xdr:rowOff>
    </xdr:to>
    <xdr:pic>
      <xdr:nvPicPr>
        <xdr:cNvPr id="125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25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25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25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95250</xdr:colOff>
      <xdr:row>104</xdr:row>
      <xdr:rowOff>9525</xdr:rowOff>
    </xdr:to>
    <xdr:pic>
      <xdr:nvPicPr>
        <xdr:cNvPr id="125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4252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95250</xdr:colOff>
      <xdr:row>105</xdr:row>
      <xdr:rowOff>0</xdr:rowOff>
    </xdr:to>
    <xdr:pic>
      <xdr:nvPicPr>
        <xdr:cNvPr id="125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615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95250</xdr:colOff>
      <xdr:row>106</xdr:row>
      <xdr:rowOff>0</xdr:rowOff>
    </xdr:to>
    <xdr:pic>
      <xdr:nvPicPr>
        <xdr:cNvPr id="126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806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95250</xdr:colOff>
      <xdr:row>108</xdr:row>
      <xdr:rowOff>0</xdr:rowOff>
    </xdr:to>
    <xdr:pic>
      <xdr:nvPicPr>
        <xdr:cNvPr id="126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187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95250</xdr:colOff>
      <xdr:row>110</xdr:row>
      <xdr:rowOff>0</xdr:rowOff>
    </xdr:to>
    <xdr:pic>
      <xdr:nvPicPr>
        <xdr:cNvPr id="126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568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126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758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126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949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95250</xdr:colOff>
      <xdr:row>113</xdr:row>
      <xdr:rowOff>0</xdr:rowOff>
    </xdr:to>
    <xdr:pic>
      <xdr:nvPicPr>
        <xdr:cNvPr id="126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1139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95250</xdr:colOff>
      <xdr:row>114</xdr:row>
      <xdr:rowOff>0</xdr:rowOff>
    </xdr:to>
    <xdr:pic>
      <xdr:nvPicPr>
        <xdr:cNvPr id="126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133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95250</xdr:colOff>
      <xdr:row>115</xdr:row>
      <xdr:rowOff>9525</xdr:rowOff>
    </xdr:to>
    <xdr:pic>
      <xdr:nvPicPr>
        <xdr:cNvPr id="126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15207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95250</xdr:colOff>
      <xdr:row>116</xdr:row>
      <xdr:rowOff>0</xdr:rowOff>
    </xdr:to>
    <xdr:pic>
      <xdr:nvPicPr>
        <xdr:cNvPr id="126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1711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95250</xdr:colOff>
      <xdr:row>117</xdr:row>
      <xdr:rowOff>0</xdr:rowOff>
    </xdr:to>
    <xdr:pic>
      <xdr:nvPicPr>
        <xdr:cNvPr id="126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1901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95250</xdr:colOff>
      <xdr:row>119</xdr:row>
      <xdr:rowOff>0</xdr:rowOff>
    </xdr:to>
    <xdr:pic>
      <xdr:nvPicPr>
        <xdr:cNvPr id="127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282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95250</xdr:colOff>
      <xdr:row>120</xdr:row>
      <xdr:rowOff>0</xdr:rowOff>
    </xdr:to>
    <xdr:pic>
      <xdr:nvPicPr>
        <xdr:cNvPr id="127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473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95250</xdr:colOff>
      <xdr:row>121</xdr:row>
      <xdr:rowOff>0</xdr:rowOff>
    </xdr:to>
    <xdr:pic>
      <xdr:nvPicPr>
        <xdr:cNvPr id="127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663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95250</xdr:colOff>
      <xdr:row>122</xdr:row>
      <xdr:rowOff>0</xdr:rowOff>
    </xdr:to>
    <xdr:pic>
      <xdr:nvPicPr>
        <xdr:cNvPr id="127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854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123</xdr:row>
      <xdr:rowOff>9525</xdr:rowOff>
    </xdr:to>
    <xdr:pic>
      <xdr:nvPicPr>
        <xdr:cNvPr id="127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0447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125</xdr:row>
      <xdr:rowOff>0</xdr:rowOff>
    </xdr:to>
    <xdr:pic>
      <xdr:nvPicPr>
        <xdr:cNvPr id="127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425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95250</xdr:colOff>
      <xdr:row>127</xdr:row>
      <xdr:rowOff>9525</xdr:rowOff>
    </xdr:to>
    <xdr:pic>
      <xdr:nvPicPr>
        <xdr:cNvPr id="127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8067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95250</xdr:colOff>
      <xdr:row>128</xdr:row>
      <xdr:rowOff>0</xdr:rowOff>
    </xdr:to>
    <xdr:pic>
      <xdr:nvPicPr>
        <xdr:cNvPr id="127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997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95250</xdr:colOff>
      <xdr:row>128</xdr:row>
      <xdr:rowOff>0</xdr:rowOff>
    </xdr:to>
    <xdr:pic>
      <xdr:nvPicPr>
        <xdr:cNvPr id="127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997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95250</xdr:colOff>
      <xdr:row>131</xdr:row>
      <xdr:rowOff>0</xdr:rowOff>
    </xdr:to>
    <xdr:pic>
      <xdr:nvPicPr>
        <xdr:cNvPr id="127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4568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95250</xdr:colOff>
      <xdr:row>131</xdr:row>
      <xdr:rowOff>0</xdr:rowOff>
    </xdr:to>
    <xdr:pic>
      <xdr:nvPicPr>
        <xdr:cNvPr id="128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4568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95250</xdr:colOff>
      <xdr:row>132</xdr:row>
      <xdr:rowOff>0</xdr:rowOff>
    </xdr:to>
    <xdr:pic>
      <xdr:nvPicPr>
        <xdr:cNvPr id="128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4759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95250</xdr:colOff>
      <xdr:row>133</xdr:row>
      <xdr:rowOff>0</xdr:rowOff>
    </xdr:to>
    <xdr:pic>
      <xdr:nvPicPr>
        <xdr:cNvPr id="12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4949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12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95250</xdr:colOff>
      <xdr:row>138</xdr:row>
      <xdr:rowOff>0</xdr:rowOff>
    </xdr:to>
    <xdr:pic>
      <xdr:nvPicPr>
        <xdr:cNvPr id="128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90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95250</xdr:colOff>
      <xdr:row>138</xdr:row>
      <xdr:rowOff>0</xdr:rowOff>
    </xdr:to>
    <xdr:pic>
      <xdr:nvPicPr>
        <xdr:cNvPr id="128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90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95250</xdr:colOff>
      <xdr:row>139</xdr:row>
      <xdr:rowOff>0</xdr:rowOff>
    </xdr:to>
    <xdr:pic>
      <xdr:nvPicPr>
        <xdr:cNvPr id="128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6092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95250</xdr:colOff>
      <xdr:row>140</xdr:row>
      <xdr:rowOff>9525</xdr:rowOff>
    </xdr:to>
    <xdr:pic>
      <xdr:nvPicPr>
        <xdr:cNvPr id="128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62832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128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6473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95250</xdr:colOff>
      <xdr:row>142</xdr:row>
      <xdr:rowOff>0</xdr:rowOff>
    </xdr:to>
    <xdr:pic>
      <xdr:nvPicPr>
        <xdr:cNvPr id="128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6664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95250</xdr:colOff>
      <xdr:row>143</xdr:row>
      <xdr:rowOff>0</xdr:rowOff>
    </xdr:to>
    <xdr:pic>
      <xdr:nvPicPr>
        <xdr:cNvPr id="129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685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95250</xdr:colOff>
      <xdr:row>144</xdr:row>
      <xdr:rowOff>0</xdr:rowOff>
    </xdr:to>
    <xdr:pic>
      <xdr:nvPicPr>
        <xdr:cNvPr id="129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7045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95250</xdr:colOff>
      <xdr:row>145</xdr:row>
      <xdr:rowOff>0</xdr:rowOff>
    </xdr:to>
    <xdr:pic>
      <xdr:nvPicPr>
        <xdr:cNvPr id="129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7235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0</xdr:rowOff>
    </xdr:to>
    <xdr:pic>
      <xdr:nvPicPr>
        <xdr:cNvPr id="12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0</xdr:rowOff>
    </xdr:to>
    <xdr:pic>
      <xdr:nvPicPr>
        <xdr:cNvPr id="12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0</xdr:rowOff>
    </xdr:to>
    <xdr:pic>
      <xdr:nvPicPr>
        <xdr:cNvPr id="12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0</xdr:rowOff>
    </xdr:to>
    <xdr:pic>
      <xdr:nvPicPr>
        <xdr:cNvPr id="12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0</xdr:rowOff>
    </xdr:to>
    <xdr:pic>
      <xdr:nvPicPr>
        <xdr:cNvPr id="12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0</xdr:rowOff>
    </xdr:to>
    <xdr:pic>
      <xdr:nvPicPr>
        <xdr:cNvPr id="12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0</xdr:rowOff>
    </xdr:to>
    <xdr:pic>
      <xdr:nvPicPr>
        <xdr:cNvPr id="12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0</xdr:rowOff>
    </xdr:to>
    <xdr:pic>
      <xdr:nvPicPr>
        <xdr:cNvPr id="13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0</xdr:rowOff>
    </xdr:to>
    <xdr:pic>
      <xdr:nvPicPr>
        <xdr:cNvPr id="13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0</xdr:rowOff>
    </xdr:to>
    <xdr:pic>
      <xdr:nvPicPr>
        <xdr:cNvPr id="13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0</xdr:rowOff>
    </xdr:to>
    <xdr:pic>
      <xdr:nvPicPr>
        <xdr:cNvPr id="13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0</xdr:rowOff>
    </xdr:to>
    <xdr:pic>
      <xdr:nvPicPr>
        <xdr:cNvPr id="13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0</xdr:rowOff>
    </xdr:to>
    <xdr:pic>
      <xdr:nvPicPr>
        <xdr:cNvPr id="13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95250</xdr:colOff>
      <xdr:row>102</xdr:row>
      <xdr:rowOff>0</xdr:rowOff>
    </xdr:to>
    <xdr:pic>
      <xdr:nvPicPr>
        <xdr:cNvPr id="130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053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102</xdr:row>
      <xdr:rowOff>133350</xdr:rowOff>
    </xdr:to>
    <xdr:pic>
      <xdr:nvPicPr>
        <xdr:cNvPr id="130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30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30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102</xdr:row>
      <xdr:rowOff>133350</xdr:rowOff>
    </xdr:to>
    <xdr:pic>
      <xdr:nvPicPr>
        <xdr:cNvPr id="131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105</xdr:row>
      <xdr:rowOff>104775</xdr:rowOff>
    </xdr:to>
    <xdr:pic>
      <xdr:nvPicPr>
        <xdr:cNvPr id="131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676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9525</xdr:rowOff>
    </xdr:to>
    <xdr:pic>
      <xdr:nvPicPr>
        <xdr:cNvPr id="131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9525</xdr:rowOff>
    </xdr:to>
    <xdr:pic>
      <xdr:nvPicPr>
        <xdr:cNvPr id="131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9525</xdr:rowOff>
    </xdr:to>
    <xdr:pic>
      <xdr:nvPicPr>
        <xdr:cNvPr id="131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9525</xdr:rowOff>
    </xdr:to>
    <xdr:pic>
      <xdr:nvPicPr>
        <xdr:cNvPr id="131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9525</xdr:rowOff>
    </xdr:to>
    <xdr:pic>
      <xdr:nvPicPr>
        <xdr:cNvPr id="131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9525</xdr:rowOff>
    </xdr:to>
    <xdr:pic>
      <xdr:nvPicPr>
        <xdr:cNvPr id="131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9525</xdr:rowOff>
    </xdr:to>
    <xdr:pic>
      <xdr:nvPicPr>
        <xdr:cNvPr id="131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9525</xdr:rowOff>
    </xdr:to>
    <xdr:pic>
      <xdr:nvPicPr>
        <xdr:cNvPr id="131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9525</xdr:rowOff>
    </xdr:to>
    <xdr:pic>
      <xdr:nvPicPr>
        <xdr:cNvPr id="132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2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2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2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2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2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2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2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2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2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3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3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3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3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3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3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3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3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95250</xdr:colOff>
      <xdr:row>92</xdr:row>
      <xdr:rowOff>19050</xdr:rowOff>
    </xdr:to>
    <xdr:pic>
      <xdr:nvPicPr>
        <xdr:cNvPr id="133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95250</xdr:colOff>
      <xdr:row>92</xdr:row>
      <xdr:rowOff>19050</xdr:rowOff>
    </xdr:to>
    <xdr:pic>
      <xdr:nvPicPr>
        <xdr:cNvPr id="133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95250</xdr:colOff>
      <xdr:row>92</xdr:row>
      <xdr:rowOff>19050</xdr:rowOff>
    </xdr:to>
    <xdr:pic>
      <xdr:nvPicPr>
        <xdr:cNvPr id="134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95250</xdr:colOff>
      <xdr:row>92</xdr:row>
      <xdr:rowOff>19050</xdr:rowOff>
    </xdr:to>
    <xdr:pic>
      <xdr:nvPicPr>
        <xdr:cNvPr id="134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95250</xdr:colOff>
      <xdr:row>92</xdr:row>
      <xdr:rowOff>19050</xdr:rowOff>
    </xdr:to>
    <xdr:pic>
      <xdr:nvPicPr>
        <xdr:cNvPr id="134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95250</xdr:colOff>
      <xdr:row>92</xdr:row>
      <xdr:rowOff>19050</xdr:rowOff>
    </xdr:to>
    <xdr:pic>
      <xdr:nvPicPr>
        <xdr:cNvPr id="134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95250</xdr:colOff>
      <xdr:row>95</xdr:row>
      <xdr:rowOff>180975</xdr:rowOff>
    </xdr:to>
    <xdr:pic>
      <xdr:nvPicPr>
        <xdr:cNvPr id="134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6901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99</xdr:row>
      <xdr:rowOff>9525</xdr:rowOff>
    </xdr:to>
    <xdr:pic>
      <xdr:nvPicPr>
        <xdr:cNvPr id="134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99</xdr:row>
      <xdr:rowOff>19050</xdr:rowOff>
    </xdr:to>
    <xdr:pic>
      <xdr:nvPicPr>
        <xdr:cNvPr id="134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99</xdr:row>
      <xdr:rowOff>9525</xdr:rowOff>
    </xdr:to>
    <xdr:pic>
      <xdr:nvPicPr>
        <xdr:cNvPr id="134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99</xdr:row>
      <xdr:rowOff>0</xdr:rowOff>
    </xdr:to>
    <xdr:pic>
      <xdr:nvPicPr>
        <xdr:cNvPr id="134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99</xdr:row>
      <xdr:rowOff>0</xdr:rowOff>
    </xdr:to>
    <xdr:pic>
      <xdr:nvPicPr>
        <xdr:cNvPr id="134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99</xdr:row>
      <xdr:rowOff>0</xdr:rowOff>
    </xdr:to>
    <xdr:pic>
      <xdr:nvPicPr>
        <xdr:cNvPr id="135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99</xdr:row>
      <xdr:rowOff>0</xdr:rowOff>
    </xdr:to>
    <xdr:pic>
      <xdr:nvPicPr>
        <xdr:cNvPr id="135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99</xdr:row>
      <xdr:rowOff>0</xdr:rowOff>
    </xdr:to>
    <xdr:pic>
      <xdr:nvPicPr>
        <xdr:cNvPr id="135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99</xdr:row>
      <xdr:rowOff>0</xdr:rowOff>
    </xdr:to>
    <xdr:pic>
      <xdr:nvPicPr>
        <xdr:cNvPr id="135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99</xdr:row>
      <xdr:rowOff>0</xdr:rowOff>
    </xdr:to>
    <xdr:pic>
      <xdr:nvPicPr>
        <xdr:cNvPr id="135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99</xdr:row>
      <xdr:rowOff>0</xdr:rowOff>
    </xdr:to>
    <xdr:pic>
      <xdr:nvPicPr>
        <xdr:cNvPr id="135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99</xdr:row>
      <xdr:rowOff>0</xdr:rowOff>
    </xdr:to>
    <xdr:pic>
      <xdr:nvPicPr>
        <xdr:cNvPr id="135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99</xdr:row>
      <xdr:rowOff>0</xdr:rowOff>
    </xdr:to>
    <xdr:pic>
      <xdr:nvPicPr>
        <xdr:cNvPr id="135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95250</xdr:colOff>
      <xdr:row>99</xdr:row>
      <xdr:rowOff>0</xdr:rowOff>
    </xdr:to>
    <xdr:pic>
      <xdr:nvPicPr>
        <xdr:cNvPr id="135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6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6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6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6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6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6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6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6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6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7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95250</xdr:colOff>
      <xdr:row>6</xdr:row>
      <xdr:rowOff>180975</xdr:rowOff>
    </xdr:to>
    <xdr:pic>
      <xdr:nvPicPr>
        <xdr:cNvPr id="137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37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37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37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37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37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37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37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37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38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38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38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38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38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38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38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38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38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38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39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39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39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39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39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39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39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39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39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39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0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0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0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1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1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1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1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1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1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1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1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1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1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2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2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2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2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2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2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2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2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2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2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3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3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3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3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3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3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3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3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3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3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4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4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4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4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4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4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4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4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4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4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5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5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145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371475</xdr:rowOff>
    </xdr:to>
    <xdr:pic>
      <xdr:nvPicPr>
        <xdr:cNvPr id="14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161925</xdr:rowOff>
    </xdr:to>
    <xdr:pic>
      <xdr:nvPicPr>
        <xdr:cNvPr id="14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733425</xdr:rowOff>
    </xdr:to>
    <xdr:pic>
      <xdr:nvPicPr>
        <xdr:cNvPr id="14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371475</xdr:rowOff>
    </xdr:to>
    <xdr:pic>
      <xdr:nvPicPr>
        <xdr:cNvPr id="14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390525</xdr:rowOff>
    </xdr:to>
    <xdr:pic>
      <xdr:nvPicPr>
        <xdr:cNvPr id="14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200025</xdr:rowOff>
    </xdr:to>
    <xdr:pic>
      <xdr:nvPicPr>
        <xdr:cNvPr id="14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105</xdr:row>
      <xdr:rowOff>28575</xdr:rowOff>
    </xdr:to>
    <xdr:pic>
      <xdr:nvPicPr>
        <xdr:cNvPr id="14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105</xdr:row>
      <xdr:rowOff>28575</xdr:rowOff>
    </xdr:to>
    <xdr:pic>
      <xdr:nvPicPr>
        <xdr:cNvPr id="14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100</xdr:row>
      <xdr:rowOff>38100</xdr:rowOff>
    </xdr:to>
    <xdr:pic>
      <xdr:nvPicPr>
        <xdr:cNvPr id="14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14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4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4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14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57150</xdr:rowOff>
    </xdr:to>
    <xdr:pic>
      <xdr:nvPicPr>
        <xdr:cNvPr id="14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38100</xdr:rowOff>
    </xdr:to>
    <xdr:pic>
      <xdr:nvPicPr>
        <xdr:cNvPr id="14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76200</xdr:rowOff>
    </xdr:to>
    <xdr:pic>
      <xdr:nvPicPr>
        <xdr:cNvPr id="14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47625</xdr:rowOff>
    </xdr:to>
    <xdr:pic>
      <xdr:nvPicPr>
        <xdr:cNvPr id="14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4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4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4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4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4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4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4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4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4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4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4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4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4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4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4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4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4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4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4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4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4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4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4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4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4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4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4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4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4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4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5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5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5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5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5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5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5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5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5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5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5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5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5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5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5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5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5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5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5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9525</xdr:rowOff>
    </xdr:to>
    <xdr:pic>
      <xdr:nvPicPr>
        <xdr:cNvPr id="15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425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15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61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15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80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15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18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15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568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15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758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15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949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15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113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15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1330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9525</xdr:rowOff>
    </xdr:to>
    <xdr:pic>
      <xdr:nvPicPr>
        <xdr:cNvPr id="15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1520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15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1711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15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1901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15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282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15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473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15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663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15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854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9525</xdr:rowOff>
    </xdr:to>
    <xdr:pic>
      <xdr:nvPicPr>
        <xdr:cNvPr id="15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04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15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42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9525</xdr:rowOff>
    </xdr:to>
    <xdr:pic>
      <xdr:nvPicPr>
        <xdr:cNvPr id="15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806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15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99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15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99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15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4568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15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4568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15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4759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15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494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15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15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90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15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90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15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6092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9525</xdr:rowOff>
    </xdr:to>
    <xdr:pic>
      <xdr:nvPicPr>
        <xdr:cNvPr id="15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6283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15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6473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15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6664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15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685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15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7045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15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723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15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15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15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15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15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15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15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15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15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15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15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15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15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66675</xdr:rowOff>
    </xdr:to>
    <xdr:pic>
      <xdr:nvPicPr>
        <xdr:cNvPr id="15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0537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102</xdr:row>
      <xdr:rowOff>133350</xdr:rowOff>
    </xdr:to>
    <xdr:pic>
      <xdr:nvPicPr>
        <xdr:cNvPr id="15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57150</xdr:rowOff>
    </xdr:to>
    <xdr:pic>
      <xdr:nvPicPr>
        <xdr:cNvPr id="15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57150</xdr:rowOff>
    </xdr:to>
    <xdr:pic>
      <xdr:nvPicPr>
        <xdr:cNvPr id="15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102</xdr:row>
      <xdr:rowOff>133350</xdr:rowOff>
    </xdr:to>
    <xdr:pic>
      <xdr:nvPicPr>
        <xdr:cNvPr id="15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105</xdr:row>
      <xdr:rowOff>114300</xdr:rowOff>
    </xdr:to>
    <xdr:pic>
      <xdr:nvPicPr>
        <xdr:cNvPr id="15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685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5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5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5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5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105</xdr:row>
      <xdr:rowOff>123825</xdr:rowOff>
    </xdr:to>
    <xdr:pic>
      <xdr:nvPicPr>
        <xdr:cNvPr id="15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5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66675</xdr:rowOff>
    </xdr:to>
    <xdr:pic>
      <xdr:nvPicPr>
        <xdr:cNvPr id="15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5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5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371475</xdr:rowOff>
    </xdr:to>
    <xdr:pic>
      <xdr:nvPicPr>
        <xdr:cNvPr id="15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161925</xdr:rowOff>
    </xdr:to>
    <xdr:pic>
      <xdr:nvPicPr>
        <xdr:cNvPr id="15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733425</xdr:rowOff>
    </xdr:to>
    <xdr:pic>
      <xdr:nvPicPr>
        <xdr:cNvPr id="15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371475</xdr:rowOff>
    </xdr:to>
    <xdr:pic>
      <xdr:nvPicPr>
        <xdr:cNvPr id="15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390525</xdr:rowOff>
    </xdr:to>
    <xdr:pic>
      <xdr:nvPicPr>
        <xdr:cNvPr id="15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200025</xdr:rowOff>
    </xdr:to>
    <xdr:pic>
      <xdr:nvPicPr>
        <xdr:cNvPr id="15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105</xdr:row>
      <xdr:rowOff>28575</xdr:rowOff>
    </xdr:to>
    <xdr:pic>
      <xdr:nvPicPr>
        <xdr:cNvPr id="15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105</xdr:row>
      <xdr:rowOff>28575</xdr:rowOff>
    </xdr:to>
    <xdr:pic>
      <xdr:nvPicPr>
        <xdr:cNvPr id="15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100</xdr:row>
      <xdr:rowOff>38100</xdr:rowOff>
    </xdr:to>
    <xdr:pic>
      <xdr:nvPicPr>
        <xdr:cNvPr id="15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15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5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5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5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5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5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5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5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5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6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6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6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6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6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6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6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0</xdr:rowOff>
    </xdr:to>
    <xdr:pic>
      <xdr:nvPicPr>
        <xdr:cNvPr id="16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371475</xdr:rowOff>
    </xdr:to>
    <xdr:pic>
      <xdr:nvPicPr>
        <xdr:cNvPr id="16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161925</xdr:rowOff>
    </xdr:to>
    <xdr:pic>
      <xdr:nvPicPr>
        <xdr:cNvPr id="16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352425</xdr:rowOff>
    </xdr:to>
    <xdr:pic>
      <xdr:nvPicPr>
        <xdr:cNvPr id="16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733425</xdr:rowOff>
    </xdr:to>
    <xdr:pic>
      <xdr:nvPicPr>
        <xdr:cNvPr id="16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371475</xdr:rowOff>
    </xdr:to>
    <xdr:pic>
      <xdr:nvPicPr>
        <xdr:cNvPr id="16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371475</xdr:rowOff>
    </xdr:to>
    <xdr:pic>
      <xdr:nvPicPr>
        <xdr:cNvPr id="16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371475</xdr:rowOff>
    </xdr:to>
    <xdr:pic>
      <xdr:nvPicPr>
        <xdr:cNvPr id="16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571500</xdr:rowOff>
    </xdr:to>
    <xdr:pic>
      <xdr:nvPicPr>
        <xdr:cNvPr id="16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200025</xdr:rowOff>
    </xdr:to>
    <xdr:pic>
      <xdr:nvPicPr>
        <xdr:cNvPr id="16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323850</xdr:rowOff>
    </xdr:to>
    <xdr:pic>
      <xdr:nvPicPr>
        <xdr:cNvPr id="16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69011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105</xdr:row>
      <xdr:rowOff>28575</xdr:rowOff>
    </xdr:to>
    <xdr:pic>
      <xdr:nvPicPr>
        <xdr:cNvPr id="16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100</xdr:row>
      <xdr:rowOff>38100</xdr:rowOff>
    </xdr:to>
    <xdr:pic>
      <xdr:nvPicPr>
        <xdr:cNvPr id="16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16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6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62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62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62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62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62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62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62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62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63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63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371475</xdr:rowOff>
    </xdr:to>
    <xdr:pic>
      <xdr:nvPicPr>
        <xdr:cNvPr id="16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161925</xdr:rowOff>
    </xdr:to>
    <xdr:pic>
      <xdr:nvPicPr>
        <xdr:cNvPr id="16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733425</xdr:rowOff>
    </xdr:to>
    <xdr:pic>
      <xdr:nvPicPr>
        <xdr:cNvPr id="16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371475</xdr:rowOff>
    </xdr:to>
    <xdr:pic>
      <xdr:nvPicPr>
        <xdr:cNvPr id="16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390525</xdr:rowOff>
    </xdr:to>
    <xdr:pic>
      <xdr:nvPicPr>
        <xdr:cNvPr id="16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200025</xdr:rowOff>
    </xdr:to>
    <xdr:pic>
      <xdr:nvPicPr>
        <xdr:cNvPr id="16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105</xdr:row>
      <xdr:rowOff>28575</xdr:rowOff>
    </xdr:to>
    <xdr:pic>
      <xdr:nvPicPr>
        <xdr:cNvPr id="16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105</xdr:row>
      <xdr:rowOff>28575</xdr:rowOff>
    </xdr:to>
    <xdr:pic>
      <xdr:nvPicPr>
        <xdr:cNvPr id="16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100</xdr:row>
      <xdr:rowOff>38100</xdr:rowOff>
    </xdr:to>
    <xdr:pic>
      <xdr:nvPicPr>
        <xdr:cNvPr id="16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16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6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6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16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6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38100</xdr:rowOff>
    </xdr:to>
    <xdr:pic>
      <xdr:nvPicPr>
        <xdr:cNvPr id="16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76200</xdr:rowOff>
    </xdr:to>
    <xdr:pic>
      <xdr:nvPicPr>
        <xdr:cNvPr id="16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47625</xdr:rowOff>
    </xdr:to>
    <xdr:pic>
      <xdr:nvPicPr>
        <xdr:cNvPr id="16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6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6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6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6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6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6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6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6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6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6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6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6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6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6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6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6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6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6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6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6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6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6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6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6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6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6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6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6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6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6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6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6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6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6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6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6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6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6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6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6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6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6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6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6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6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16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16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16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16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16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16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17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17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1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1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1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1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17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9525</xdr:rowOff>
    </xdr:to>
    <xdr:pic>
      <xdr:nvPicPr>
        <xdr:cNvPr id="17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05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102</xdr:row>
      <xdr:rowOff>133350</xdr:rowOff>
    </xdr:to>
    <xdr:pic>
      <xdr:nvPicPr>
        <xdr:cNvPr id="17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57150</xdr:rowOff>
    </xdr:to>
    <xdr:pic>
      <xdr:nvPicPr>
        <xdr:cNvPr id="17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57150</xdr:rowOff>
    </xdr:to>
    <xdr:pic>
      <xdr:nvPicPr>
        <xdr:cNvPr id="17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102</xdr:row>
      <xdr:rowOff>133350</xdr:rowOff>
    </xdr:to>
    <xdr:pic>
      <xdr:nvPicPr>
        <xdr:cNvPr id="17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105</xdr:row>
      <xdr:rowOff>123825</xdr:rowOff>
    </xdr:to>
    <xdr:pic>
      <xdr:nvPicPr>
        <xdr:cNvPr id="17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7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7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7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7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105</xdr:row>
      <xdr:rowOff>123825</xdr:rowOff>
    </xdr:to>
    <xdr:pic>
      <xdr:nvPicPr>
        <xdr:cNvPr id="17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7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66675</xdr:rowOff>
    </xdr:to>
    <xdr:pic>
      <xdr:nvPicPr>
        <xdr:cNvPr id="17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7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7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7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0</xdr:rowOff>
    </xdr:to>
    <xdr:pic>
      <xdr:nvPicPr>
        <xdr:cNvPr id="17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371475</xdr:rowOff>
    </xdr:to>
    <xdr:pic>
      <xdr:nvPicPr>
        <xdr:cNvPr id="17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161925</xdr:rowOff>
    </xdr:to>
    <xdr:pic>
      <xdr:nvPicPr>
        <xdr:cNvPr id="17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352425</xdr:rowOff>
    </xdr:to>
    <xdr:pic>
      <xdr:nvPicPr>
        <xdr:cNvPr id="17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733425</xdr:rowOff>
    </xdr:to>
    <xdr:pic>
      <xdr:nvPicPr>
        <xdr:cNvPr id="17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371475</xdr:rowOff>
    </xdr:to>
    <xdr:pic>
      <xdr:nvPicPr>
        <xdr:cNvPr id="17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371475</xdr:rowOff>
    </xdr:to>
    <xdr:pic>
      <xdr:nvPicPr>
        <xdr:cNvPr id="17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371475</xdr:rowOff>
    </xdr:to>
    <xdr:pic>
      <xdr:nvPicPr>
        <xdr:cNvPr id="17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571500</xdr:rowOff>
    </xdr:to>
    <xdr:pic>
      <xdr:nvPicPr>
        <xdr:cNvPr id="17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200025</xdr:rowOff>
    </xdr:to>
    <xdr:pic>
      <xdr:nvPicPr>
        <xdr:cNvPr id="17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323850</xdr:rowOff>
    </xdr:to>
    <xdr:pic>
      <xdr:nvPicPr>
        <xdr:cNvPr id="17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69011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105</xdr:row>
      <xdr:rowOff>28575</xdr:rowOff>
    </xdr:to>
    <xdr:pic>
      <xdr:nvPicPr>
        <xdr:cNvPr id="17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100</xdr:row>
      <xdr:rowOff>38100</xdr:rowOff>
    </xdr:to>
    <xdr:pic>
      <xdr:nvPicPr>
        <xdr:cNvPr id="1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1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371475</xdr:rowOff>
    </xdr:to>
    <xdr:pic>
      <xdr:nvPicPr>
        <xdr:cNvPr id="176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161925</xdr:rowOff>
    </xdr:to>
    <xdr:pic>
      <xdr:nvPicPr>
        <xdr:cNvPr id="17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352425</xdr:rowOff>
    </xdr:to>
    <xdr:pic>
      <xdr:nvPicPr>
        <xdr:cNvPr id="17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371475</xdr:rowOff>
    </xdr:to>
    <xdr:pic>
      <xdr:nvPicPr>
        <xdr:cNvPr id="17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571500</xdr:rowOff>
    </xdr:to>
    <xdr:pic>
      <xdr:nvPicPr>
        <xdr:cNvPr id="17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200025</xdr:rowOff>
    </xdr:to>
    <xdr:pic>
      <xdr:nvPicPr>
        <xdr:cNvPr id="176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323850</xdr:rowOff>
    </xdr:to>
    <xdr:pic>
      <xdr:nvPicPr>
        <xdr:cNvPr id="17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69011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105</xdr:row>
      <xdr:rowOff>28575</xdr:rowOff>
    </xdr:to>
    <xdr:pic>
      <xdr:nvPicPr>
        <xdr:cNvPr id="176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100</xdr:row>
      <xdr:rowOff>38100</xdr:rowOff>
    </xdr:to>
    <xdr:pic>
      <xdr:nvPicPr>
        <xdr:cNvPr id="17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17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7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19050</xdr:rowOff>
    </xdr:to>
    <xdr:pic>
      <xdr:nvPicPr>
        <xdr:cNvPr id="17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691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17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100</xdr:row>
      <xdr:rowOff>95250</xdr:rowOff>
    </xdr:to>
    <xdr:pic>
      <xdr:nvPicPr>
        <xdr:cNvPr id="177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102</xdr:row>
      <xdr:rowOff>133350</xdr:rowOff>
    </xdr:to>
    <xdr:pic>
      <xdr:nvPicPr>
        <xdr:cNvPr id="17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57150</xdr:rowOff>
    </xdr:to>
    <xdr:pic>
      <xdr:nvPicPr>
        <xdr:cNvPr id="17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77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66675</xdr:rowOff>
    </xdr:to>
    <xdr:pic>
      <xdr:nvPicPr>
        <xdr:cNvPr id="177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76200</xdr:rowOff>
    </xdr:to>
    <xdr:pic>
      <xdr:nvPicPr>
        <xdr:cNvPr id="177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77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47625</xdr:rowOff>
    </xdr:to>
    <xdr:pic>
      <xdr:nvPicPr>
        <xdr:cNvPr id="17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7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78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78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105</xdr:row>
      <xdr:rowOff>123825</xdr:rowOff>
    </xdr:to>
    <xdr:pic>
      <xdr:nvPicPr>
        <xdr:cNvPr id="178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78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66675</xdr:rowOff>
    </xdr:to>
    <xdr:pic>
      <xdr:nvPicPr>
        <xdr:cNvPr id="178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79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79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7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79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79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79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79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7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7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79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8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8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80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80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80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80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80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80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80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80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81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81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81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81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81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81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81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8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81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81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82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82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82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371475</xdr:rowOff>
    </xdr:to>
    <xdr:pic>
      <xdr:nvPicPr>
        <xdr:cNvPr id="182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161925</xdr:rowOff>
    </xdr:to>
    <xdr:pic>
      <xdr:nvPicPr>
        <xdr:cNvPr id="182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733425</xdr:rowOff>
    </xdr:to>
    <xdr:pic>
      <xdr:nvPicPr>
        <xdr:cNvPr id="182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371475</xdr:rowOff>
    </xdr:to>
    <xdr:pic>
      <xdr:nvPicPr>
        <xdr:cNvPr id="182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390525</xdr:rowOff>
    </xdr:to>
    <xdr:pic>
      <xdr:nvPicPr>
        <xdr:cNvPr id="182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200025</xdr:rowOff>
    </xdr:to>
    <xdr:pic>
      <xdr:nvPicPr>
        <xdr:cNvPr id="182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105</xdr:row>
      <xdr:rowOff>28575</xdr:rowOff>
    </xdr:to>
    <xdr:pic>
      <xdr:nvPicPr>
        <xdr:cNvPr id="182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105</xdr:row>
      <xdr:rowOff>28575</xdr:rowOff>
    </xdr:to>
    <xdr:pic>
      <xdr:nvPicPr>
        <xdr:cNvPr id="183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100</xdr:row>
      <xdr:rowOff>38100</xdr:rowOff>
    </xdr:to>
    <xdr:pic>
      <xdr:nvPicPr>
        <xdr:cNvPr id="183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183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83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83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183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57150</xdr:rowOff>
    </xdr:to>
    <xdr:pic>
      <xdr:nvPicPr>
        <xdr:cNvPr id="183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38100</xdr:rowOff>
    </xdr:to>
    <xdr:pic>
      <xdr:nvPicPr>
        <xdr:cNvPr id="183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76200</xdr:rowOff>
    </xdr:to>
    <xdr:pic>
      <xdr:nvPicPr>
        <xdr:cNvPr id="183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47625</xdr:rowOff>
    </xdr:to>
    <xdr:pic>
      <xdr:nvPicPr>
        <xdr:cNvPr id="183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84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18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18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18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18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184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18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18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18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1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1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1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1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185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9525</xdr:rowOff>
    </xdr:to>
    <xdr:pic>
      <xdr:nvPicPr>
        <xdr:cNvPr id="185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05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102</xdr:row>
      <xdr:rowOff>133350</xdr:rowOff>
    </xdr:to>
    <xdr:pic>
      <xdr:nvPicPr>
        <xdr:cNvPr id="185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57150</xdr:rowOff>
    </xdr:to>
    <xdr:pic>
      <xdr:nvPicPr>
        <xdr:cNvPr id="18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57150</xdr:rowOff>
    </xdr:to>
    <xdr:pic>
      <xdr:nvPicPr>
        <xdr:cNvPr id="18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102</xdr:row>
      <xdr:rowOff>133350</xdr:rowOff>
    </xdr:to>
    <xdr:pic>
      <xdr:nvPicPr>
        <xdr:cNvPr id="18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105</xdr:row>
      <xdr:rowOff>123825</xdr:rowOff>
    </xdr:to>
    <xdr:pic>
      <xdr:nvPicPr>
        <xdr:cNvPr id="18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86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86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86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86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105</xdr:row>
      <xdr:rowOff>123825</xdr:rowOff>
    </xdr:to>
    <xdr:pic>
      <xdr:nvPicPr>
        <xdr:cNvPr id="18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86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66675</xdr:rowOff>
    </xdr:to>
    <xdr:pic>
      <xdr:nvPicPr>
        <xdr:cNvPr id="186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86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6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6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7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7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7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7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7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7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7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7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7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7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88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0</xdr:rowOff>
    </xdr:to>
    <xdr:pic>
      <xdr:nvPicPr>
        <xdr:cNvPr id="188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371475</xdr:rowOff>
    </xdr:to>
    <xdr:pic>
      <xdr:nvPicPr>
        <xdr:cNvPr id="188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161925</xdr:rowOff>
    </xdr:to>
    <xdr:pic>
      <xdr:nvPicPr>
        <xdr:cNvPr id="188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352425</xdr:rowOff>
    </xdr:to>
    <xdr:pic>
      <xdr:nvPicPr>
        <xdr:cNvPr id="188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733425</xdr:rowOff>
    </xdr:to>
    <xdr:pic>
      <xdr:nvPicPr>
        <xdr:cNvPr id="188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371475</xdr:rowOff>
    </xdr:to>
    <xdr:pic>
      <xdr:nvPicPr>
        <xdr:cNvPr id="188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371475</xdr:rowOff>
    </xdr:to>
    <xdr:pic>
      <xdr:nvPicPr>
        <xdr:cNvPr id="188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371475</xdr:rowOff>
    </xdr:to>
    <xdr:pic>
      <xdr:nvPicPr>
        <xdr:cNvPr id="188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571500</xdr:rowOff>
    </xdr:to>
    <xdr:pic>
      <xdr:nvPicPr>
        <xdr:cNvPr id="188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200025</xdr:rowOff>
    </xdr:to>
    <xdr:pic>
      <xdr:nvPicPr>
        <xdr:cNvPr id="189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323850</xdr:rowOff>
    </xdr:to>
    <xdr:pic>
      <xdr:nvPicPr>
        <xdr:cNvPr id="18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69011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105</xdr:row>
      <xdr:rowOff>28575</xdr:rowOff>
    </xdr:to>
    <xdr:pic>
      <xdr:nvPicPr>
        <xdr:cNvPr id="18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100</xdr:row>
      <xdr:rowOff>38100</xdr:rowOff>
    </xdr:to>
    <xdr:pic>
      <xdr:nvPicPr>
        <xdr:cNvPr id="18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18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8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8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8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8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8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9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9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9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9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9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9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161925</xdr:rowOff>
    </xdr:to>
    <xdr:pic>
      <xdr:nvPicPr>
        <xdr:cNvPr id="190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352425</xdr:rowOff>
    </xdr:to>
    <xdr:pic>
      <xdr:nvPicPr>
        <xdr:cNvPr id="190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733425</xdr:rowOff>
    </xdr:to>
    <xdr:pic>
      <xdr:nvPicPr>
        <xdr:cNvPr id="190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390525</xdr:rowOff>
    </xdr:to>
    <xdr:pic>
      <xdr:nvPicPr>
        <xdr:cNvPr id="190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571500</xdr:rowOff>
    </xdr:to>
    <xdr:pic>
      <xdr:nvPicPr>
        <xdr:cNvPr id="191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200025</xdr:rowOff>
    </xdr:to>
    <xdr:pic>
      <xdr:nvPicPr>
        <xdr:cNvPr id="191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323850</xdr:rowOff>
    </xdr:to>
    <xdr:pic>
      <xdr:nvPicPr>
        <xdr:cNvPr id="191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69011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105</xdr:row>
      <xdr:rowOff>28575</xdr:rowOff>
    </xdr:to>
    <xdr:pic>
      <xdr:nvPicPr>
        <xdr:cNvPr id="191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100</xdr:row>
      <xdr:rowOff>38100</xdr:rowOff>
    </xdr:to>
    <xdr:pic>
      <xdr:nvPicPr>
        <xdr:cNvPr id="19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91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91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191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100</xdr:row>
      <xdr:rowOff>95250</xdr:rowOff>
    </xdr:to>
    <xdr:pic>
      <xdr:nvPicPr>
        <xdr:cNvPr id="191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9525</xdr:rowOff>
    </xdr:to>
    <xdr:pic>
      <xdr:nvPicPr>
        <xdr:cNvPr id="191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05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102</xdr:row>
      <xdr:rowOff>133350</xdr:rowOff>
    </xdr:to>
    <xdr:pic>
      <xdr:nvPicPr>
        <xdr:cNvPr id="192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57150</xdr:rowOff>
    </xdr:to>
    <xdr:pic>
      <xdr:nvPicPr>
        <xdr:cNvPr id="192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102</xdr:row>
      <xdr:rowOff>133350</xdr:rowOff>
    </xdr:to>
    <xdr:pic>
      <xdr:nvPicPr>
        <xdr:cNvPr id="192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57150</xdr:rowOff>
    </xdr:to>
    <xdr:pic>
      <xdr:nvPicPr>
        <xdr:cNvPr id="192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57150</xdr:rowOff>
    </xdr:to>
    <xdr:pic>
      <xdr:nvPicPr>
        <xdr:cNvPr id="192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57150</xdr:rowOff>
    </xdr:to>
    <xdr:pic>
      <xdr:nvPicPr>
        <xdr:cNvPr id="192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66675</xdr:rowOff>
    </xdr:to>
    <xdr:pic>
      <xdr:nvPicPr>
        <xdr:cNvPr id="1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571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76200</xdr:rowOff>
    </xdr:to>
    <xdr:pic>
      <xdr:nvPicPr>
        <xdr:cNvPr id="192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92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93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93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105</xdr:row>
      <xdr:rowOff>123825</xdr:rowOff>
    </xdr:to>
    <xdr:pic>
      <xdr:nvPicPr>
        <xdr:cNvPr id="193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93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66675</xdr:rowOff>
    </xdr:to>
    <xdr:pic>
      <xdr:nvPicPr>
        <xdr:cNvPr id="193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371475</xdr:rowOff>
    </xdr:to>
    <xdr:pic>
      <xdr:nvPicPr>
        <xdr:cNvPr id="19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161925</xdr:rowOff>
    </xdr:to>
    <xdr:pic>
      <xdr:nvPicPr>
        <xdr:cNvPr id="19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3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3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4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4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4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194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0</xdr:rowOff>
    </xdr:to>
    <xdr:pic>
      <xdr:nvPicPr>
        <xdr:cNvPr id="195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371475</xdr:rowOff>
    </xdr:to>
    <xdr:pic>
      <xdr:nvPicPr>
        <xdr:cNvPr id="19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161925</xdr:rowOff>
    </xdr:to>
    <xdr:pic>
      <xdr:nvPicPr>
        <xdr:cNvPr id="19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371475</xdr:rowOff>
    </xdr:to>
    <xdr:pic>
      <xdr:nvPicPr>
        <xdr:cNvPr id="195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161925</xdr:rowOff>
    </xdr:to>
    <xdr:pic>
      <xdr:nvPicPr>
        <xdr:cNvPr id="195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733425</xdr:rowOff>
    </xdr:to>
    <xdr:pic>
      <xdr:nvPicPr>
        <xdr:cNvPr id="195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371475</xdr:rowOff>
    </xdr:to>
    <xdr:pic>
      <xdr:nvPicPr>
        <xdr:cNvPr id="195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390525</xdr:rowOff>
    </xdr:to>
    <xdr:pic>
      <xdr:nvPicPr>
        <xdr:cNvPr id="195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200025</xdr:rowOff>
    </xdr:to>
    <xdr:pic>
      <xdr:nvPicPr>
        <xdr:cNvPr id="195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105</xdr:row>
      <xdr:rowOff>28575</xdr:rowOff>
    </xdr:to>
    <xdr:pic>
      <xdr:nvPicPr>
        <xdr:cNvPr id="195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105</xdr:row>
      <xdr:rowOff>28575</xdr:rowOff>
    </xdr:to>
    <xdr:pic>
      <xdr:nvPicPr>
        <xdr:cNvPr id="196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100</xdr:row>
      <xdr:rowOff>38100</xdr:rowOff>
    </xdr:to>
    <xdr:pic>
      <xdr:nvPicPr>
        <xdr:cNvPr id="196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196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96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196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196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57150</xdr:rowOff>
    </xdr:to>
    <xdr:pic>
      <xdr:nvPicPr>
        <xdr:cNvPr id="19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38100</xdr:rowOff>
    </xdr:to>
    <xdr:pic>
      <xdr:nvPicPr>
        <xdr:cNvPr id="196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76200</xdr:rowOff>
    </xdr:to>
    <xdr:pic>
      <xdr:nvPicPr>
        <xdr:cNvPr id="19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667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47625</xdr:rowOff>
    </xdr:to>
    <xdr:pic>
      <xdr:nvPicPr>
        <xdr:cNvPr id="196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9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97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97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97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97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97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97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97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97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97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98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98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98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98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98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98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98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98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98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98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99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99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99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99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99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99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199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99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99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199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00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00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00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00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00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00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00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00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00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00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01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01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01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01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01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01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01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01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01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9525</xdr:rowOff>
    </xdr:to>
    <xdr:pic>
      <xdr:nvPicPr>
        <xdr:cNvPr id="201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425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202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61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202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80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202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18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202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568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202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758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202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949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02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113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202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1330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9525</xdr:rowOff>
    </xdr:to>
    <xdr:pic>
      <xdr:nvPicPr>
        <xdr:cNvPr id="202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1520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02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1711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203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1901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203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282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203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473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203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663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203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854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9525</xdr:rowOff>
    </xdr:to>
    <xdr:pic>
      <xdr:nvPicPr>
        <xdr:cNvPr id="203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04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203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42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9525</xdr:rowOff>
    </xdr:to>
    <xdr:pic>
      <xdr:nvPicPr>
        <xdr:cNvPr id="203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806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203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99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203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99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204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4568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204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4568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04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4759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204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494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04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04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90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04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90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204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6092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9525</xdr:rowOff>
    </xdr:to>
    <xdr:pic>
      <xdr:nvPicPr>
        <xdr:cNvPr id="204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6283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04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6473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205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6664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205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685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205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7045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205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723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20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205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205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205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205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205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206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206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206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206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206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206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206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9525</xdr:rowOff>
    </xdr:to>
    <xdr:pic>
      <xdr:nvPicPr>
        <xdr:cNvPr id="206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05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102</xdr:row>
      <xdr:rowOff>133350</xdr:rowOff>
    </xdr:to>
    <xdr:pic>
      <xdr:nvPicPr>
        <xdr:cNvPr id="206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57150</xdr:rowOff>
    </xdr:to>
    <xdr:pic>
      <xdr:nvPicPr>
        <xdr:cNvPr id="206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57150</xdr:rowOff>
    </xdr:to>
    <xdr:pic>
      <xdr:nvPicPr>
        <xdr:cNvPr id="207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102</xdr:row>
      <xdr:rowOff>133350</xdr:rowOff>
    </xdr:to>
    <xdr:pic>
      <xdr:nvPicPr>
        <xdr:cNvPr id="207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105</xdr:row>
      <xdr:rowOff>123825</xdr:rowOff>
    </xdr:to>
    <xdr:pic>
      <xdr:nvPicPr>
        <xdr:cNvPr id="207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07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07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07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07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105</xdr:row>
      <xdr:rowOff>123825</xdr:rowOff>
    </xdr:to>
    <xdr:pic>
      <xdr:nvPicPr>
        <xdr:cNvPr id="207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07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66675</xdr:rowOff>
    </xdr:to>
    <xdr:pic>
      <xdr:nvPicPr>
        <xdr:cNvPr id="207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08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08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8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8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8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8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8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8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8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09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0</xdr:rowOff>
    </xdr:to>
    <xdr:pic>
      <xdr:nvPicPr>
        <xdr:cNvPr id="209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371475</xdr:rowOff>
    </xdr:to>
    <xdr:pic>
      <xdr:nvPicPr>
        <xdr:cNvPr id="209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161925</xdr:rowOff>
    </xdr:to>
    <xdr:pic>
      <xdr:nvPicPr>
        <xdr:cNvPr id="209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352425</xdr:rowOff>
    </xdr:to>
    <xdr:pic>
      <xdr:nvPicPr>
        <xdr:cNvPr id="209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733425</xdr:rowOff>
    </xdr:to>
    <xdr:pic>
      <xdr:nvPicPr>
        <xdr:cNvPr id="209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371475</xdr:rowOff>
    </xdr:to>
    <xdr:pic>
      <xdr:nvPicPr>
        <xdr:cNvPr id="210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371475</xdr:rowOff>
    </xdr:to>
    <xdr:pic>
      <xdr:nvPicPr>
        <xdr:cNvPr id="210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371475</xdr:rowOff>
    </xdr:to>
    <xdr:pic>
      <xdr:nvPicPr>
        <xdr:cNvPr id="210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571500</xdr:rowOff>
    </xdr:to>
    <xdr:pic>
      <xdr:nvPicPr>
        <xdr:cNvPr id="210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200025</xdr:rowOff>
    </xdr:to>
    <xdr:pic>
      <xdr:nvPicPr>
        <xdr:cNvPr id="210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323850</xdr:rowOff>
    </xdr:to>
    <xdr:pic>
      <xdr:nvPicPr>
        <xdr:cNvPr id="210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69011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105</xdr:row>
      <xdr:rowOff>28575</xdr:rowOff>
    </xdr:to>
    <xdr:pic>
      <xdr:nvPicPr>
        <xdr:cNvPr id="210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100</xdr:row>
      <xdr:rowOff>38100</xdr:rowOff>
    </xdr:to>
    <xdr:pic>
      <xdr:nvPicPr>
        <xdr:cNvPr id="210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210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10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11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11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11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11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11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11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11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11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1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11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371475</xdr:rowOff>
    </xdr:to>
    <xdr:pic>
      <xdr:nvPicPr>
        <xdr:cNvPr id="21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161925</xdr:rowOff>
    </xdr:to>
    <xdr:pic>
      <xdr:nvPicPr>
        <xdr:cNvPr id="21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733425</xdr:rowOff>
    </xdr:to>
    <xdr:pic>
      <xdr:nvPicPr>
        <xdr:cNvPr id="21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371475</xdr:rowOff>
    </xdr:to>
    <xdr:pic>
      <xdr:nvPicPr>
        <xdr:cNvPr id="21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390525</xdr:rowOff>
    </xdr:to>
    <xdr:pic>
      <xdr:nvPicPr>
        <xdr:cNvPr id="212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200025</xdr:rowOff>
    </xdr:to>
    <xdr:pic>
      <xdr:nvPicPr>
        <xdr:cNvPr id="212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105</xdr:row>
      <xdr:rowOff>28575</xdr:rowOff>
    </xdr:to>
    <xdr:pic>
      <xdr:nvPicPr>
        <xdr:cNvPr id="212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105</xdr:row>
      <xdr:rowOff>28575</xdr:rowOff>
    </xdr:to>
    <xdr:pic>
      <xdr:nvPicPr>
        <xdr:cNvPr id="212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100</xdr:row>
      <xdr:rowOff>38100</xdr:rowOff>
    </xdr:to>
    <xdr:pic>
      <xdr:nvPicPr>
        <xdr:cNvPr id="21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21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1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1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180975</xdr:rowOff>
    </xdr:to>
    <xdr:pic>
      <xdr:nvPicPr>
        <xdr:cNvPr id="21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8</xdr:row>
      <xdr:rowOff>0</xdr:rowOff>
    </xdr:to>
    <xdr:pic>
      <xdr:nvPicPr>
        <xdr:cNvPr id="21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7905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371475</xdr:rowOff>
    </xdr:to>
    <xdr:pic>
      <xdr:nvPicPr>
        <xdr:cNvPr id="21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161925</xdr:rowOff>
    </xdr:to>
    <xdr:pic>
      <xdr:nvPicPr>
        <xdr:cNvPr id="21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352425</xdr:rowOff>
    </xdr:to>
    <xdr:pic>
      <xdr:nvPicPr>
        <xdr:cNvPr id="21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733425</xdr:rowOff>
    </xdr:to>
    <xdr:pic>
      <xdr:nvPicPr>
        <xdr:cNvPr id="21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371475</xdr:rowOff>
    </xdr:to>
    <xdr:pic>
      <xdr:nvPicPr>
        <xdr:cNvPr id="21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371475</xdr:rowOff>
    </xdr:to>
    <xdr:pic>
      <xdr:nvPicPr>
        <xdr:cNvPr id="215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371475</xdr:rowOff>
    </xdr:to>
    <xdr:pic>
      <xdr:nvPicPr>
        <xdr:cNvPr id="215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571500</xdr:rowOff>
    </xdr:to>
    <xdr:pic>
      <xdr:nvPicPr>
        <xdr:cNvPr id="215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742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200025</xdr:rowOff>
    </xdr:to>
    <xdr:pic>
      <xdr:nvPicPr>
        <xdr:cNvPr id="215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96</xdr:row>
      <xdr:rowOff>323850</xdr:rowOff>
    </xdr:to>
    <xdr:pic>
      <xdr:nvPicPr>
        <xdr:cNvPr id="215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69011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105</xdr:row>
      <xdr:rowOff>28575</xdr:rowOff>
    </xdr:to>
    <xdr:pic>
      <xdr:nvPicPr>
        <xdr:cNvPr id="215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100</xdr:row>
      <xdr:rowOff>38100</xdr:rowOff>
    </xdr:to>
    <xdr:pic>
      <xdr:nvPicPr>
        <xdr:cNvPr id="215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21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15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16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16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16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16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16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16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16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16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16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16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17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17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17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19050</xdr:rowOff>
    </xdr:to>
    <xdr:pic>
      <xdr:nvPicPr>
        <xdr:cNvPr id="217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6918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217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217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6</xdr:row>
      <xdr:rowOff>200025</xdr:rowOff>
    </xdr:to>
    <xdr:pic>
      <xdr:nvPicPr>
        <xdr:cNvPr id="217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19050</xdr:rowOff>
    </xdr:to>
    <xdr:pic>
      <xdr:nvPicPr>
        <xdr:cNvPr id="217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19050</xdr:rowOff>
    </xdr:to>
    <xdr:pic>
      <xdr:nvPicPr>
        <xdr:cNvPr id="217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19050</xdr:rowOff>
    </xdr:to>
    <xdr:pic>
      <xdr:nvPicPr>
        <xdr:cNvPr id="217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95</xdr:row>
      <xdr:rowOff>209550</xdr:rowOff>
    </xdr:to>
    <xdr:pic>
      <xdr:nvPicPr>
        <xdr:cNvPr id="218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69011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95</xdr:row>
      <xdr:rowOff>0</xdr:rowOff>
    </xdr:from>
    <xdr:to>
      <xdr:col>17</xdr:col>
      <xdr:colOff>190500</xdr:colOff>
      <xdr:row>95</xdr:row>
      <xdr:rowOff>209550</xdr:rowOff>
    </xdr:to>
    <xdr:pic>
      <xdr:nvPicPr>
        <xdr:cNvPr id="218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69011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21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28575</xdr:rowOff>
    </xdr:to>
    <xdr:pic>
      <xdr:nvPicPr>
        <xdr:cNvPr id="21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21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1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9525</xdr:rowOff>
    </xdr:to>
    <xdr:pic>
      <xdr:nvPicPr>
        <xdr:cNvPr id="218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691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18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18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18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19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19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19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19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19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19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19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19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19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19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20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20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20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20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20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20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20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20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20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20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21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21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21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21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21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21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21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21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21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21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22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22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22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22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22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22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22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22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22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22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23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23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23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23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23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23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23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23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23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23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24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9525</xdr:rowOff>
    </xdr:to>
    <xdr:pic>
      <xdr:nvPicPr>
        <xdr:cNvPr id="224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425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224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61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24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996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24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377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224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568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224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758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224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949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24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113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224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1330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9525</xdr:rowOff>
    </xdr:to>
    <xdr:pic>
      <xdr:nvPicPr>
        <xdr:cNvPr id="225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1520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25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1711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225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225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282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225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473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225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663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225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854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225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235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225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61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9525</xdr:rowOff>
    </xdr:to>
    <xdr:pic>
      <xdr:nvPicPr>
        <xdr:cNvPr id="225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806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9525</xdr:rowOff>
    </xdr:to>
    <xdr:pic>
      <xdr:nvPicPr>
        <xdr:cNvPr id="226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806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26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4378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22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4378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22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4568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2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4759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22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494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226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711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226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711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26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90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226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6092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9525</xdr:rowOff>
    </xdr:to>
    <xdr:pic>
      <xdr:nvPicPr>
        <xdr:cNvPr id="227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6283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27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6473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227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6664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227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685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227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7045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9525</xdr:rowOff>
    </xdr:to>
    <xdr:pic>
      <xdr:nvPicPr>
        <xdr:cNvPr id="22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691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9525</xdr:rowOff>
    </xdr:to>
    <xdr:pic>
      <xdr:nvPicPr>
        <xdr:cNvPr id="22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691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9525</xdr:rowOff>
    </xdr:to>
    <xdr:pic>
      <xdr:nvPicPr>
        <xdr:cNvPr id="22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691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9525</xdr:rowOff>
    </xdr:to>
    <xdr:pic>
      <xdr:nvPicPr>
        <xdr:cNvPr id="22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691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9525</xdr:rowOff>
    </xdr:to>
    <xdr:pic>
      <xdr:nvPicPr>
        <xdr:cNvPr id="22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691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9525</xdr:rowOff>
    </xdr:to>
    <xdr:pic>
      <xdr:nvPicPr>
        <xdr:cNvPr id="22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691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9525</xdr:rowOff>
    </xdr:to>
    <xdr:pic>
      <xdr:nvPicPr>
        <xdr:cNvPr id="22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691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9525</xdr:rowOff>
    </xdr:to>
    <xdr:pic>
      <xdr:nvPicPr>
        <xdr:cNvPr id="22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691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9525</xdr:rowOff>
    </xdr:to>
    <xdr:pic>
      <xdr:nvPicPr>
        <xdr:cNvPr id="22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691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9525</xdr:rowOff>
    </xdr:to>
    <xdr:pic>
      <xdr:nvPicPr>
        <xdr:cNvPr id="22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691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9525</xdr:rowOff>
    </xdr:to>
    <xdr:pic>
      <xdr:nvPicPr>
        <xdr:cNvPr id="22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691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9525</xdr:rowOff>
    </xdr:to>
    <xdr:pic>
      <xdr:nvPicPr>
        <xdr:cNvPr id="22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691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99</xdr:row>
      <xdr:rowOff>0</xdr:rowOff>
    </xdr:from>
    <xdr:to>
      <xdr:col>17</xdr:col>
      <xdr:colOff>190500</xdr:colOff>
      <xdr:row>100</xdr:row>
      <xdr:rowOff>9525</xdr:rowOff>
    </xdr:to>
    <xdr:pic>
      <xdr:nvPicPr>
        <xdr:cNvPr id="22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69180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100</xdr:row>
      <xdr:rowOff>95250</xdr:rowOff>
    </xdr:to>
    <xdr:pic>
      <xdr:nvPicPr>
        <xdr:cNvPr id="22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9525</xdr:rowOff>
    </xdr:to>
    <xdr:pic>
      <xdr:nvPicPr>
        <xdr:cNvPr id="22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05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102</xdr:row>
      <xdr:rowOff>133350</xdr:rowOff>
    </xdr:to>
    <xdr:pic>
      <xdr:nvPicPr>
        <xdr:cNvPr id="22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102</xdr:row>
      <xdr:rowOff>133350</xdr:rowOff>
    </xdr:to>
    <xdr:pic>
      <xdr:nvPicPr>
        <xdr:cNvPr id="22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29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102</xdr:row>
      <xdr:rowOff>161925</xdr:rowOff>
    </xdr:to>
    <xdr:pic>
      <xdr:nvPicPr>
        <xdr:cNvPr id="229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61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29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29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29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29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29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19050</xdr:rowOff>
    </xdr:to>
    <xdr:pic>
      <xdr:nvPicPr>
        <xdr:cNvPr id="229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30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19050</xdr:rowOff>
    </xdr:to>
    <xdr:pic>
      <xdr:nvPicPr>
        <xdr:cNvPr id="230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30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371475</xdr:rowOff>
    </xdr:to>
    <xdr:pic>
      <xdr:nvPicPr>
        <xdr:cNvPr id="230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581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6</xdr:row>
      <xdr:rowOff>0</xdr:rowOff>
    </xdr:from>
    <xdr:to>
      <xdr:col>17</xdr:col>
      <xdr:colOff>190500</xdr:colOff>
      <xdr:row>7</xdr:row>
      <xdr:rowOff>161925</xdr:rowOff>
    </xdr:to>
    <xdr:pic>
      <xdr:nvPicPr>
        <xdr:cNvPr id="230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2790825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733425</xdr:rowOff>
    </xdr:to>
    <xdr:pic>
      <xdr:nvPicPr>
        <xdr:cNvPr id="23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904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371475</xdr:rowOff>
    </xdr:to>
    <xdr:pic>
      <xdr:nvPicPr>
        <xdr:cNvPr id="230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390525</xdr:rowOff>
    </xdr:to>
    <xdr:pic>
      <xdr:nvPicPr>
        <xdr:cNvPr id="230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91</xdr:row>
      <xdr:rowOff>0</xdr:rowOff>
    </xdr:from>
    <xdr:to>
      <xdr:col>17</xdr:col>
      <xdr:colOff>190500</xdr:colOff>
      <xdr:row>92</xdr:row>
      <xdr:rowOff>200025</xdr:rowOff>
    </xdr:to>
    <xdr:pic>
      <xdr:nvPicPr>
        <xdr:cNvPr id="230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034200"/>
          <a:ext cx="190500" cy="3714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105</xdr:row>
      <xdr:rowOff>28575</xdr:rowOff>
    </xdr:to>
    <xdr:pic>
      <xdr:nvPicPr>
        <xdr:cNvPr id="230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105</xdr:row>
      <xdr:rowOff>28575</xdr:rowOff>
    </xdr:to>
    <xdr:pic>
      <xdr:nvPicPr>
        <xdr:cNvPr id="231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323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100</xdr:row>
      <xdr:rowOff>38100</xdr:rowOff>
    </xdr:to>
    <xdr:pic>
      <xdr:nvPicPr>
        <xdr:cNvPr id="231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9525</xdr:rowOff>
    </xdr:to>
    <xdr:pic>
      <xdr:nvPicPr>
        <xdr:cNvPr id="231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31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98</xdr:row>
      <xdr:rowOff>0</xdr:rowOff>
    </xdr:from>
    <xdr:to>
      <xdr:col>17</xdr:col>
      <xdr:colOff>190500</xdr:colOff>
      <xdr:row>99</xdr:row>
      <xdr:rowOff>0</xdr:rowOff>
    </xdr:to>
    <xdr:pic>
      <xdr:nvPicPr>
        <xdr:cNvPr id="231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231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31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38100</xdr:rowOff>
    </xdr:to>
    <xdr:pic>
      <xdr:nvPicPr>
        <xdr:cNvPr id="231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28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31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47625</xdr:rowOff>
    </xdr:to>
    <xdr:pic>
      <xdr:nvPicPr>
        <xdr:cNvPr id="231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381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32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32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32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32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32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32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32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32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32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32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33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33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33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33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33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33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33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33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33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33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34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34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34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34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34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34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34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34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34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34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35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35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35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35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35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35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35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35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35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35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36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36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36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36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36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36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36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36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36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9525</xdr:rowOff>
    </xdr:to>
    <xdr:pic>
      <xdr:nvPicPr>
        <xdr:cNvPr id="236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425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237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61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237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80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237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18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9525</xdr:rowOff>
    </xdr:to>
    <xdr:pic>
      <xdr:nvPicPr>
        <xdr:cNvPr id="237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568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237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758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237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949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37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113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237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1330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9525</xdr:rowOff>
    </xdr:to>
    <xdr:pic>
      <xdr:nvPicPr>
        <xdr:cNvPr id="237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1520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237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1711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238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1901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238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282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238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473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238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663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238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854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9525</xdr:rowOff>
    </xdr:to>
    <xdr:pic>
      <xdr:nvPicPr>
        <xdr:cNvPr id="238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04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238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42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126</xdr:row>
      <xdr:rowOff>0</xdr:rowOff>
    </xdr:from>
    <xdr:to>
      <xdr:col>17</xdr:col>
      <xdr:colOff>190500</xdr:colOff>
      <xdr:row>127</xdr:row>
      <xdr:rowOff>9525</xdr:rowOff>
    </xdr:to>
    <xdr:pic>
      <xdr:nvPicPr>
        <xdr:cNvPr id="238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806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238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99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238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99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239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4568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23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4568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23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4759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239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494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39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39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90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39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90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239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6092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9525</xdr:rowOff>
    </xdr:to>
    <xdr:pic>
      <xdr:nvPicPr>
        <xdr:cNvPr id="239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6283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3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6473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24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6664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24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685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9525</xdr:rowOff>
    </xdr:to>
    <xdr:pic>
      <xdr:nvPicPr>
        <xdr:cNvPr id="24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7045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24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723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240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240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240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240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240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240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241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241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241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241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241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241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123825</xdr:rowOff>
    </xdr:to>
    <xdr:pic>
      <xdr:nvPicPr>
        <xdr:cNvPr id="241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048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9525</xdr:rowOff>
    </xdr:to>
    <xdr:pic>
      <xdr:nvPicPr>
        <xdr:cNvPr id="241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05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102</xdr:row>
      <xdr:rowOff>133350</xdr:rowOff>
    </xdr:to>
    <xdr:pic>
      <xdr:nvPicPr>
        <xdr:cNvPr id="241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41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42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102</xdr:row>
      <xdr:rowOff>142875</xdr:rowOff>
    </xdr:to>
    <xdr:pic>
      <xdr:nvPicPr>
        <xdr:cNvPr id="242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105</xdr:row>
      <xdr:rowOff>123825</xdr:rowOff>
    </xdr:to>
    <xdr:pic>
      <xdr:nvPicPr>
        <xdr:cNvPr id="242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42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42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4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4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105</xdr:row>
      <xdr:rowOff>123825</xdr:rowOff>
    </xdr:to>
    <xdr:pic>
      <xdr:nvPicPr>
        <xdr:cNvPr id="242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6953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42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66675</xdr:rowOff>
    </xdr:to>
    <xdr:pic>
      <xdr:nvPicPr>
        <xdr:cNvPr id="242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4476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43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43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43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43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9525</xdr:rowOff>
    </xdr:to>
    <xdr:pic>
      <xdr:nvPicPr>
        <xdr:cNvPr id="243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43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43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43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43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43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44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44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44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44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44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102</xdr:row>
      <xdr:rowOff>180975</xdr:rowOff>
    </xdr:to>
    <xdr:pic>
      <xdr:nvPicPr>
        <xdr:cNvPr id="244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44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44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44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44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45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45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45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45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45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45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45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45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45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4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46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46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46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46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95250</xdr:colOff>
      <xdr:row>104</xdr:row>
      <xdr:rowOff>9525</xdr:rowOff>
    </xdr:to>
    <xdr:pic>
      <xdr:nvPicPr>
        <xdr:cNvPr id="246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4252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95250</xdr:colOff>
      <xdr:row>105</xdr:row>
      <xdr:rowOff>0</xdr:rowOff>
    </xdr:to>
    <xdr:pic>
      <xdr:nvPicPr>
        <xdr:cNvPr id="246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615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95250</xdr:colOff>
      <xdr:row>107</xdr:row>
      <xdr:rowOff>0</xdr:rowOff>
    </xdr:to>
    <xdr:pic>
      <xdr:nvPicPr>
        <xdr:cNvPr id="246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996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95250</xdr:colOff>
      <xdr:row>108</xdr:row>
      <xdr:rowOff>0</xdr:rowOff>
    </xdr:to>
    <xdr:pic>
      <xdr:nvPicPr>
        <xdr:cNvPr id="246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187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95250</xdr:colOff>
      <xdr:row>109</xdr:row>
      <xdr:rowOff>0</xdr:rowOff>
    </xdr:to>
    <xdr:pic>
      <xdr:nvPicPr>
        <xdr:cNvPr id="246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37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95250</xdr:colOff>
      <xdr:row>110</xdr:row>
      <xdr:rowOff>0</xdr:rowOff>
    </xdr:to>
    <xdr:pic>
      <xdr:nvPicPr>
        <xdr:cNvPr id="246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568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95250</xdr:colOff>
      <xdr:row>111</xdr:row>
      <xdr:rowOff>0</xdr:rowOff>
    </xdr:to>
    <xdr:pic>
      <xdr:nvPicPr>
        <xdr:cNvPr id="247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758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95250</xdr:colOff>
      <xdr:row>112</xdr:row>
      <xdr:rowOff>0</xdr:rowOff>
    </xdr:to>
    <xdr:pic>
      <xdr:nvPicPr>
        <xdr:cNvPr id="247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949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95250</xdr:colOff>
      <xdr:row>113</xdr:row>
      <xdr:rowOff>0</xdr:rowOff>
    </xdr:to>
    <xdr:pic>
      <xdr:nvPicPr>
        <xdr:cNvPr id="247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1139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95250</xdr:colOff>
      <xdr:row>117</xdr:row>
      <xdr:rowOff>0</xdr:rowOff>
    </xdr:to>
    <xdr:pic>
      <xdr:nvPicPr>
        <xdr:cNvPr id="247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1901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95250</xdr:colOff>
      <xdr:row>118</xdr:row>
      <xdr:rowOff>0</xdr:rowOff>
    </xdr:to>
    <xdr:pic>
      <xdr:nvPicPr>
        <xdr:cNvPr id="247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09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95250</xdr:colOff>
      <xdr:row>119</xdr:row>
      <xdr:rowOff>0</xdr:rowOff>
    </xdr:to>
    <xdr:pic>
      <xdr:nvPicPr>
        <xdr:cNvPr id="247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282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95250</xdr:colOff>
      <xdr:row>120</xdr:row>
      <xdr:rowOff>0</xdr:rowOff>
    </xdr:to>
    <xdr:pic>
      <xdr:nvPicPr>
        <xdr:cNvPr id="247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473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95250</xdr:colOff>
      <xdr:row>121</xdr:row>
      <xdr:rowOff>0</xdr:rowOff>
    </xdr:to>
    <xdr:pic>
      <xdr:nvPicPr>
        <xdr:cNvPr id="247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663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95250</xdr:colOff>
      <xdr:row>123</xdr:row>
      <xdr:rowOff>0</xdr:rowOff>
    </xdr:to>
    <xdr:pic>
      <xdr:nvPicPr>
        <xdr:cNvPr id="247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04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95250</xdr:colOff>
      <xdr:row>124</xdr:row>
      <xdr:rowOff>0</xdr:rowOff>
    </xdr:to>
    <xdr:pic>
      <xdr:nvPicPr>
        <xdr:cNvPr id="247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235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95250</xdr:colOff>
      <xdr:row>125</xdr:row>
      <xdr:rowOff>0</xdr:rowOff>
    </xdr:to>
    <xdr:pic>
      <xdr:nvPicPr>
        <xdr:cNvPr id="248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425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95250</xdr:colOff>
      <xdr:row>126</xdr:row>
      <xdr:rowOff>0</xdr:rowOff>
    </xdr:to>
    <xdr:pic>
      <xdr:nvPicPr>
        <xdr:cNvPr id="248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616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95250</xdr:colOff>
      <xdr:row>129</xdr:row>
      <xdr:rowOff>0</xdr:rowOff>
    </xdr:to>
    <xdr:pic>
      <xdr:nvPicPr>
        <xdr:cNvPr id="248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418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95250</xdr:colOff>
      <xdr:row>131</xdr:row>
      <xdr:rowOff>0</xdr:rowOff>
    </xdr:to>
    <xdr:pic>
      <xdr:nvPicPr>
        <xdr:cNvPr id="248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4568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95250</xdr:colOff>
      <xdr:row>133</xdr:row>
      <xdr:rowOff>0</xdr:rowOff>
    </xdr:to>
    <xdr:pic>
      <xdr:nvPicPr>
        <xdr:cNvPr id="248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4949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48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95250</xdr:colOff>
      <xdr:row>135</xdr:row>
      <xdr:rowOff>0</xdr:rowOff>
    </xdr:to>
    <xdr:pic>
      <xdr:nvPicPr>
        <xdr:cNvPr id="248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330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95250</xdr:colOff>
      <xdr:row>136</xdr:row>
      <xdr:rowOff>0</xdr:rowOff>
    </xdr:to>
    <xdr:pic>
      <xdr:nvPicPr>
        <xdr:cNvPr id="248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521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95250</xdr:colOff>
      <xdr:row>137</xdr:row>
      <xdr:rowOff>0</xdr:rowOff>
    </xdr:to>
    <xdr:pic>
      <xdr:nvPicPr>
        <xdr:cNvPr id="248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711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95250</xdr:colOff>
      <xdr:row>138</xdr:row>
      <xdr:rowOff>0</xdr:rowOff>
    </xdr:to>
    <xdr:pic>
      <xdr:nvPicPr>
        <xdr:cNvPr id="248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90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95250</xdr:colOff>
      <xdr:row>139</xdr:row>
      <xdr:rowOff>9525</xdr:rowOff>
    </xdr:to>
    <xdr:pic>
      <xdr:nvPicPr>
        <xdr:cNvPr id="249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60927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95250</xdr:colOff>
      <xdr:row>141</xdr:row>
      <xdr:rowOff>0</xdr:rowOff>
    </xdr:to>
    <xdr:pic>
      <xdr:nvPicPr>
        <xdr:cNvPr id="249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6473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95250</xdr:colOff>
      <xdr:row>142</xdr:row>
      <xdr:rowOff>0</xdr:rowOff>
    </xdr:to>
    <xdr:pic>
      <xdr:nvPicPr>
        <xdr:cNvPr id="249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6664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95250</xdr:colOff>
      <xdr:row>143</xdr:row>
      <xdr:rowOff>0</xdr:rowOff>
    </xdr:to>
    <xdr:pic>
      <xdr:nvPicPr>
        <xdr:cNvPr id="249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685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95250</xdr:colOff>
      <xdr:row>144</xdr:row>
      <xdr:rowOff>0</xdr:rowOff>
    </xdr:to>
    <xdr:pic>
      <xdr:nvPicPr>
        <xdr:cNvPr id="2494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7045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95250</xdr:colOff>
      <xdr:row>146</xdr:row>
      <xdr:rowOff>0</xdr:rowOff>
    </xdr:to>
    <xdr:pic>
      <xdr:nvPicPr>
        <xdr:cNvPr id="2495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7426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95250</xdr:colOff>
      <xdr:row>147</xdr:row>
      <xdr:rowOff>0</xdr:rowOff>
    </xdr:to>
    <xdr:pic>
      <xdr:nvPicPr>
        <xdr:cNvPr id="2496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7616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95250</xdr:colOff>
      <xdr:row>148</xdr:row>
      <xdr:rowOff>0</xdr:rowOff>
    </xdr:to>
    <xdr:pic>
      <xdr:nvPicPr>
        <xdr:cNvPr id="2497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7807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95250</xdr:colOff>
      <xdr:row>149</xdr:row>
      <xdr:rowOff>0</xdr:rowOff>
    </xdr:to>
    <xdr:pic>
      <xdr:nvPicPr>
        <xdr:cNvPr id="2498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799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95250</xdr:colOff>
      <xdr:row>150</xdr:row>
      <xdr:rowOff>0</xdr:rowOff>
    </xdr:to>
    <xdr:pic>
      <xdr:nvPicPr>
        <xdr:cNvPr id="2499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8188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95250</xdr:colOff>
      <xdr:row>151</xdr:row>
      <xdr:rowOff>0</xdr:rowOff>
    </xdr:to>
    <xdr:pic>
      <xdr:nvPicPr>
        <xdr:cNvPr id="2500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8378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95250</xdr:colOff>
      <xdr:row>153</xdr:row>
      <xdr:rowOff>0</xdr:rowOff>
    </xdr:to>
    <xdr:pic>
      <xdr:nvPicPr>
        <xdr:cNvPr id="2501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8759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95250</xdr:colOff>
      <xdr:row>155</xdr:row>
      <xdr:rowOff>0</xdr:rowOff>
    </xdr:to>
    <xdr:pic>
      <xdr:nvPicPr>
        <xdr:cNvPr id="2502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9140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95250</xdr:colOff>
      <xdr:row>156</xdr:row>
      <xdr:rowOff>0</xdr:rowOff>
    </xdr:to>
    <xdr:pic>
      <xdr:nvPicPr>
        <xdr:cNvPr id="2503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9331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95250</xdr:colOff>
      <xdr:row>157</xdr:row>
      <xdr:rowOff>0</xdr:rowOff>
    </xdr:to>
    <xdr:pic>
      <xdr:nvPicPr>
        <xdr:cNvPr id="2504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9521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95250</xdr:colOff>
      <xdr:row>158</xdr:row>
      <xdr:rowOff>0</xdr:rowOff>
    </xdr:to>
    <xdr:pic>
      <xdr:nvPicPr>
        <xdr:cNvPr id="2505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971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95250</xdr:colOff>
      <xdr:row>159</xdr:row>
      <xdr:rowOff>0</xdr:rowOff>
    </xdr:to>
    <xdr:pic>
      <xdr:nvPicPr>
        <xdr:cNvPr id="2506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9902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95250</xdr:colOff>
      <xdr:row>160</xdr:row>
      <xdr:rowOff>9525</xdr:rowOff>
    </xdr:to>
    <xdr:pic>
      <xdr:nvPicPr>
        <xdr:cNvPr id="2507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00932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95250</xdr:colOff>
      <xdr:row>161</xdr:row>
      <xdr:rowOff>0</xdr:rowOff>
    </xdr:to>
    <xdr:pic>
      <xdr:nvPicPr>
        <xdr:cNvPr id="2508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0283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95250</xdr:colOff>
      <xdr:row>162</xdr:row>
      <xdr:rowOff>0</xdr:rowOff>
    </xdr:to>
    <xdr:pic>
      <xdr:nvPicPr>
        <xdr:cNvPr id="2509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0474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95250</xdr:colOff>
      <xdr:row>164</xdr:row>
      <xdr:rowOff>0</xdr:rowOff>
    </xdr:to>
    <xdr:pic>
      <xdr:nvPicPr>
        <xdr:cNvPr id="2510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0855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95250</xdr:colOff>
      <xdr:row>165</xdr:row>
      <xdr:rowOff>0</xdr:rowOff>
    </xdr:to>
    <xdr:pic>
      <xdr:nvPicPr>
        <xdr:cNvPr id="2511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1045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95250</xdr:colOff>
      <xdr:row>166</xdr:row>
      <xdr:rowOff>0</xdr:rowOff>
    </xdr:to>
    <xdr:pic>
      <xdr:nvPicPr>
        <xdr:cNvPr id="2512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1236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95250</xdr:colOff>
      <xdr:row>167</xdr:row>
      <xdr:rowOff>0</xdr:rowOff>
    </xdr:to>
    <xdr:pic>
      <xdr:nvPicPr>
        <xdr:cNvPr id="2513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1426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95250</xdr:colOff>
      <xdr:row>168</xdr:row>
      <xdr:rowOff>0</xdr:rowOff>
    </xdr:to>
    <xdr:pic>
      <xdr:nvPicPr>
        <xdr:cNvPr id="2514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1617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95250</xdr:colOff>
      <xdr:row>170</xdr:row>
      <xdr:rowOff>0</xdr:rowOff>
    </xdr:to>
    <xdr:pic>
      <xdr:nvPicPr>
        <xdr:cNvPr id="2515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1998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95250</xdr:colOff>
      <xdr:row>172</xdr:row>
      <xdr:rowOff>0</xdr:rowOff>
    </xdr:to>
    <xdr:pic>
      <xdr:nvPicPr>
        <xdr:cNvPr id="2516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2379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95250</xdr:colOff>
      <xdr:row>173</xdr:row>
      <xdr:rowOff>0</xdr:rowOff>
    </xdr:to>
    <xdr:pic>
      <xdr:nvPicPr>
        <xdr:cNvPr id="2517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2569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95250</xdr:colOff>
      <xdr:row>173</xdr:row>
      <xdr:rowOff>0</xdr:rowOff>
    </xdr:to>
    <xdr:pic>
      <xdr:nvPicPr>
        <xdr:cNvPr id="251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2569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95250</xdr:colOff>
      <xdr:row>176</xdr:row>
      <xdr:rowOff>0</xdr:rowOff>
    </xdr:to>
    <xdr:pic>
      <xdr:nvPicPr>
        <xdr:cNvPr id="251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3141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95250</xdr:colOff>
      <xdr:row>176</xdr:row>
      <xdr:rowOff>0</xdr:rowOff>
    </xdr:to>
    <xdr:pic>
      <xdr:nvPicPr>
        <xdr:cNvPr id="252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3141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95250</xdr:colOff>
      <xdr:row>177</xdr:row>
      <xdr:rowOff>0</xdr:rowOff>
    </xdr:to>
    <xdr:pic>
      <xdr:nvPicPr>
        <xdr:cNvPr id="252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3331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95250</xdr:colOff>
      <xdr:row>178</xdr:row>
      <xdr:rowOff>0</xdr:rowOff>
    </xdr:to>
    <xdr:pic>
      <xdr:nvPicPr>
        <xdr:cNvPr id="252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3522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95250</xdr:colOff>
      <xdr:row>179</xdr:row>
      <xdr:rowOff>0</xdr:rowOff>
    </xdr:to>
    <xdr:pic>
      <xdr:nvPicPr>
        <xdr:cNvPr id="252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3712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95250</xdr:colOff>
      <xdr:row>183</xdr:row>
      <xdr:rowOff>0</xdr:rowOff>
    </xdr:to>
    <xdr:pic>
      <xdr:nvPicPr>
        <xdr:cNvPr id="2524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447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95250</xdr:colOff>
      <xdr:row>183</xdr:row>
      <xdr:rowOff>0</xdr:rowOff>
    </xdr:to>
    <xdr:pic>
      <xdr:nvPicPr>
        <xdr:cNvPr id="2525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447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95250</xdr:colOff>
      <xdr:row>184</xdr:row>
      <xdr:rowOff>0</xdr:rowOff>
    </xdr:to>
    <xdr:pic>
      <xdr:nvPicPr>
        <xdr:cNvPr id="2526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4665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95250</xdr:colOff>
      <xdr:row>185</xdr:row>
      <xdr:rowOff>0</xdr:rowOff>
    </xdr:to>
    <xdr:pic>
      <xdr:nvPicPr>
        <xdr:cNvPr id="252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4855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95250</xdr:colOff>
      <xdr:row>186</xdr:row>
      <xdr:rowOff>0</xdr:rowOff>
    </xdr:to>
    <xdr:pic>
      <xdr:nvPicPr>
        <xdr:cNvPr id="252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5046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17</xdr:col>
      <xdr:colOff>95250</xdr:colOff>
      <xdr:row>187</xdr:row>
      <xdr:rowOff>0</xdr:rowOff>
    </xdr:to>
    <xdr:pic>
      <xdr:nvPicPr>
        <xdr:cNvPr id="252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5236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95250</xdr:colOff>
      <xdr:row>188</xdr:row>
      <xdr:rowOff>0</xdr:rowOff>
    </xdr:to>
    <xdr:pic>
      <xdr:nvPicPr>
        <xdr:cNvPr id="253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5427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95250</xdr:colOff>
      <xdr:row>189</xdr:row>
      <xdr:rowOff>0</xdr:rowOff>
    </xdr:to>
    <xdr:pic>
      <xdr:nvPicPr>
        <xdr:cNvPr id="253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5617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95250</xdr:colOff>
      <xdr:row>190</xdr:row>
      <xdr:rowOff>0</xdr:rowOff>
    </xdr:to>
    <xdr:pic>
      <xdr:nvPicPr>
        <xdr:cNvPr id="253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5808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3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3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3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3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3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3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4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4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46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102</xdr:row>
      <xdr:rowOff>133350</xdr:rowOff>
    </xdr:to>
    <xdr:pic>
      <xdr:nvPicPr>
        <xdr:cNvPr id="2547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48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49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102</xdr:row>
      <xdr:rowOff>133350</xdr:rowOff>
    </xdr:to>
    <xdr:pic>
      <xdr:nvPicPr>
        <xdr:cNvPr id="255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105</xdr:row>
      <xdr:rowOff>19050</xdr:rowOff>
    </xdr:to>
    <xdr:pic>
      <xdr:nvPicPr>
        <xdr:cNvPr id="255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590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5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5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5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5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5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57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58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9525</xdr:rowOff>
    </xdr:to>
    <xdr:pic>
      <xdr:nvPicPr>
        <xdr:cNvPr id="2559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60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9525</xdr:rowOff>
    </xdr:to>
    <xdr:pic>
      <xdr:nvPicPr>
        <xdr:cNvPr id="257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7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8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8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8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8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8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8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8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8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88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89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90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91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92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93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94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95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96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97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9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5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6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6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6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6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6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6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6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6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6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6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6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95250</xdr:colOff>
      <xdr:row>103</xdr:row>
      <xdr:rowOff>0</xdr:rowOff>
    </xdr:to>
    <xdr:pic>
      <xdr:nvPicPr>
        <xdr:cNvPr id="26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1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1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14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15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16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17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18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1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2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2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2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2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2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2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2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27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28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29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30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31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32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3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34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35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36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37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38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39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4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4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4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4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4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4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4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47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48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49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50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51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52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53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54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55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56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57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58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59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60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61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62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63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64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65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66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67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68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69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70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71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72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73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74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75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76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77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78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79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80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81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82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83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84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85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86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87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88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89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90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91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95250</xdr:colOff>
      <xdr:row>134</xdr:row>
      <xdr:rowOff>0</xdr:rowOff>
    </xdr:to>
    <xdr:pic>
      <xdr:nvPicPr>
        <xdr:cNvPr id="269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9525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161925</xdr:rowOff>
    </xdr:to>
    <xdr:pic>
      <xdr:nvPicPr>
        <xdr:cNvPr id="26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171450</xdr:rowOff>
    </xdr:to>
    <xdr:pic>
      <xdr:nvPicPr>
        <xdr:cNvPr id="26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106</xdr:row>
      <xdr:rowOff>123825</xdr:rowOff>
    </xdr:to>
    <xdr:pic>
      <xdr:nvPicPr>
        <xdr:cNvPr id="26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152400</xdr:rowOff>
    </xdr:to>
    <xdr:pic>
      <xdr:nvPicPr>
        <xdr:cNvPr id="26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161925</xdr:rowOff>
    </xdr:to>
    <xdr:pic>
      <xdr:nvPicPr>
        <xdr:cNvPr id="26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171450</xdr:rowOff>
    </xdr:to>
    <xdr:pic>
      <xdr:nvPicPr>
        <xdr:cNvPr id="26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108</xdr:row>
      <xdr:rowOff>95250</xdr:rowOff>
    </xdr:to>
    <xdr:pic>
      <xdr:nvPicPr>
        <xdr:cNvPr id="26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108</xdr:row>
      <xdr:rowOff>95250</xdr:rowOff>
    </xdr:to>
    <xdr:pic>
      <xdr:nvPicPr>
        <xdr:cNvPr id="27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9525</xdr:rowOff>
    </xdr:to>
    <xdr:pic>
      <xdr:nvPicPr>
        <xdr:cNvPr id="27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7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7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7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27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57150</xdr:rowOff>
    </xdr:to>
    <xdr:pic>
      <xdr:nvPicPr>
        <xdr:cNvPr id="27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7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57150</xdr:rowOff>
    </xdr:to>
    <xdr:pic>
      <xdr:nvPicPr>
        <xdr:cNvPr id="27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19050</xdr:rowOff>
    </xdr:to>
    <xdr:pic>
      <xdr:nvPicPr>
        <xdr:cNvPr id="27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7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7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7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7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7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7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7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7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7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7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7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7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7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7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7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9525</xdr:rowOff>
    </xdr:to>
    <xdr:pic>
      <xdr:nvPicPr>
        <xdr:cNvPr id="27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425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27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61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7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996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27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18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7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377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27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568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27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758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27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949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7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113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27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1901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27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27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282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27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473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27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663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9525</xdr:rowOff>
    </xdr:to>
    <xdr:pic>
      <xdr:nvPicPr>
        <xdr:cNvPr id="27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04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27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235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27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42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27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61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9525</xdr:rowOff>
    </xdr:to>
    <xdr:pic>
      <xdr:nvPicPr>
        <xdr:cNvPr id="27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4187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27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4568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27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494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7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27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330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27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521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27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711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7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90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27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6092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7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6473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27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6664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27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685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27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7045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27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742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0</xdr:rowOff>
    </xdr:to>
    <xdr:pic>
      <xdr:nvPicPr>
        <xdr:cNvPr id="27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7616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27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780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27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7997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27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8188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27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8378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27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875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9525</xdr:rowOff>
    </xdr:to>
    <xdr:pic>
      <xdr:nvPicPr>
        <xdr:cNvPr id="27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9140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27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9331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27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9521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27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971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27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9902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27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0093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0</xdr:rowOff>
    </xdr:to>
    <xdr:pic>
      <xdr:nvPicPr>
        <xdr:cNvPr id="27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0283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27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0474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27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0855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27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104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27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123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27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1426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27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161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0</xdr:rowOff>
    </xdr:to>
    <xdr:pic>
      <xdr:nvPicPr>
        <xdr:cNvPr id="27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1998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27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2379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0</xdr:rowOff>
    </xdr:to>
    <xdr:pic>
      <xdr:nvPicPr>
        <xdr:cNvPr id="27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256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0</xdr:rowOff>
    </xdr:to>
    <xdr:pic>
      <xdr:nvPicPr>
        <xdr:cNvPr id="27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256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190500</xdr:colOff>
      <xdr:row>176</xdr:row>
      <xdr:rowOff>0</xdr:rowOff>
    </xdr:to>
    <xdr:pic>
      <xdr:nvPicPr>
        <xdr:cNvPr id="27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3141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190500</xdr:colOff>
      <xdr:row>176</xdr:row>
      <xdr:rowOff>0</xdr:rowOff>
    </xdr:to>
    <xdr:pic>
      <xdr:nvPicPr>
        <xdr:cNvPr id="27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3141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190500</xdr:colOff>
      <xdr:row>177</xdr:row>
      <xdr:rowOff>0</xdr:rowOff>
    </xdr:to>
    <xdr:pic>
      <xdr:nvPicPr>
        <xdr:cNvPr id="27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3331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27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352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0</xdr:rowOff>
    </xdr:to>
    <xdr:pic>
      <xdr:nvPicPr>
        <xdr:cNvPr id="27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3712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190500</xdr:colOff>
      <xdr:row>183</xdr:row>
      <xdr:rowOff>0</xdr:rowOff>
    </xdr:to>
    <xdr:pic>
      <xdr:nvPicPr>
        <xdr:cNvPr id="27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447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190500</xdr:colOff>
      <xdr:row>183</xdr:row>
      <xdr:rowOff>0</xdr:rowOff>
    </xdr:to>
    <xdr:pic>
      <xdr:nvPicPr>
        <xdr:cNvPr id="27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447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190500</xdr:colOff>
      <xdr:row>184</xdr:row>
      <xdr:rowOff>0</xdr:rowOff>
    </xdr:to>
    <xdr:pic>
      <xdr:nvPicPr>
        <xdr:cNvPr id="27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4665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190500</xdr:colOff>
      <xdr:row>185</xdr:row>
      <xdr:rowOff>0</xdr:rowOff>
    </xdr:to>
    <xdr:pic>
      <xdr:nvPicPr>
        <xdr:cNvPr id="27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485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190500</xdr:colOff>
      <xdr:row>186</xdr:row>
      <xdr:rowOff>0</xdr:rowOff>
    </xdr:to>
    <xdr:pic>
      <xdr:nvPicPr>
        <xdr:cNvPr id="27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504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17</xdr:col>
      <xdr:colOff>190500</xdr:colOff>
      <xdr:row>187</xdr:row>
      <xdr:rowOff>0</xdr:rowOff>
    </xdr:to>
    <xdr:pic>
      <xdr:nvPicPr>
        <xdr:cNvPr id="27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5236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190500</xdr:colOff>
      <xdr:row>188</xdr:row>
      <xdr:rowOff>0</xdr:rowOff>
    </xdr:to>
    <xdr:pic>
      <xdr:nvPicPr>
        <xdr:cNvPr id="27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542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190500</xdr:colOff>
      <xdr:row>189</xdr:row>
      <xdr:rowOff>9525</xdr:rowOff>
    </xdr:to>
    <xdr:pic>
      <xdr:nvPicPr>
        <xdr:cNvPr id="27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5617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27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5808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27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27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27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27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27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27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28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28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2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2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28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28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28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57150</xdr:rowOff>
    </xdr:to>
    <xdr:pic>
      <xdr:nvPicPr>
        <xdr:cNvPr id="28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102</xdr:row>
      <xdr:rowOff>133350</xdr:rowOff>
    </xdr:to>
    <xdr:pic>
      <xdr:nvPicPr>
        <xdr:cNvPr id="28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57150</xdr:rowOff>
    </xdr:to>
    <xdr:pic>
      <xdr:nvPicPr>
        <xdr:cNvPr id="28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57150</xdr:rowOff>
    </xdr:to>
    <xdr:pic>
      <xdr:nvPicPr>
        <xdr:cNvPr id="28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102</xdr:row>
      <xdr:rowOff>133350</xdr:rowOff>
    </xdr:to>
    <xdr:pic>
      <xdr:nvPicPr>
        <xdr:cNvPr id="28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105</xdr:row>
      <xdr:rowOff>28575</xdr:rowOff>
    </xdr:to>
    <xdr:pic>
      <xdr:nvPicPr>
        <xdr:cNvPr id="28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6000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8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8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8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8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105</xdr:row>
      <xdr:rowOff>57150</xdr:rowOff>
    </xdr:to>
    <xdr:pic>
      <xdr:nvPicPr>
        <xdr:cNvPr id="28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8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19050</xdr:rowOff>
    </xdr:to>
    <xdr:pic>
      <xdr:nvPicPr>
        <xdr:cNvPr id="28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8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8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161925</xdr:rowOff>
    </xdr:to>
    <xdr:pic>
      <xdr:nvPicPr>
        <xdr:cNvPr id="28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171450</xdr:rowOff>
    </xdr:to>
    <xdr:pic>
      <xdr:nvPicPr>
        <xdr:cNvPr id="28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106</xdr:row>
      <xdr:rowOff>123825</xdr:rowOff>
    </xdr:to>
    <xdr:pic>
      <xdr:nvPicPr>
        <xdr:cNvPr id="28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152400</xdr:rowOff>
    </xdr:to>
    <xdr:pic>
      <xdr:nvPicPr>
        <xdr:cNvPr id="28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161925</xdr:rowOff>
    </xdr:to>
    <xdr:pic>
      <xdr:nvPicPr>
        <xdr:cNvPr id="28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171450</xdr:rowOff>
    </xdr:to>
    <xdr:pic>
      <xdr:nvPicPr>
        <xdr:cNvPr id="28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108</xdr:row>
      <xdr:rowOff>95250</xdr:rowOff>
    </xdr:to>
    <xdr:pic>
      <xdr:nvPicPr>
        <xdr:cNvPr id="28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108</xdr:row>
      <xdr:rowOff>95250</xdr:rowOff>
    </xdr:to>
    <xdr:pic>
      <xdr:nvPicPr>
        <xdr:cNvPr id="28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9525</xdr:rowOff>
    </xdr:to>
    <xdr:pic>
      <xdr:nvPicPr>
        <xdr:cNvPr id="28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8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8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8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8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8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8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8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8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8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8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8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8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8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8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8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8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106</xdr:row>
      <xdr:rowOff>19050</xdr:rowOff>
    </xdr:to>
    <xdr:pic>
      <xdr:nvPicPr>
        <xdr:cNvPr id="28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161925</xdr:rowOff>
    </xdr:to>
    <xdr:pic>
      <xdr:nvPicPr>
        <xdr:cNvPr id="28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171450</xdr:rowOff>
    </xdr:to>
    <xdr:pic>
      <xdr:nvPicPr>
        <xdr:cNvPr id="28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152400</xdr:rowOff>
    </xdr:to>
    <xdr:pic>
      <xdr:nvPicPr>
        <xdr:cNvPr id="28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106</xdr:row>
      <xdr:rowOff>123825</xdr:rowOff>
    </xdr:to>
    <xdr:pic>
      <xdr:nvPicPr>
        <xdr:cNvPr id="28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152400</xdr:rowOff>
    </xdr:to>
    <xdr:pic>
      <xdr:nvPicPr>
        <xdr:cNvPr id="28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152400</xdr:rowOff>
    </xdr:to>
    <xdr:pic>
      <xdr:nvPicPr>
        <xdr:cNvPr id="28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152400</xdr:rowOff>
    </xdr:to>
    <xdr:pic>
      <xdr:nvPicPr>
        <xdr:cNvPr id="28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105</xdr:row>
      <xdr:rowOff>142875</xdr:rowOff>
    </xdr:to>
    <xdr:pic>
      <xdr:nvPicPr>
        <xdr:cNvPr id="28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171450</xdr:rowOff>
    </xdr:to>
    <xdr:pic>
      <xdr:nvPicPr>
        <xdr:cNvPr id="28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152400</xdr:rowOff>
    </xdr:to>
    <xdr:pic>
      <xdr:nvPicPr>
        <xdr:cNvPr id="28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108</xdr:row>
      <xdr:rowOff>95250</xdr:rowOff>
    </xdr:to>
    <xdr:pic>
      <xdr:nvPicPr>
        <xdr:cNvPr id="28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9525</xdr:rowOff>
    </xdr:to>
    <xdr:pic>
      <xdr:nvPicPr>
        <xdr:cNvPr id="28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8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86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86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86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86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86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86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86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86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87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87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161925</xdr:rowOff>
    </xdr:to>
    <xdr:pic>
      <xdr:nvPicPr>
        <xdr:cNvPr id="28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171450</xdr:rowOff>
    </xdr:to>
    <xdr:pic>
      <xdr:nvPicPr>
        <xdr:cNvPr id="28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106</xdr:row>
      <xdr:rowOff>123825</xdr:rowOff>
    </xdr:to>
    <xdr:pic>
      <xdr:nvPicPr>
        <xdr:cNvPr id="28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152400</xdr:rowOff>
    </xdr:to>
    <xdr:pic>
      <xdr:nvPicPr>
        <xdr:cNvPr id="28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161925</xdr:rowOff>
    </xdr:to>
    <xdr:pic>
      <xdr:nvPicPr>
        <xdr:cNvPr id="28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171450</xdr:rowOff>
    </xdr:to>
    <xdr:pic>
      <xdr:nvPicPr>
        <xdr:cNvPr id="28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108</xdr:row>
      <xdr:rowOff>95250</xdr:rowOff>
    </xdr:to>
    <xdr:pic>
      <xdr:nvPicPr>
        <xdr:cNvPr id="28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108</xdr:row>
      <xdr:rowOff>95250</xdr:rowOff>
    </xdr:to>
    <xdr:pic>
      <xdr:nvPicPr>
        <xdr:cNvPr id="28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9525</xdr:rowOff>
    </xdr:to>
    <xdr:pic>
      <xdr:nvPicPr>
        <xdr:cNvPr id="28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8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8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8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28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88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88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57150</xdr:rowOff>
    </xdr:to>
    <xdr:pic>
      <xdr:nvPicPr>
        <xdr:cNvPr id="288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19050</xdr:rowOff>
    </xdr:to>
    <xdr:pic>
      <xdr:nvPicPr>
        <xdr:cNvPr id="2888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889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89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89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89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893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894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895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896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89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89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89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90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90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902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903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9525</xdr:rowOff>
    </xdr:to>
    <xdr:pic>
      <xdr:nvPicPr>
        <xdr:cNvPr id="2904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425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2905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61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290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996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290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18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290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377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290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568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291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758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291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949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291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113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2913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1901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2914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2915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282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2916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473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2917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663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9525</xdr:rowOff>
    </xdr:to>
    <xdr:pic>
      <xdr:nvPicPr>
        <xdr:cNvPr id="2918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04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2919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235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2920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42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2921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61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9525</xdr:rowOff>
    </xdr:to>
    <xdr:pic>
      <xdr:nvPicPr>
        <xdr:cNvPr id="2922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4187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2923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4568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2924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494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2925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2926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330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2927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521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2928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711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2929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90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2930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6092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2931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6473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2932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6664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2933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685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29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29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293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293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293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293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294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294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29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29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29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29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294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94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102</xdr:row>
      <xdr:rowOff>133350</xdr:rowOff>
    </xdr:to>
    <xdr:pic>
      <xdr:nvPicPr>
        <xdr:cNvPr id="294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57150</xdr:rowOff>
    </xdr:to>
    <xdr:pic>
      <xdr:nvPicPr>
        <xdr:cNvPr id="294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57150</xdr:rowOff>
    </xdr:to>
    <xdr:pic>
      <xdr:nvPicPr>
        <xdr:cNvPr id="295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102</xdr:row>
      <xdr:rowOff>133350</xdr:rowOff>
    </xdr:to>
    <xdr:pic>
      <xdr:nvPicPr>
        <xdr:cNvPr id="295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105</xdr:row>
      <xdr:rowOff>38100</xdr:rowOff>
    </xdr:to>
    <xdr:pic>
      <xdr:nvPicPr>
        <xdr:cNvPr id="295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95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95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95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95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105</xdr:row>
      <xdr:rowOff>57150</xdr:rowOff>
    </xdr:to>
    <xdr:pic>
      <xdr:nvPicPr>
        <xdr:cNvPr id="295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95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19050</xdr:rowOff>
    </xdr:to>
    <xdr:pic>
      <xdr:nvPicPr>
        <xdr:cNvPr id="295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9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96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96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96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9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9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9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9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9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9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9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9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9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9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9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106</xdr:row>
      <xdr:rowOff>19050</xdr:rowOff>
    </xdr:to>
    <xdr:pic>
      <xdr:nvPicPr>
        <xdr:cNvPr id="297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161925</xdr:rowOff>
    </xdr:to>
    <xdr:pic>
      <xdr:nvPicPr>
        <xdr:cNvPr id="297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171450</xdr:rowOff>
    </xdr:to>
    <xdr:pic>
      <xdr:nvPicPr>
        <xdr:cNvPr id="297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152400</xdr:rowOff>
    </xdr:to>
    <xdr:pic>
      <xdr:nvPicPr>
        <xdr:cNvPr id="297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106</xdr:row>
      <xdr:rowOff>123825</xdr:rowOff>
    </xdr:to>
    <xdr:pic>
      <xdr:nvPicPr>
        <xdr:cNvPr id="297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152400</xdr:rowOff>
    </xdr:to>
    <xdr:pic>
      <xdr:nvPicPr>
        <xdr:cNvPr id="298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152400</xdr:rowOff>
    </xdr:to>
    <xdr:pic>
      <xdr:nvPicPr>
        <xdr:cNvPr id="298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152400</xdr:rowOff>
    </xdr:to>
    <xdr:pic>
      <xdr:nvPicPr>
        <xdr:cNvPr id="298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105</xdr:row>
      <xdr:rowOff>142875</xdr:rowOff>
    </xdr:to>
    <xdr:pic>
      <xdr:nvPicPr>
        <xdr:cNvPr id="298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171450</xdr:rowOff>
    </xdr:to>
    <xdr:pic>
      <xdr:nvPicPr>
        <xdr:cNvPr id="298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152400</xdr:rowOff>
    </xdr:to>
    <xdr:pic>
      <xdr:nvPicPr>
        <xdr:cNvPr id="298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108</xdr:row>
      <xdr:rowOff>95250</xdr:rowOff>
    </xdr:to>
    <xdr:pic>
      <xdr:nvPicPr>
        <xdr:cNvPr id="298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9525</xdr:rowOff>
    </xdr:to>
    <xdr:pic>
      <xdr:nvPicPr>
        <xdr:cNvPr id="29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29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9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9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9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9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9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9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9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9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9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9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29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161925</xdr:rowOff>
    </xdr:to>
    <xdr:pic>
      <xdr:nvPicPr>
        <xdr:cNvPr id="3000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171450</xdr:rowOff>
    </xdr:to>
    <xdr:pic>
      <xdr:nvPicPr>
        <xdr:cNvPr id="30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152400</xdr:rowOff>
    </xdr:to>
    <xdr:pic>
      <xdr:nvPicPr>
        <xdr:cNvPr id="30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152400</xdr:rowOff>
    </xdr:to>
    <xdr:pic>
      <xdr:nvPicPr>
        <xdr:cNvPr id="300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105</xdr:row>
      <xdr:rowOff>142875</xdr:rowOff>
    </xdr:to>
    <xdr:pic>
      <xdr:nvPicPr>
        <xdr:cNvPr id="300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171450</xdr:rowOff>
    </xdr:to>
    <xdr:pic>
      <xdr:nvPicPr>
        <xdr:cNvPr id="3005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152400</xdr:rowOff>
    </xdr:to>
    <xdr:pic>
      <xdr:nvPicPr>
        <xdr:cNvPr id="300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108</xdr:row>
      <xdr:rowOff>95250</xdr:rowOff>
    </xdr:to>
    <xdr:pic>
      <xdr:nvPicPr>
        <xdr:cNvPr id="3007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9525</xdr:rowOff>
    </xdr:to>
    <xdr:pic>
      <xdr:nvPicPr>
        <xdr:cNvPr id="30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30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0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01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01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102</xdr:row>
      <xdr:rowOff>95250</xdr:rowOff>
    </xdr:to>
    <xdr:pic>
      <xdr:nvPicPr>
        <xdr:cNvPr id="3013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102</xdr:row>
      <xdr:rowOff>133350</xdr:rowOff>
    </xdr:to>
    <xdr:pic>
      <xdr:nvPicPr>
        <xdr:cNvPr id="301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57150</xdr:rowOff>
    </xdr:to>
    <xdr:pic>
      <xdr:nvPicPr>
        <xdr:cNvPr id="301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01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57150</xdr:rowOff>
    </xdr:to>
    <xdr:pic>
      <xdr:nvPicPr>
        <xdr:cNvPr id="301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57150</xdr:rowOff>
    </xdr:to>
    <xdr:pic>
      <xdr:nvPicPr>
        <xdr:cNvPr id="3018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019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19050</xdr:rowOff>
    </xdr:to>
    <xdr:pic>
      <xdr:nvPicPr>
        <xdr:cNvPr id="302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02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02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023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105</xdr:row>
      <xdr:rowOff>57150</xdr:rowOff>
    </xdr:to>
    <xdr:pic>
      <xdr:nvPicPr>
        <xdr:cNvPr id="3024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02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19050</xdr:rowOff>
    </xdr:to>
    <xdr:pic>
      <xdr:nvPicPr>
        <xdr:cNvPr id="302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0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0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0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030" name="Picture 4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031" name="Picture 4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03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033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034" name="Picture 5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035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036" name="Picture 5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037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3038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039" name="Picture 6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040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041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3042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61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043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996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3044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18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3045" name="Picture 6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377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3046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949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3047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113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113</xdr:row>
      <xdr:rowOff>0</xdr:rowOff>
    </xdr:from>
    <xdr:to>
      <xdr:col>17</xdr:col>
      <xdr:colOff>190500</xdr:colOff>
      <xdr:row>114</xdr:row>
      <xdr:rowOff>0</xdr:rowOff>
    </xdr:to>
    <xdr:pic>
      <xdr:nvPicPr>
        <xdr:cNvPr id="3048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1330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114</xdr:row>
      <xdr:rowOff>0</xdr:rowOff>
    </xdr:from>
    <xdr:to>
      <xdr:col>17</xdr:col>
      <xdr:colOff>190500</xdr:colOff>
      <xdr:row>115</xdr:row>
      <xdr:rowOff>9525</xdr:rowOff>
    </xdr:to>
    <xdr:pic>
      <xdr:nvPicPr>
        <xdr:cNvPr id="3049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1520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3050" name="Picture 7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1901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3051" name="Picture 7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282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3052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663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3053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854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9525</xdr:rowOff>
    </xdr:to>
    <xdr:pic>
      <xdr:nvPicPr>
        <xdr:cNvPr id="3054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04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055" name="Picture 8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42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3056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99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9525</xdr:rowOff>
    </xdr:to>
    <xdr:pic>
      <xdr:nvPicPr>
        <xdr:cNvPr id="30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4187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3058" name="Picture 9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4568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3059" name="Picture 9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494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060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3061" name="Picture 9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330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062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711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161925</xdr:rowOff>
    </xdr:to>
    <xdr:pic>
      <xdr:nvPicPr>
        <xdr:cNvPr id="306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171450</xdr:rowOff>
    </xdr:to>
    <xdr:pic>
      <xdr:nvPicPr>
        <xdr:cNvPr id="306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106</xdr:row>
      <xdr:rowOff>123825</xdr:rowOff>
    </xdr:to>
    <xdr:pic>
      <xdr:nvPicPr>
        <xdr:cNvPr id="306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152400</xdr:rowOff>
    </xdr:to>
    <xdr:pic>
      <xdr:nvPicPr>
        <xdr:cNvPr id="306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161925</xdr:rowOff>
    </xdr:to>
    <xdr:pic>
      <xdr:nvPicPr>
        <xdr:cNvPr id="306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171450</xdr:rowOff>
    </xdr:to>
    <xdr:pic>
      <xdr:nvPicPr>
        <xdr:cNvPr id="30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108</xdr:row>
      <xdr:rowOff>95250</xdr:rowOff>
    </xdr:to>
    <xdr:pic>
      <xdr:nvPicPr>
        <xdr:cNvPr id="30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108</xdr:row>
      <xdr:rowOff>95250</xdr:rowOff>
    </xdr:to>
    <xdr:pic>
      <xdr:nvPicPr>
        <xdr:cNvPr id="307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9525</xdr:rowOff>
    </xdr:to>
    <xdr:pic>
      <xdr:nvPicPr>
        <xdr:cNvPr id="307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307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07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07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307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57150</xdr:rowOff>
    </xdr:to>
    <xdr:pic>
      <xdr:nvPicPr>
        <xdr:cNvPr id="307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307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57150</xdr:rowOff>
    </xdr:to>
    <xdr:pic>
      <xdr:nvPicPr>
        <xdr:cNvPr id="307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19050</xdr:rowOff>
    </xdr:to>
    <xdr:pic>
      <xdr:nvPicPr>
        <xdr:cNvPr id="307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08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30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30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30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30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30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30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30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30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30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30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30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30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30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0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102</xdr:row>
      <xdr:rowOff>133350</xdr:rowOff>
    </xdr:to>
    <xdr:pic>
      <xdr:nvPicPr>
        <xdr:cNvPr id="30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57150</xdr:rowOff>
    </xdr:to>
    <xdr:pic>
      <xdr:nvPicPr>
        <xdr:cNvPr id="30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57150</xdr:rowOff>
    </xdr:to>
    <xdr:pic>
      <xdr:nvPicPr>
        <xdr:cNvPr id="309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102</xdr:row>
      <xdr:rowOff>133350</xdr:rowOff>
    </xdr:to>
    <xdr:pic>
      <xdr:nvPicPr>
        <xdr:cNvPr id="309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105</xdr:row>
      <xdr:rowOff>38100</xdr:rowOff>
    </xdr:to>
    <xdr:pic>
      <xdr:nvPicPr>
        <xdr:cNvPr id="309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00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01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02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03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105</xdr:row>
      <xdr:rowOff>57150</xdr:rowOff>
    </xdr:to>
    <xdr:pic>
      <xdr:nvPicPr>
        <xdr:cNvPr id="310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05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19050</xdr:rowOff>
    </xdr:to>
    <xdr:pic>
      <xdr:nvPicPr>
        <xdr:cNvPr id="3106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0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0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0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1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1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1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1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1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2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106</xdr:row>
      <xdr:rowOff>19050</xdr:rowOff>
    </xdr:to>
    <xdr:pic>
      <xdr:nvPicPr>
        <xdr:cNvPr id="312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161925</xdr:rowOff>
    </xdr:to>
    <xdr:pic>
      <xdr:nvPicPr>
        <xdr:cNvPr id="31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171450</xdr:rowOff>
    </xdr:to>
    <xdr:pic>
      <xdr:nvPicPr>
        <xdr:cNvPr id="31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152400</xdr:rowOff>
    </xdr:to>
    <xdr:pic>
      <xdr:nvPicPr>
        <xdr:cNvPr id="31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106</xdr:row>
      <xdr:rowOff>123825</xdr:rowOff>
    </xdr:to>
    <xdr:pic>
      <xdr:nvPicPr>
        <xdr:cNvPr id="31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152400</xdr:rowOff>
    </xdr:to>
    <xdr:pic>
      <xdr:nvPicPr>
        <xdr:cNvPr id="31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152400</xdr:rowOff>
    </xdr:to>
    <xdr:pic>
      <xdr:nvPicPr>
        <xdr:cNvPr id="31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152400</xdr:rowOff>
    </xdr:to>
    <xdr:pic>
      <xdr:nvPicPr>
        <xdr:cNvPr id="31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105</xdr:row>
      <xdr:rowOff>142875</xdr:rowOff>
    </xdr:to>
    <xdr:pic>
      <xdr:nvPicPr>
        <xdr:cNvPr id="31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171450</xdr:rowOff>
    </xdr:to>
    <xdr:pic>
      <xdr:nvPicPr>
        <xdr:cNvPr id="31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152400</xdr:rowOff>
    </xdr:to>
    <xdr:pic>
      <xdr:nvPicPr>
        <xdr:cNvPr id="31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108</xdr:row>
      <xdr:rowOff>95250</xdr:rowOff>
    </xdr:to>
    <xdr:pic>
      <xdr:nvPicPr>
        <xdr:cNvPr id="31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9525</xdr:rowOff>
    </xdr:to>
    <xdr:pic>
      <xdr:nvPicPr>
        <xdr:cNvPr id="31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31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171450</xdr:rowOff>
    </xdr:to>
    <xdr:pic>
      <xdr:nvPicPr>
        <xdr:cNvPr id="314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152400</xdr:rowOff>
    </xdr:to>
    <xdr:pic>
      <xdr:nvPicPr>
        <xdr:cNvPr id="314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106</xdr:row>
      <xdr:rowOff>123825</xdr:rowOff>
    </xdr:to>
    <xdr:pic>
      <xdr:nvPicPr>
        <xdr:cNvPr id="314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161925</xdr:rowOff>
    </xdr:to>
    <xdr:pic>
      <xdr:nvPicPr>
        <xdr:cNvPr id="314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105</xdr:row>
      <xdr:rowOff>142875</xdr:rowOff>
    </xdr:to>
    <xdr:pic>
      <xdr:nvPicPr>
        <xdr:cNvPr id="315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171450</xdr:rowOff>
    </xdr:to>
    <xdr:pic>
      <xdr:nvPicPr>
        <xdr:cNvPr id="3151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152400</xdr:rowOff>
    </xdr:to>
    <xdr:pic>
      <xdr:nvPicPr>
        <xdr:cNvPr id="315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108</xdr:row>
      <xdr:rowOff>95250</xdr:rowOff>
    </xdr:to>
    <xdr:pic>
      <xdr:nvPicPr>
        <xdr:cNvPr id="3153" name="Picture 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9525</xdr:rowOff>
    </xdr:to>
    <xdr:pic>
      <xdr:nvPicPr>
        <xdr:cNvPr id="315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5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5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3157" name="Picture 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102</xdr:row>
      <xdr:rowOff>95250</xdr:rowOff>
    </xdr:to>
    <xdr:pic>
      <xdr:nvPicPr>
        <xdr:cNvPr id="3158" name="Picture 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59" name="Picture 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102</xdr:row>
      <xdr:rowOff>133350</xdr:rowOff>
    </xdr:to>
    <xdr:pic>
      <xdr:nvPicPr>
        <xdr:cNvPr id="316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57150</xdr:rowOff>
    </xdr:to>
    <xdr:pic>
      <xdr:nvPicPr>
        <xdr:cNvPr id="316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102</xdr:row>
      <xdr:rowOff>133350</xdr:rowOff>
    </xdr:to>
    <xdr:pic>
      <xdr:nvPicPr>
        <xdr:cNvPr id="316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57150</xdr:rowOff>
    </xdr:to>
    <xdr:pic>
      <xdr:nvPicPr>
        <xdr:cNvPr id="316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57150</xdr:rowOff>
    </xdr:to>
    <xdr:pic>
      <xdr:nvPicPr>
        <xdr:cNvPr id="316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57150</xdr:rowOff>
    </xdr:to>
    <xdr:pic>
      <xdr:nvPicPr>
        <xdr:cNvPr id="3165" name="Picture 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57150</xdr:rowOff>
    </xdr:to>
    <xdr:pic>
      <xdr:nvPicPr>
        <xdr:cNvPr id="316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57150</xdr:rowOff>
    </xdr:to>
    <xdr:pic>
      <xdr:nvPicPr>
        <xdr:cNvPr id="3167" name="Picture 3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6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69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7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71" name="Picture 3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105</xdr:row>
      <xdr:rowOff>57150</xdr:rowOff>
    </xdr:to>
    <xdr:pic>
      <xdr:nvPicPr>
        <xdr:cNvPr id="3172" name="Picture 3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7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19050</xdr:rowOff>
    </xdr:to>
    <xdr:pic>
      <xdr:nvPicPr>
        <xdr:cNvPr id="317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161925</xdr:rowOff>
    </xdr:to>
    <xdr:pic>
      <xdr:nvPicPr>
        <xdr:cNvPr id="31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171450</xdr:rowOff>
    </xdr:to>
    <xdr:pic>
      <xdr:nvPicPr>
        <xdr:cNvPr id="31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7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7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7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8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8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8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8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8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8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8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8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8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18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106</xdr:row>
      <xdr:rowOff>19050</xdr:rowOff>
    </xdr:to>
    <xdr:pic>
      <xdr:nvPicPr>
        <xdr:cNvPr id="319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161925</xdr:rowOff>
    </xdr:to>
    <xdr:pic>
      <xdr:nvPicPr>
        <xdr:cNvPr id="319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171450</xdr:rowOff>
    </xdr:to>
    <xdr:pic>
      <xdr:nvPicPr>
        <xdr:cNvPr id="319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161925</xdr:rowOff>
    </xdr:to>
    <xdr:pic>
      <xdr:nvPicPr>
        <xdr:cNvPr id="31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171450</xdr:rowOff>
    </xdr:to>
    <xdr:pic>
      <xdr:nvPicPr>
        <xdr:cNvPr id="31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106</xdr:row>
      <xdr:rowOff>123825</xdr:rowOff>
    </xdr:to>
    <xdr:pic>
      <xdr:nvPicPr>
        <xdr:cNvPr id="319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152400</xdr:rowOff>
    </xdr:to>
    <xdr:pic>
      <xdr:nvPicPr>
        <xdr:cNvPr id="319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161925</xdr:rowOff>
    </xdr:to>
    <xdr:pic>
      <xdr:nvPicPr>
        <xdr:cNvPr id="319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171450</xdr:rowOff>
    </xdr:to>
    <xdr:pic>
      <xdr:nvPicPr>
        <xdr:cNvPr id="319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108</xdr:row>
      <xdr:rowOff>95250</xdr:rowOff>
    </xdr:to>
    <xdr:pic>
      <xdr:nvPicPr>
        <xdr:cNvPr id="319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108</xdr:row>
      <xdr:rowOff>95250</xdr:rowOff>
    </xdr:to>
    <xdr:pic>
      <xdr:nvPicPr>
        <xdr:cNvPr id="320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9525</xdr:rowOff>
    </xdr:to>
    <xdr:pic>
      <xdr:nvPicPr>
        <xdr:cNvPr id="320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320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20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20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320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57150</xdr:rowOff>
    </xdr:to>
    <xdr:pic>
      <xdr:nvPicPr>
        <xdr:cNvPr id="320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320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57150</xdr:rowOff>
    </xdr:to>
    <xdr:pic>
      <xdr:nvPicPr>
        <xdr:cNvPr id="320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19050</xdr:rowOff>
    </xdr:to>
    <xdr:pic>
      <xdr:nvPicPr>
        <xdr:cNvPr id="320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21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21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21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21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21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21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21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21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21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21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22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322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22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22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22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9525</xdr:rowOff>
    </xdr:to>
    <xdr:pic>
      <xdr:nvPicPr>
        <xdr:cNvPr id="322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425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322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61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22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996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322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18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322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377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323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568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323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758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323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949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323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113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323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1901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323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323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282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23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473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323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663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9525</xdr:rowOff>
    </xdr:to>
    <xdr:pic>
      <xdr:nvPicPr>
        <xdr:cNvPr id="323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04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324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235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24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42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24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61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9525</xdr:rowOff>
    </xdr:to>
    <xdr:pic>
      <xdr:nvPicPr>
        <xdr:cNvPr id="324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4187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0</xdr:rowOff>
    </xdr:to>
    <xdr:pic>
      <xdr:nvPicPr>
        <xdr:cNvPr id="324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4568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324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494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24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324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330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324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521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24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711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325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90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325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6092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325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6473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325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6664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325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685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325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7045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325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742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0</xdr:rowOff>
    </xdr:to>
    <xdr:pic>
      <xdr:nvPicPr>
        <xdr:cNvPr id="325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7616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0</xdr:rowOff>
    </xdr:to>
    <xdr:pic>
      <xdr:nvPicPr>
        <xdr:cNvPr id="325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780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25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7997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26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8188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326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8378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326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875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9525</xdr:rowOff>
    </xdr:to>
    <xdr:pic>
      <xdr:nvPicPr>
        <xdr:cNvPr id="326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9140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326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9331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326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9521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326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971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326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9902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26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0093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0</xdr:rowOff>
    </xdr:to>
    <xdr:pic>
      <xdr:nvPicPr>
        <xdr:cNvPr id="326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0283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327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0474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327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0855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327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104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327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123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327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1426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327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161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0</xdr:rowOff>
    </xdr:to>
    <xdr:pic>
      <xdr:nvPicPr>
        <xdr:cNvPr id="327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1998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327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2379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0</xdr:rowOff>
    </xdr:to>
    <xdr:pic>
      <xdr:nvPicPr>
        <xdr:cNvPr id="327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256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0</xdr:rowOff>
    </xdr:to>
    <xdr:pic>
      <xdr:nvPicPr>
        <xdr:cNvPr id="327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256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190500</xdr:colOff>
      <xdr:row>176</xdr:row>
      <xdr:rowOff>0</xdr:rowOff>
    </xdr:to>
    <xdr:pic>
      <xdr:nvPicPr>
        <xdr:cNvPr id="328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3141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190500</xdr:colOff>
      <xdr:row>176</xdr:row>
      <xdr:rowOff>0</xdr:rowOff>
    </xdr:to>
    <xdr:pic>
      <xdr:nvPicPr>
        <xdr:cNvPr id="32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3141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190500</xdr:colOff>
      <xdr:row>177</xdr:row>
      <xdr:rowOff>0</xdr:rowOff>
    </xdr:to>
    <xdr:pic>
      <xdr:nvPicPr>
        <xdr:cNvPr id="32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3331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32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352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0</xdr:rowOff>
    </xdr:to>
    <xdr:pic>
      <xdr:nvPicPr>
        <xdr:cNvPr id="32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3712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190500</xdr:colOff>
      <xdr:row>183</xdr:row>
      <xdr:rowOff>0</xdr:rowOff>
    </xdr:to>
    <xdr:pic>
      <xdr:nvPicPr>
        <xdr:cNvPr id="328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447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190500</xdr:colOff>
      <xdr:row>183</xdr:row>
      <xdr:rowOff>0</xdr:rowOff>
    </xdr:to>
    <xdr:pic>
      <xdr:nvPicPr>
        <xdr:cNvPr id="328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447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190500</xdr:colOff>
      <xdr:row>184</xdr:row>
      <xdr:rowOff>0</xdr:rowOff>
    </xdr:to>
    <xdr:pic>
      <xdr:nvPicPr>
        <xdr:cNvPr id="328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4665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190500</xdr:colOff>
      <xdr:row>185</xdr:row>
      <xdr:rowOff>0</xdr:rowOff>
    </xdr:to>
    <xdr:pic>
      <xdr:nvPicPr>
        <xdr:cNvPr id="328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485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190500</xdr:colOff>
      <xdr:row>186</xdr:row>
      <xdr:rowOff>0</xdr:rowOff>
    </xdr:to>
    <xdr:pic>
      <xdr:nvPicPr>
        <xdr:cNvPr id="328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504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17</xdr:col>
      <xdr:colOff>190500</xdr:colOff>
      <xdr:row>187</xdr:row>
      <xdr:rowOff>0</xdr:rowOff>
    </xdr:to>
    <xdr:pic>
      <xdr:nvPicPr>
        <xdr:cNvPr id="329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5236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190500</xdr:colOff>
      <xdr:row>188</xdr:row>
      <xdr:rowOff>0</xdr:rowOff>
    </xdr:to>
    <xdr:pic>
      <xdr:nvPicPr>
        <xdr:cNvPr id="329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542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190500</xdr:colOff>
      <xdr:row>189</xdr:row>
      <xdr:rowOff>9525</xdr:rowOff>
    </xdr:to>
    <xdr:pic>
      <xdr:nvPicPr>
        <xdr:cNvPr id="329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5617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329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5808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32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32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32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32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32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32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33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33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33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33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33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33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33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3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102</xdr:row>
      <xdr:rowOff>133350</xdr:rowOff>
    </xdr:to>
    <xdr:pic>
      <xdr:nvPicPr>
        <xdr:cNvPr id="33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57150</xdr:rowOff>
    </xdr:to>
    <xdr:pic>
      <xdr:nvPicPr>
        <xdr:cNvPr id="33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57150</xdr:rowOff>
    </xdr:to>
    <xdr:pic>
      <xdr:nvPicPr>
        <xdr:cNvPr id="33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102</xdr:row>
      <xdr:rowOff>133350</xdr:rowOff>
    </xdr:to>
    <xdr:pic>
      <xdr:nvPicPr>
        <xdr:cNvPr id="331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105</xdr:row>
      <xdr:rowOff>38100</xdr:rowOff>
    </xdr:to>
    <xdr:pic>
      <xdr:nvPicPr>
        <xdr:cNvPr id="331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31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31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31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31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105</xdr:row>
      <xdr:rowOff>57150</xdr:rowOff>
    </xdr:to>
    <xdr:pic>
      <xdr:nvPicPr>
        <xdr:cNvPr id="331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31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19050</xdr:rowOff>
    </xdr:to>
    <xdr:pic>
      <xdr:nvPicPr>
        <xdr:cNvPr id="331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32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32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32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32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32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32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32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32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32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32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33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33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33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33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33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106</xdr:row>
      <xdr:rowOff>19050</xdr:rowOff>
    </xdr:to>
    <xdr:pic>
      <xdr:nvPicPr>
        <xdr:cNvPr id="333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161925</xdr:rowOff>
    </xdr:to>
    <xdr:pic>
      <xdr:nvPicPr>
        <xdr:cNvPr id="333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171450</xdr:rowOff>
    </xdr:to>
    <xdr:pic>
      <xdr:nvPicPr>
        <xdr:cNvPr id="333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152400</xdr:rowOff>
    </xdr:to>
    <xdr:pic>
      <xdr:nvPicPr>
        <xdr:cNvPr id="333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106</xdr:row>
      <xdr:rowOff>123825</xdr:rowOff>
    </xdr:to>
    <xdr:pic>
      <xdr:nvPicPr>
        <xdr:cNvPr id="3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152400</xdr:rowOff>
    </xdr:to>
    <xdr:pic>
      <xdr:nvPicPr>
        <xdr:cNvPr id="3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152400</xdr:rowOff>
    </xdr:to>
    <xdr:pic>
      <xdr:nvPicPr>
        <xdr:cNvPr id="33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152400</xdr:rowOff>
    </xdr:to>
    <xdr:pic>
      <xdr:nvPicPr>
        <xdr:cNvPr id="334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105</xdr:row>
      <xdr:rowOff>142875</xdr:rowOff>
    </xdr:to>
    <xdr:pic>
      <xdr:nvPicPr>
        <xdr:cNvPr id="334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171450</xdr:rowOff>
    </xdr:to>
    <xdr:pic>
      <xdr:nvPicPr>
        <xdr:cNvPr id="334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152400</xdr:rowOff>
    </xdr:to>
    <xdr:pic>
      <xdr:nvPicPr>
        <xdr:cNvPr id="334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108</xdr:row>
      <xdr:rowOff>95250</xdr:rowOff>
    </xdr:to>
    <xdr:pic>
      <xdr:nvPicPr>
        <xdr:cNvPr id="334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9525</xdr:rowOff>
    </xdr:to>
    <xdr:pic>
      <xdr:nvPicPr>
        <xdr:cNvPr id="33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33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3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3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3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3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3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3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3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3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3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3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3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161925</xdr:rowOff>
    </xdr:to>
    <xdr:pic>
      <xdr:nvPicPr>
        <xdr:cNvPr id="33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171450</xdr:rowOff>
    </xdr:to>
    <xdr:pic>
      <xdr:nvPicPr>
        <xdr:cNvPr id="33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106</xdr:row>
      <xdr:rowOff>123825</xdr:rowOff>
    </xdr:to>
    <xdr:pic>
      <xdr:nvPicPr>
        <xdr:cNvPr id="33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152400</xdr:rowOff>
    </xdr:to>
    <xdr:pic>
      <xdr:nvPicPr>
        <xdr:cNvPr id="33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161925</xdr:rowOff>
    </xdr:to>
    <xdr:pic>
      <xdr:nvPicPr>
        <xdr:cNvPr id="33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171450</xdr:rowOff>
    </xdr:to>
    <xdr:pic>
      <xdr:nvPicPr>
        <xdr:cNvPr id="33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108</xdr:row>
      <xdr:rowOff>95250</xdr:rowOff>
    </xdr:to>
    <xdr:pic>
      <xdr:nvPicPr>
        <xdr:cNvPr id="33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108</xdr:row>
      <xdr:rowOff>95250</xdr:rowOff>
    </xdr:to>
    <xdr:pic>
      <xdr:nvPicPr>
        <xdr:cNvPr id="33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9525</xdr:rowOff>
    </xdr:to>
    <xdr:pic>
      <xdr:nvPicPr>
        <xdr:cNvPr id="33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33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3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3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37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37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37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37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37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37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37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37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38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38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38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38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38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106</xdr:row>
      <xdr:rowOff>19050</xdr:rowOff>
    </xdr:to>
    <xdr:pic>
      <xdr:nvPicPr>
        <xdr:cNvPr id="338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781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161925</xdr:rowOff>
    </xdr:to>
    <xdr:pic>
      <xdr:nvPicPr>
        <xdr:cNvPr id="338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171450</xdr:rowOff>
    </xdr:to>
    <xdr:pic>
      <xdr:nvPicPr>
        <xdr:cNvPr id="338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152400</xdr:rowOff>
    </xdr:to>
    <xdr:pic>
      <xdr:nvPicPr>
        <xdr:cNvPr id="338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106</xdr:row>
      <xdr:rowOff>123825</xdr:rowOff>
    </xdr:to>
    <xdr:pic>
      <xdr:nvPicPr>
        <xdr:cNvPr id="338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152400</xdr:rowOff>
    </xdr:to>
    <xdr:pic>
      <xdr:nvPicPr>
        <xdr:cNvPr id="339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152400</xdr:rowOff>
    </xdr:to>
    <xdr:pic>
      <xdr:nvPicPr>
        <xdr:cNvPr id="339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152400</xdr:rowOff>
    </xdr:to>
    <xdr:pic>
      <xdr:nvPicPr>
        <xdr:cNvPr id="3392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105</xdr:row>
      <xdr:rowOff>142875</xdr:rowOff>
    </xdr:to>
    <xdr:pic>
      <xdr:nvPicPr>
        <xdr:cNvPr id="3393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7143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171450</xdr:rowOff>
    </xdr:to>
    <xdr:pic>
      <xdr:nvPicPr>
        <xdr:cNvPr id="3394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152400</xdr:rowOff>
    </xdr:to>
    <xdr:pic>
      <xdr:nvPicPr>
        <xdr:cNvPr id="3395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108</xdr:row>
      <xdr:rowOff>95250</xdr:rowOff>
    </xdr:to>
    <xdr:pic>
      <xdr:nvPicPr>
        <xdr:cNvPr id="3396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9525</xdr:rowOff>
    </xdr:to>
    <xdr:pic>
      <xdr:nvPicPr>
        <xdr:cNvPr id="33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33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3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4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4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4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4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4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4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4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4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4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4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4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4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4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4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4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34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4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4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4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4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34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34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4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34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4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4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4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4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4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4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430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3431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432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433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43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3435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3436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437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438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439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440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441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442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3443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444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445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446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9525</xdr:rowOff>
    </xdr:to>
    <xdr:pic>
      <xdr:nvPicPr>
        <xdr:cNvPr id="3447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425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105</xdr:row>
      <xdr:rowOff>0</xdr:rowOff>
    </xdr:from>
    <xdr:to>
      <xdr:col>17</xdr:col>
      <xdr:colOff>190500</xdr:colOff>
      <xdr:row>106</xdr:row>
      <xdr:rowOff>0</xdr:rowOff>
    </xdr:to>
    <xdr:pic>
      <xdr:nvPicPr>
        <xdr:cNvPr id="344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80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44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996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9525</xdr:rowOff>
    </xdr:to>
    <xdr:pic>
      <xdr:nvPicPr>
        <xdr:cNvPr id="345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187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345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377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9525</xdr:rowOff>
    </xdr:to>
    <xdr:pic>
      <xdr:nvPicPr>
        <xdr:cNvPr id="345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568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345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758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9525</xdr:rowOff>
    </xdr:to>
    <xdr:pic>
      <xdr:nvPicPr>
        <xdr:cNvPr id="345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949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115</xdr:row>
      <xdr:rowOff>0</xdr:rowOff>
    </xdr:from>
    <xdr:to>
      <xdr:col>17</xdr:col>
      <xdr:colOff>190500</xdr:colOff>
      <xdr:row>116</xdr:row>
      <xdr:rowOff>0</xdr:rowOff>
    </xdr:to>
    <xdr:pic>
      <xdr:nvPicPr>
        <xdr:cNvPr id="3455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1711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3456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1901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3457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3458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282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459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473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121</xdr:row>
      <xdr:rowOff>0</xdr:rowOff>
    </xdr:from>
    <xdr:to>
      <xdr:col>17</xdr:col>
      <xdr:colOff>190500</xdr:colOff>
      <xdr:row>122</xdr:row>
      <xdr:rowOff>0</xdr:rowOff>
    </xdr:to>
    <xdr:pic>
      <xdr:nvPicPr>
        <xdr:cNvPr id="3460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854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9525</xdr:rowOff>
    </xdr:to>
    <xdr:pic>
      <xdr:nvPicPr>
        <xdr:cNvPr id="3461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04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3462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235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46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42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127</xdr:row>
      <xdr:rowOff>0</xdr:rowOff>
    </xdr:from>
    <xdr:to>
      <xdr:col>17</xdr:col>
      <xdr:colOff>190500</xdr:colOff>
      <xdr:row>128</xdr:row>
      <xdr:rowOff>0</xdr:rowOff>
    </xdr:to>
    <xdr:pic>
      <xdr:nvPicPr>
        <xdr:cNvPr id="3464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99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129</xdr:row>
      <xdr:rowOff>0</xdr:rowOff>
    </xdr:from>
    <xdr:to>
      <xdr:col>17</xdr:col>
      <xdr:colOff>190500</xdr:colOff>
      <xdr:row>130</xdr:row>
      <xdr:rowOff>0</xdr:rowOff>
    </xdr:to>
    <xdr:pic>
      <xdr:nvPicPr>
        <xdr:cNvPr id="3465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4378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131</xdr:row>
      <xdr:rowOff>0</xdr:rowOff>
    </xdr:from>
    <xdr:to>
      <xdr:col>17</xdr:col>
      <xdr:colOff>190500</xdr:colOff>
      <xdr:row>132</xdr:row>
      <xdr:rowOff>0</xdr:rowOff>
    </xdr:to>
    <xdr:pic>
      <xdr:nvPicPr>
        <xdr:cNvPr id="3466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4759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9525</xdr:rowOff>
    </xdr:to>
    <xdr:pic>
      <xdr:nvPicPr>
        <xdr:cNvPr id="3467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4949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9525</xdr:rowOff>
    </xdr:to>
    <xdr:pic>
      <xdr:nvPicPr>
        <xdr:cNvPr id="3468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3469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330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3470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521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471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711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3472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90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139</xdr:row>
      <xdr:rowOff>0</xdr:rowOff>
    </xdr:from>
    <xdr:to>
      <xdr:col>17</xdr:col>
      <xdr:colOff>190500</xdr:colOff>
      <xdr:row>140</xdr:row>
      <xdr:rowOff>9525</xdr:rowOff>
    </xdr:to>
    <xdr:pic>
      <xdr:nvPicPr>
        <xdr:cNvPr id="3473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6283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3474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6473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9525</xdr:rowOff>
    </xdr:to>
    <xdr:pic>
      <xdr:nvPicPr>
        <xdr:cNvPr id="3475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6664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3476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685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144</xdr:row>
      <xdr:rowOff>0</xdr:rowOff>
    </xdr:from>
    <xdr:to>
      <xdr:col>17</xdr:col>
      <xdr:colOff>190500</xdr:colOff>
      <xdr:row>145</xdr:row>
      <xdr:rowOff>0</xdr:rowOff>
    </xdr:to>
    <xdr:pic>
      <xdr:nvPicPr>
        <xdr:cNvPr id="3477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723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3478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742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0</xdr:rowOff>
    </xdr:to>
    <xdr:pic>
      <xdr:nvPicPr>
        <xdr:cNvPr id="3479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7616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9525</xdr:rowOff>
    </xdr:to>
    <xdr:pic>
      <xdr:nvPicPr>
        <xdr:cNvPr id="3480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7807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481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7997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482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8188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151</xdr:row>
      <xdr:rowOff>0</xdr:rowOff>
    </xdr:from>
    <xdr:to>
      <xdr:col>17</xdr:col>
      <xdr:colOff>190500</xdr:colOff>
      <xdr:row>152</xdr:row>
      <xdr:rowOff>0</xdr:rowOff>
    </xdr:to>
    <xdr:pic>
      <xdr:nvPicPr>
        <xdr:cNvPr id="3483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8569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153</xdr:row>
      <xdr:rowOff>0</xdr:rowOff>
    </xdr:from>
    <xdr:to>
      <xdr:col>17</xdr:col>
      <xdr:colOff>190500</xdr:colOff>
      <xdr:row>154</xdr:row>
      <xdr:rowOff>0</xdr:rowOff>
    </xdr:to>
    <xdr:pic>
      <xdr:nvPicPr>
        <xdr:cNvPr id="3484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8950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9525</xdr:rowOff>
    </xdr:to>
    <xdr:pic>
      <xdr:nvPicPr>
        <xdr:cNvPr id="3485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9140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3486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9331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3487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9521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3488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971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9525</xdr:rowOff>
    </xdr:to>
    <xdr:pic>
      <xdr:nvPicPr>
        <xdr:cNvPr id="3489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9902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490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0093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0</xdr:rowOff>
    </xdr:to>
    <xdr:pic>
      <xdr:nvPicPr>
        <xdr:cNvPr id="3491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0283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162</xdr:row>
      <xdr:rowOff>0</xdr:rowOff>
    </xdr:from>
    <xdr:to>
      <xdr:col>17</xdr:col>
      <xdr:colOff>190500</xdr:colOff>
      <xdr:row>163</xdr:row>
      <xdr:rowOff>9525</xdr:rowOff>
    </xdr:to>
    <xdr:pic>
      <xdr:nvPicPr>
        <xdr:cNvPr id="3492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066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3493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0855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9525</xdr:rowOff>
    </xdr:to>
    <xdr:pic>
      <xdr:nvPicPr>
        <xdr:cNvPr id="3494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1045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3495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123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9525</xdr:rowOff>
    </xdr:to>
    <xdr:pic>
      <xdr:nvPicPr>
        <xdr:cNvPr id="3496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1426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168</xdr:row>
      <xdr:rowOff>0</xdr:rowOff>
    </xdr:from>
    <xdr:to>
      <xdr:col>17</xdr:col>
      <xdr:colOff>190500</xdr:colOff>
      <xdr:row>169</xdr:row>
      <xdr:rowOff>0</xdr:rowOff>
    </xdr:to>
    <xdr:pic>
      <xdr:nvPicPr>
        <xdr:cNvPr id="3497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1807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170</xdr:row>
      <xdr:rowOff>0</xdr:rowOff>
    </xdr:from>
    <xdr:to>
      <xdr:col>17</xdr:col>
      <xdr:colOff>190500</xdr:colOff>
      <xdr:row>171</xdr:row>
      <xdr:rowOff>0</xdr:rowOff>
    </xdr:to>
    <xdr:pic>
      <xdr:nvPicPr>
        <xdr:cNvPr id="3498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2188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3499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2379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350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2379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190500</xdr:colOff>
      <xdr:row>175</xdr:row>
      <xdr:rowOff>0</xdr:rowOff>
    </xdr:to>
    <xdr:pic>
      <xdr:nvPicPr>
        <xdr:cNvPr id="3501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2950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174</xdr:row>
      <xdr:rowOff>0</xdr:rowOff>
    </xdr:from>
    <xdr:to>
      <xdr:col>17</xdr:col>
      <xdr:colOff>190500</xdr:colOff>
      <xdr:row>175</xdr:row>
      <xdr:rowOff>0</xdr:rowOff>
    </xdr:to>
    <xdr:pic>
      <xdr:nvPicPr>
        <xdr:cNvPr id="35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2950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190500</xdr:colOff>
      <xdr:row>176</xdr:row>
      <xdr:rowOff>9525</xdr:rowOff>
    </xdr:to>
    <xdr:pic>
      <xdr:nvPicPr>
        <xdr:cNvPr id="35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3141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190500</xdr:colOff>
      <xdr:row>177</xdr:row>
      <xdr:rowOff>0</xdr:rowOff>
    </xdr:to>
    <xdr:pic>
      <xdr:nvPicPr>
        <xdr:cNvPr id="35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3331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9525</xdr:rowOff>
    </xdr:to>
    <xdr:pic>
      <xdr:nvPicPr>
        <xdr:cNvPr id="35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3522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190500</xdr:colOff>
      <xdr:row>182</xdr:row>
      <xdr:rowOff>0</xdr:rowOff>
    </xdr:to>
    <xdr:pic>
      <xdr:nvPicPr>
        <xdr:cNvPr id="3506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4284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181</xdr:row>
      <xdr:rowOff>0</xdr:rowOff>
    </xdr:from>
    <xdr:to>
      <xdr:col>17</xdr:col>
      <xdr:colOff>190500</xdr:colOff>
      <xdr:row>182</xdr:row>
      <xdr:rowOff>0</xdr:rowOff>
    </xdr:to>
    <xdr:pic>
      <xdr:nvPicPr>
        <xdr:cNvPr id="3507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4284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190500</xdr:colOff>
      <xdr:row>183</xdr:row>
      <xdr:rowOff>0</xdr:rowOff>
    </xdr:to>
    <xdr:pic>
      <xdr:nvPicPr>
        <xdr:cNvPr id="3508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447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190500</xdr:colOff>
      <xdr:row>184</xdr:row>
      <xdr:rowOff>9525</xdr:rowOff>
    </xdr:to>
    <xdr:pic>
      <xdr:nvPicPr>
        <xdr:cNvPr id="3509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4665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190500</xdr:colOff>
      <xdr:row>185</xdr:row>
      <xdr:rowOff>0</xdr:rowOff>
    </xdr:to>
    <xdr:pic>
      <xdr:nvPicPr>
        <xdr:cNvPr id="351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485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190500</xdr:colOff>
      <xdr:row>186</xdr:row>
      <xdr:rowOff>0</xdr:rowOff>
    </xdr:to>
    <xdr:pic>
      <xdr:nvPicPr>
        <xdr:cNvPr id="351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504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17</xdr:col>
      <xdr:colOff>190500</xdr:colOff>
      <xdr:row>187</xdr:row>
      <xdr:rowOff>0</xdr:rowOff>
    </xdr:to>
    <xdr:pic>
      <xdr:nvPicPr>
        <xdr:cNvPr id="351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5236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190500</xdr:colOff>
      <xdr:row>188</xdr:row>
      <xdr:rowOff>0</xdr:rowOff>
    </xdr:to>
    <xdr:pic>
      <xdr:nvPicPr>
        <xdr:cNvPr id="351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542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190500</xdr:colOff>
      <xdr:row>189</xdr:row>
      <xdr:rowOff>9525</xdr:rowOff>
    </xdr:to>
    <xdr:pic>
      <xdr:nvPicPr>
        <xdr:cNvPr id="351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5617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5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5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51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51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51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52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52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52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52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52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52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52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52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102</xdr:row>
      <xdr:rowOff>95250</xdr:rowOff>
    </xdr:to>
    <xdr:pic>
      <xdr:nvPicPr>
        <xdr:cNvPr id="352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95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52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102</xdr:row>
      <xdr:rowOff>133350</xdr:rowOff>
    </xdr:to>
    <xdr:pic>
      <xdr:nvPicPr>
        <xdr:cNvPr id="353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102</xdr:row>
      <xdr:rowOff>133350</xdr:rowOff>
    </xdr:to>
    <xdr:pic>
      <xdr:nvPicPr>
        <xdr:cNvPr id="353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53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102</xdr:row>
      <xdr:rowOff>171450</xdr:rowOff>
    </xdr:to>
    <xdr:pic>
      <xdr:nvPicPr>
        <xdr:cNvPr id="353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71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53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53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53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353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53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539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540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354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54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171450</xdr:rowOff>
    </xdr:to>
    <xdr:pic>
      <xdr:nvPicPr>
        <xdr:cNvPr id="354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524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171450</xdr:rowOff>
    </xdr:to>
    <xdr:pic>
      <xdr:nvPicPr>
        <xdr:cNvPr id="354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106</xdr:row>
      <xdr:rowOff>123825</xdr:rowOff>
    </xdr:to>
    <xdr:pic>
      <xdr:nvPicPr>
        <xdr:cNvPr id="35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8858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152400</xdr:rowOff>
    </xdr:to>
    <xdr:pic>
      <xdr:nvPicPr>
        <xdr:cNvPr id="354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161925</xdr:rowOff>
    </xdr:to>
    <xdr:pic>
      <xdr:nvPicPr>
        <xdr:cNvPr id="354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542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171450</xdr:rowOff>
    </xdr:to>
    <xdr:pic>
      <xdr:nvPicPr>
        <xdr:cNvPr id="354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3619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108</xdr:row>
      <xdr:rowOff>95250</xdr:rowOff>
    </xdr:to>
    <xdr:pic>
      <xdr:nvPicPr>
        <xdr:cNvPr id="354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108</xdr:row>
      <xdr:rowOff>95250</xdr:rowOff>
    </xdr:to>
    <xdr:pic>
      <xdr:nvPicPr>
        <xdr:cNvPr id="355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2382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9525</xdr:rowOff>
    </xdr:to>
    <xdr:pic>
      <xdr:nvPicPr>
        <xdr:cNvPr id="355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355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55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55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3555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55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355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55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19050</xdr:rowOff>
    </xdr:to>
    <xdr:pic>
      <xdr:nvPicPr>
        <xdr:cNvPr id="3559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560" name="Picture 3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561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562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563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564" name="Picture 5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565" name="Picture 5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566" name="Picture 5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567" name="Picture 5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568" name="Picture 5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569" name="Picture 5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570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9525</xdr:rowOff>
    </xdr:to>
    <xdr:pic>
      <xdr:nvPicPr>
        <xdr:cNvPr id="3571" name="Picture 6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572" name="Picture 6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573" name="Picture 6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574" name="Picture 6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103</xdr:row>
      <xdr:rowOff>0</xdr:rowOff>
    </xdr:from>
    <xdr:to>
      <xdr:col>17</xdr:col>
      <xdr:colOff>190500</xdr:colOff>
      <xdr:row>104</xdr:row>
      <xdr:rowOff>0</xdr:rowOff>
    </xdr:to>
    <xdr:pic>
      <xdr:nvPicPr>
        <xdr:cNvPr id="3575" name="Picture 6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425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104</xdr:row>
      <xdr:rowOff>0</xdr:rowOff>
    </xdr:from>
    <xdr:to>
      <xdr:col>17</xdr:col>
      <xdr:colOff>190500</xdr:colOff>
      <xdr:row>105</xdr:row>
      <xdr:rowOff>0</xdr:rowOff>
    </xdr:to>
    <xdr:pic>
      <xdr:nvPicPr>
        <xdr:cNvPr id="3576" name="Picture 6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61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106</xdr:row>
      <xdr:rowOff>0</xdr:rowOff>
    </xdr:from>
    <xdr:to>
      <xdr:col>17</xdr:col>
      <xdr:colOff>190500</xdr:colOff>
      <xdr:row>107</xdr:row>
      <xdr:rowOff>0</xdr:rowOff>
    </xdr:to>
    <xdr:pic>
      <xdr:nvPicPr>
        <xdr:cNvPr id="357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996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107</xdr:row>
      <xdr:rowOff>0</xdr:rowOff>
    </xdr:from>
    <xdr:to>
      <xdr:col>17</xdr:col>
      <xdr:colOff>190500</xdr:colOff>
      <xdr:row>108</xdr:row>
      <xdr:rowOff>0</xdr:rowOff>
    </xdr:to>
    <xdr:pic>
      <xdr:nvPicPr>
        <xdr:cNvPr id="357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18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108</xdr:row>
      <xdr:rowOff>0</xdr:rowOff>
    </xdr:from>
    <xdr:to>
      <xdr:col>17</xdr:col>
      <xdr:colOff>190500</xdr:colOff>
      <xdr:row>109</xdr:row>
      <xdr:rowOff>0</xdr:rowOff>
    </xdr:to>
    <xdr:pic>
      <xdr:nvPicPr>
        <xdr:cNvPr id="357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377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109</xdr:row>
      <xdr:rowOff>0</xdr:rowOff>
    </xdr:from>
    <xdr:to>
      <xdr:col>17</xdr:col>
      <xdr:colOff>190500</xdr:colOff>
      <xdr:row>110</xdr:row>
      <xdr:rowOff>0</xdr:rowOff>
    </xdr:to>
    <xdr:pic>
      <xdr:nvPicPr>
        <xdr:cNvPr id="358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568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110</xdr:row>
      <xdr:rowOff>0</xdr:rowOff>
    </xdr:from>
    <xdr:to>
      <xdr:col>17</xdr:col>
      <xdr:colOff>190500</xdr:colOff>
      <xdr:row>111</xdr:row>
      <xdr:rowOff>0</xdr:rowOff>
    </xdr:to>
    <xdr:pic>
      <xdr:nvPicPr>
        <xdr:cNvPr id="358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758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111</xdr:row>
      <xdr:rowOff>0</xdr:rowOff>
    </xdr:from>
    <xdr:to>
      <xdr:col>17</xdr:col>
      <xdr:colOff>190500</xdr:colOff>
      <xdr:row>112</xdr:row>
      <xdr:rowOff>0</xdr:rowOff>
    </xdr:to>
    <xdr:pic>
      <xdr:nvPicPr>
        <xdr:cNvPr id="358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0949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112</xdr:row>
      <xdr:rowOff>0</xdr:rowOff>
    </xdr:from>
    <xdr:to>
      <xdr:col>17</xdr:col>
      <xdr:colOff>190500</xdr:colOff>
      <xdr:row>113</xdr:row>
      <xdr:rowOff>0</xdr:rowOff>
    </xdr:to>
    <xdr:pic>
      <xdr:nvPicPr>
        <xdr:cNvPr id="358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113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116</xdr:row>
      <xdr:rowOff>0</xdr:rowOff>
    </xdr:from>
    <xdr:to>
      <xdr:col>17</xdr:col>
      <xdr:colOff>190500</xdr:colOff>
      <xdr:row>117</xdr:row>
      <xdr:rowOff>0</xdr:rowOff>
    </xdr:to>
    <xdr:pic>
      <xdr:nvPicPr>
        <xdr:cNvPr id="3584" name="Picture 7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1901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117</xdr:row>
      <xdr:rowOff>0</xdr:rowOff>
    </xdr:from>
    <xdr:to>
      <xdr:col>17</xdr:col>
      <xdr:colOff>190500</xdr:colOff>
      <xdr:row>118</xdr:row>
      <xdr:rowOff>0</xdr:rowOff>
    </xdr:to>
    <xdr:pic>
      <xdr:nvPicPr>
        <xdr:cNvPr id="3585" name="Picture 8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09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118</xdr:row>
      <xdr:rowOff>0</xdr:rowOff>
    </xdr:from>
    <xdr:to>
      <xdr:col>17</xdr:col>
      <xdr:colOff>190500</xdr:colOff>
      <xdr:row>119</xdr:row>
      <xdr:rowOff>0</xdr:rowOff>
    </xdr:to>
    <xdr:pic>
      <xdr:nvPicPr>
        <xdr:cNvPr id="3586" name="Picture 8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282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119</xdr:row>
      <xdr:rowOff>0</xdr:rowOff>
    </xdr:from>
    <xdr:to>
      <xdr:col>17</xdr:col>
      <xdr:colOff>190500</xdr:colOff>
      <xdr:row>120</xdr:row>
      <xdr:rowOff>0</xdr:rowOff>
    </xdr:to>
    <xdr:pic>
      <xdr:nvPicPr>
        <xdr:cNvPr id="3587" name="Picture 8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473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120</xdr:row>
      <xdr:rowOff>0</xdr:rowOff>
    </xdr:from>
    <xdr:to>
      <xdr:col>17</xdr:col>
      <xdr:colOff>190500</xdr:colOff>
      <xdr:row>121</xdr:row>
      <xdr:rowOff>0</xdr:rowOff>
    </xdr:to>
    <xdr:pic>
      <xdr:nvPicPr>
        <xdr:cNvPr id="3588" name="Picture 8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2663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122</xdr:row>
      <xdr:rowOff>0</xdr:rowOff>
    </xdr:from>
    <xdr:to>
      <xdr:col>17</xdr:col>
      <xdr:colOff>190500</xdr:colOff>
      <xdr:row>123</xdr:row>
      <xdr:rowOff>9525</xdr:rowOff>
    </xdr:to>
    <xdr:pic>
      <xdr:nvPicPr>
        <xdr:cNvPr id="3589" name="Picture 8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04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123</xdr:row>
      <xdr:rowOff>0</xdr:rowOff>
    </xdr:from>
    <xdr:to>
      <xdr:col>17</xdr:col>
      <xdr:colOff>190500</xdr:colOff>
      <xdr:row>124</xdr:row>
      <xdr:rowOff>0</xdr:rowOff>
    </xdr:to>
    <xdr:pic>
      <xdr:nvPicPr>
        <xdr:cNvPr id="3590" name="Picture 8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235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124</xdr:row>
      <xdr:rowOff>0</xdr:rowOff>
    </xdr:from>
    <xdr:to>
      <xdr:col>17</xdr:col>
      <xdr:colOff>190500</xdr:colOff>
      <xdr:row>125</xdr:row>
      <xdr:rowOff>0</xdr:rowOff>
    </xdr:to>
    <xdr:pic>
      <xdr:nvPicPr>
        <xdr:cNvPr id="3591" name="Picture 8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42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125</xdr:row>
      <xdr:rowOff>0</xdr:rowOff>
    </xdr:from>
    <xdr:to>
      <xdr:col>17</xdr:col>
      <xdr:colOff>190500</xdr:colOff>
      <xdr:row>126</xdr:row>
      <xdr:rowOff>0</xdr:rowOff>
    </xdr:to>
    <xdr:pic>
      <xdr:nvPicPr>
        <xdr:cNvPr id="359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361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128</xdr:row>
      <xdr:rowOff>0</xdr:rowOff>
    </xdr:from>
    <xdr:to>
      <xdr:col>17</xdr:col>
      <xdr:colOff>190500</xdr:colOff>
      <xdr:row>129</xdr:row>
      <xdr:rowOff>0</xdr:rowOff>
    </xdr:to>
    <xdr:pic>
      <xdr:nvPicPr>
        <xdr:cNvPr id="3593" name="Picture 9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4187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130</xdr:row>
      <xdr:rowOff>0</xdr:rowOff>
    </xdr:from>
    <xdr:to>
      <xdr:col>17</xdr:col>
      <xdr:colOff>190500</xdr:colOff>
      <xdr:row>131</xdr:row>
      <xdr:rowOff>9525</xdr:rowOff>
    </xdr:to>
    <xdr:pic>
      <xdr:nvPicPr>
        <xdr:cNvPr id="3594" name="Picture 9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4568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132</xdr:row>
      <xdr:rowOff>0</xdr:rowOff>
    </xdr:from>
    <xdr:to>
      <xdr:col>17</xdr:col>
      <xdr:colOff>190500</xdr:colOff>
      <xdr:row>133</xdr:row>
      <xdr:rowOff>0</xdr:rowOff>
    </xdr:to>
    <xdr:pic>
      <xdr:nvPicPr>
        <xdr:cNvPr id="3595" name="Picture 9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494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133</xdr:row>
      <xdr:rowOff>0</xdr:rowOff>
    </xdr:from>
    <xdr:to>
      <xdr:col>17</xdr:col>
      <xdr:colOff>190500</xdr:colOff>
      <xdr:row>134</xdr:row>
      <xdr:rowOff>0</xdr:rowOff>
    </xdr:to>
    <xdr:pic>
      <xdr:nvPicPr>
        <xdr:cNvPr id="3596" name="Picture 9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140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134</xdr:row>
      <xdr:rowOff>0</xdr:rowOff>
    </xdr:from>
    <xdr:to>
      <xdr:col>17</xdr:col>
      <xdr:colOff>190500</xdr:colOff>
      <xdr:row>135</xdr:row>
      <xdr:rowOff>0</xdr:rowOff>
    </xdr:to>
    <xdr:pic>
      <xdr:nvPicPr>
        <xdr:cNvPr id="3597" name="Picture 9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330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135</xdr:row>
      <xdr:rowOff>0</xdr:rowOff>
    </xdr:from>
    <xdr:to>
      <xdr:col>17</xdr:col>
      <xdr:colOff>190500</xdr:colOff>
      <xdr:row>136</xdr:row>
      <xdr:rowOff>0</xdr:rowOff>
    </xdr:to>
    <xdr:pic>
      <xdr:nvPicPr>
        <xdr:cNvPr id="3598" name="Picture 9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521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136</xdr:row>
      <xdr:rowOff>0</xdr:rowOff>
    </xdr:from>
    <xdr:to>
      <xdr:col>17</xdr:col>
      <xdr:colOff>190500</xdr:colOff>
      <xdr:row>137</xdr:row>
      <xdr:rowOff>0</xdr:rowOff>
    </xdr:to>
    <xdr:pic>
      <xdr:nvPicPr>
        <xdr:cNvPr id="3599" name="Picture 9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711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137</xdr:row>
      <xdr:rowOff>0</xdr:rowOff>
    </xdr:from>
    <xdr:to>
      <xdr:col>17</xdr:col>
      <xdr:colOff>190500</xdr:colOff>
      <xdr:row>138</xdr:row>
      <xdr:rowOff>0</xdr:rowOff>
    </xdr:to>
    <xdr:pic>
      <xdr:nvPicPr>
        <xdr:cNvPr id="3600" name="Picture 10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90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138</xdr:row>
      <xdr:rowOff>0</xdr:rowOff>
    </xdr:from>
    <xdr:to>
      <xdr:col>17</xdr:col>
      <xdr:colOff>190500</xdr:colOff>
      <xdr:row>139</xdr:row>
      <xdr:rowOff>0</xdr:rowOff>
    </xdr:to>
    <xdr:pic>
      <xdr:nvPicPr>
        <xdr:cNvPr id="3601" name="Picture 10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6092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140</xdr:row>
      <xdr:rowOff>0</xdr:rowOff>
    </xdr:from>
    <xdr:to>
      <xdr:col>17</xdr:col>
      <xdr:colOff>190500</xdr:colOff>
      <xdr:row>141</xdr:row>
      <xdr:rowOff>0</xdr:rowOff>
    </xdr:to>
    <xdr:pic>
      <xdr:nvPicPr>
        <xdr:cNvPr id="3602" name="Picture 10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6473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141</xdr:row>
      <xdr:rowOff>0</xdr:rowOff>
    </xdr:from>
    <xdr:to>
      <xdr:col>17</xdr:col>
      <xdr:colOff>190500</xdr:colOff>
      <xdr:row>142</xdr:row>
      <xdr:rowOff>0</xdr:rowOff>
    </xdr:to>
    <xdr:pic>
      <xdr:nvPicPr>
        <xdr:cNvPr id="3603" name="Picture 10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6664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142</xdr:row>
      <xdr:rowOff>0</xdr:rowOff>
    </xdr:from>
    <xdr:to>
      <xdr:col>17</xdr:col>
      <xdr:colOff>190500</xdr:colOff>
      <xdr:row>143</xdr:row>
      <xdr:rowOff>0</xdr:rowOff>
    </xdr:to>
    <xdr:pic>
      <xdr:nvPicPr>
        <xdr:cNvPr id="3604" name="Picture 10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685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143</xdr:row>
      <xdr:rowOff>0</xdr:rowOff>
    </xdr:from>
    <xdr:to>
      <xdr:col>17</xdr:col>
      <xdr:colOff>190500</xdr:colOff>
      <xdr:row>144</xdr:row>
      <xdr:rowOff>0</xdr:rowOff>
    </xdr:to>
    <xdr:pic>
      <xdr:nvPicPr>
        <xdr:cNvPr id="3605" name="Picture 10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7045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145</xdr:row>
      <xdr:rowOff>0</xdr:rowOff>
    </xdr:from>
    <xdr:to>
      <xdr:col>17</xdr:col>
      <xdr:colOff>190500</xdr:colOff>
      <xdr:row>146</xdr:row>
      <xdr:rowOff>0</xdr:rowOff>
    </xdr:to>
    <xdr:pic>
      <xdr:nvPicPr>
        <xdr:cNvPr id="3606" name="Picture 10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742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146</xdr:row>
      <xdr:rowOff>0</xdr:rowOff>
    </xdr:from>
    <xdr:to>
      <xdr:col>17</xdr:col>
      <xdr:colOff>190500</xdr:colOff>
      <xdr:row>147</xdr:row>
      <xdr:rowOff>0</xdr:rowOff>
    </xdr:to>
    <xdr:pic>
      <xdr:nvPicPr>
        <xdr:cNvPr id="3607" name="Picture 10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7616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147</xdr:row>
      <xdr:rowOff>0</xdr:rowOff>
    </xdr:from>
    <xdr:to>
      <xdr:col>17</xdr:col>
      <xdr:colOff>190500</xdr:colOff>
      <xdr:row>148</xdr:row>
      <xdr:rowOff>9525</xdr:rowOff>
    </xdr:to>
    <xdr:pic>
      <xdr:nvPicPr>
        <xdr:cNvPr id="3608" name="Picture 1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78072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148</xdr:row>
      <xdr:rowOff>0</xdr:rowOff>
    </xdr:from>
    <xdr:to>
      <xdr:col>17</xdr:col>
      <xdr:colOff>190500</xdr:colOff>
      <xdr:row>149</xdr:row>
      <xdr:rowOff>0</xdr:rowOff>
    </xdr:to>
    <xdr:pic>
      <xdr:nvPicPr>
        <xdr:cNvPr id="3609" name="Picture 1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7997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149</xdr:row>
      <xdr:rowOff>0</xdr:rowOff>
    </xdr:from>
    <xdr:to>
      <xdr:col>17</xdr:col>
      <xdr:colOff>190500</xdr:colOff>
      <xdr:row>150</xdr:row>
      <xdr:rowOff>0</xdr:rowOff>
    </xdr:to>
    <xdr:pic>
      <xdr:nvPicPr>
        <xdr:cNvPr id="3610" name="Picture 1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8188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150</xdr:row>
      <xdr:rowOff>0</xdr:rowOff>
    </xdr:from>
    <xdr:to>
      <xdr:col>17</xdr:col>
      <xdr:colOff>190500</xdr:colOff>
      <xdr:row>151</xdr:row>
      <xdr:rowOff>0</xdr:rowOff>
    </xdr:to>
    <xdr:pic>
      <xdr:nvPicPr>
        <xdr:cNvPr id="3611" name="Picture 11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8378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152</xdr:row>
      <xdr:rowOff>0</xdr:rowOff>
    </xdr:from>
    <xdr:to>
      <xdr:col>17</xdr:col>
      <xdr:colOff>190500</xdr:colOff>
      <xdr:row>153</xdr:row>
      <xdr:rowOff>0</xdr:rowOff>
    </xdr:to>
    <xdr:pic>
      <xdr:nvPicPr>
        <xdr:cNvPr id="3612" name="Picture 1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875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154</xdr:row>
      <xdr:rowOff>0</xdr:rowOff>
    </xdr:from>
    <xdr:to>
      <xdr:col>17</xdr:col>
      <xdr:colOff>190500</xdr:colOff>
      <xdr:row>155</xdr:row>
      <xdr:rowOff>0</xdr:rowOff>
    </xdr:to>
    <xdr:pic>
      <xdr:nvPicPr>
        <xdr:cNvPr id="3613" name="Picture 1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9140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155</xdr:row>
      <xdr:rowOff>0</xdr:rowOff>
    </xdr:from>
    <xdr:to>
      <xdr:col>17</xdr:col>
      <xdr:colOff>190500</xdr:colOff>
      <xdr:row>156</xdr:row>
      <xdr:rowOff>0</xdr:rowOff>
    </xdr:to>
    <xdr:pic>
      <xdr:nvPicPr>
        <xdr:cNvPr id="3614" name="Picture 1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9331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156</xdr:row>
      <xdr:rowOff>0</xdr:rowOff>
    </xdr:from>
    <xdr:to>
      <xdr:col>17</xdr:col>
      <xdr:colOff>190500</xdr:colOff>
      <xdr:row>157</xdr:row>
      <xdr:rowOff>0</xdr:rowOff>
    </xdr:to>
    <xdr:pic>
      <xdr:nvPicPr>
        <xdr:cNvPr id="3615" name="Picture 1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9521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157</xdr:row>
      <xdr:rowOff>0</xdr:rowOff>
    </xdr:from>
    <xdr:to>
      <xdr:col>17</xdr:col>
      <xdr:colOff>190500</xdr:colOff>
      <xdr:row>158</xdr:row>
      <xdr:rowOff>0</xdr:rowOff>
    </xdr:to>
    <xdr:pic>
      <xdr:nvPicPr>
        <xdr:cNvPr id="3616" name="Picture 12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971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158</xdr:row>
      <xdr:rowOff>0</xdr:rowOff>
    </xdr:from>
    <xdr:to>
      <xdr:col>17</xdr:col>
      <xdr:colOff>190500</xdr:colOff>
      <xdr:row>159</xdr:row>
      <xdr:rowOff>0</xdr:rowOff>
    </xdr:to>
    <xdr:pic>
      <xdr:nvPicPr>
        <xdr:cNvPr id="3617" name="Picture 1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9902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159</xdr:row>
      <xdr:rowOff>0</xdr:rowOff>
    </xdr:from>
    <xdr:to>
      <xdr:col>17</xdr:col>
      <xdr:colOff>190500</xdr:colOff>
      <xdr:row>160</xdr:row>
      <xdr:rowOff>0</xdr:rowOff>
    </xdr:to>
    <xdr:pic>
      <xdr:nvPicPr>
        <xdr:cNvPr id="3618" name="Picture 12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0093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160</xdr:row>
      <xdr:rowOff>0</xdr:rowOff>
    </xdr:from>
    <xdr:to>
      <xdr:col>17</xdr:col>
      <xdr:colOff>190500</xdr:colOff>
      <xdr:row>161</xdr:row>
      <xdr:rowOff>0</xdr:rowOff>
    </xdr:to>
    <xdr:pic>
      <xdr:nvPicPr>
        <xdr:cNvPr id="3619" name="Picture 12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0283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161</xdr:row>
      <xdr:rowOff>0</xdr:rowOff>
    </xdr:from>
    <xdr:to>
      <xdr:col>17</xdr:col>
      <xdr:colOff>190500</xdr:colOff>
      <xdr:row>162</xdr:row>
      <xdr:rowOff>0</xdr:rowOff>
    </xdr:to>
    <xdr:pic>
      <xdr:nvPicPr>
        <xdr:cNvPr id="3620" name="Picture 1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0474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163</xdr:row>
      <xdr:rowOff>0</xdr:rowOff>
    </xdr:from>
    <xdr:to>
      <xdr:col>17</xdr:col>
      <xdr:colOff>190500</xdr:colOff>
      <xdr:row>164</xdr:row>
      <xdr:rowOff>0</xdr:rowOff>
    </xdr:to>
    <xdr:pic>
      <xdr:nvPicPr>
        <xdr:cNvPr id="3621" name="Picture 1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0855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164</xdr:row>
      <xdr:rowOff>0</xdr:rowOff>
    </xdr:from>
    <xdr:to>
      <xdr:col>17</xdr:col>
      <xdr:colOff>190500</xdr:colOff>
      <xdr:row>165</xdr:row>
      <xdr:rowOff>0</xdr:rowOff>
    </xdr:to>
    <xdr:pic>
      <xdr:nvPicPr>
        <xdr:cNvPr id="3622" name="Picture 1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104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165</xdr:row>
      <xdr:rowOff>0</xdr:rowOff>
    </xdr:from>
    <xdr:to>
      <xdr:col>17</xdr:col>
      <xdr:colOff>190500</xdr:colOff>
      <xdr:row>166</xdr:row>
      <xdr:rowOff>0</xdr:rowOff>
    </xdr:to>
    <xdr:pic>
      <xdr:nvPicPr>
        <xdr:cNvPr id="3623" name="Picture 1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123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166</xdr:row>
      <xdr:rowOff>0</xdr:rowOff>
    </xdr:from>
    <xdr:to>
      <xdr:col>17</xdr:col>
      <xdr:colOff>190500</xdr:colOff>
      <xdr:row>167</xdr:row>
      <xdr:rowOff>0</xdr:rowOff>
    </xdr:to>
    <xdr:pic>
      <xdr:nvPicPr>
        <xdr:cNvPr id="3624" name="Picture 12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1426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167</xdr:row>
      <xdr:rowOff>0</xdr:rowOff>
    </xdr:from>
    <xdr:to>
      <xdr:col>17</xdr:col>
      <xdr:colOff>190500</xdr:colOff>
      <xdr:row>168</xdr:row>
      <xdr:rowOff>0</xdr:rowOff>
    </xdr:to>
    <xdr:pic>
      <xdr:nvPicPr>
        <xdr:cNvPr id="3625" name="Picture 1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161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169</xdr:row>
      <xdr:rowOff>0</xdr:rowOff>
    </xdr:from>
    <xdr:to>
      <xdr:col>17</xdr:col>
      <xdr:colOff>190500</xdr:colOff>
      <xdr:row>170</xdr:row>
      <xdr:rowOff>0</xdr:rowOff>
    </xdr:to>
    <xdr:pic>
      <xdr:nvPicPr>
        <xdr:cNvPr id="3626" name="Picture 1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1998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171</xdr:row>
      <xdr:rowOff>0</xdr:rowOff>
    </xdr:from>
    <xdr:to>
      <xdr:col>17</xdr:col>
      <xdr:colOff>190500</xdr:colOff>
      <xdr:row>172</xdr:row>
      <xdr:rowOff>0</xdr:rowOff>
    </xdr:to>
    <xdr:pic>
      <xdr:nvPicPr>
        <xdr:cNvPr id="3627" name="Picture 1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2379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0</xdr:rowOff>
    </xdr:to>
    <xdr:pic>
      <xdr:nvPicPr>
        <xdr:cNvPr id="3628" name="Picture 1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256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172</xdr:row>
      <xdr:rowOff>0</xdr:rowOff>
    </xdr:from>
    <xdr:to>
      <xdr:col>17</xdr:col>
      <xdr:colOff>190500</xdr:colOff>
      <xdr:row>173</xdr:row>
      <xdr:rowOff>0</xdr:rowOff>
    </xdr:to>
    <xdr:pic>
      <xdr:nvPicPr>
        <xdr:cNvPr id="3629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2569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190500</xdr:colOff>
      <xdr:row>176</xdr:row>
      <xdr:rowOff>0</xdr:rowOff>
    </xdr:to>
    <xdr:pic>
      <xdr:nvPicPr>
        <xdr:cNvPr id="3630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3141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175</xdr:row>
      <xdr:rowOff>0</xdr:rowOff>
    </xdr:from>
    <xdr:to>
      <xdr:col>17</xdr:col>
      <xdr:colOff>190500</xdr:colOff>
      <xdr:row>176</xdr:row>
      <xdr:rowOff>0</xdr:rowOff>
    </xdr:to>
    <xdr:pic>
      <xdr:nvPicPr>
        <xdr:cNvPr id="363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3141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176</xdr:row>
      <xdr:rowOff>0</xdr:rowOff>
    </xdr:from>
    <xdr:to>
      <xdr:col>17</xdr:col>
      <xdr:colOff>190500</xdr:colOff>
      <xdr:row>177</xdr:row>
      <xdr:rowOff>0</xdr:rowOff>
    </xdr:to>
    <xdr:pic>
      <xdr:nvPicPr>
        <xdr:cNvPr id="363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3331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177</xdr:row>
      <xdr:rowOff>0</xdr:rowOff>
    </xdr:from>
    <xdr:to>
      <xdr:col>17</xdr:col>
      <xdr:colOff>190500</xdr:colOff>
      <xdr:row>178</xdr:row>
      <xdr:rowOff>0</xdr:rowOff>
    </xdr:to>
    <xdr:pic>
      <xdr:nvPicPr>
        <xdr:cNvPr id="363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3522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178</xdr:row>
      <xdr:rowOff>0</xdr:rowOff>
    </xdr:from>
    <xdr:to>
      <xdr:col>17</xdr:col>
      <xdr:colOff>190500</xdr:colOff>
      <xdr:row>179</xdr:row>
      <xdr:rowOff>0</xdr:rowOff>
    </xdr:to>
    <xdr:pic>
      <xdr:nvPicPr>
        <xdr:cNvPr id="363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3712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190500</xdr:colOff>
      <xdr:row>183</xdr:row>
      <xdr:rowOff>0</xdr:rowOff>
    </xdr:to>
    <xdr:pic>
      <xdr:nvPicPr>
        <xdr:cNvPr id="3635" name="Picture 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447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182</xdr:row>
      <xdr:rowOff>0</xdr:rowOff>
    </xdr:from>
    <xdr:to>
      <xdr:col>17</xdr:col>
      <xdr:colOff>190500</xdr:colOff>
      <xdr:row>183</xdr:row>
      <xdr:rowOff>0</xdr:rowOff>
    </xdr:to>
    <xdr:pic>
      <xdr:nvPicPr>
        <xdr:cNvPr id="3636" name="Picture 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447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183</xdr:row>
      <xdr:rowOff>0</xdr:rowOff>
    </xdr:from>
    <xdr:to>
      <xdr:col>17</xdr:col>
      <xdr:colOff>190500</xdr:colOff>
      <xdr:row>184</xdr:row>
      <xdr:rowOff>0</xdr:rowOff>
    </xdr:to>
    <xdr:pic>
      <xdr:nvPicPr>
        <xdr:cNvPr id="3637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4665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184</xdr:row>
      <xdr:rowOff>0</xdr:rowOff>
    </xdr:from>
    <xdr:to>
      <xdr:col>17</xdr:col>
      <xdr:colOff>190500</xdr:colOff>
      <xdr:row>185</xdr:row>
      <xdr:rowOff>0</xdr:rowOff>
    </xdr:to>
    <xdr:pic>
      <xdr:nvPicPr>
        <xdr:cNvPr id="3638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4855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185</xdr:row>
      <xdr:rowOff>0</xdr:rowOff>
    </xdr:from>
    <xdr:to>
      <xdr:col>17</xdr:col>
      <xdr:colOff>190500</xdr:colOff>
      <xdr:row>186</xdr:row>
      <xdr:rowOff>0</xdr:rowOff>
    </xdr:to>
    <xdr:pic>
      <xdr:nvPicPr>
        <xdr:cNvPr id="363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5046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186</xdr:row>
      <xdr:rowOff>0</xdr:rowOff>
    </xdr:from>
    <xdr:to>
      <xdr:col>17</xdr:col>
      <xdr:colOff>190500</xdr:colOff>
      <xdr:row>187</xdr:row>
      <xdr:rowOff>0</xdr:rowOff>
    </xdr:to>
    <xdr:pic>
      <xdr:nvPicPr>
        <xdr:cNvPr id="364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5236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187</xdr:row>
      <xdr:rowOff>0</xdr:rowOff>
    </xdr:from>
    <xdr:to>
      <xdr:col>17</xdr:col>
      <xdr:colOff>190500</xdr:colOff>
      <xdr:row>188</xdr:row>
      <xdr:rowOff>0</xdr:rowOff>
    </xdr:to>
    <xdr:pic>
      <xdr:nvPicPr>
        <xdr:cNvPr id="364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5427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188</xdr:row>
      <xdr:rowOff>0</xdr:rowOff>
    </xdr:from>
    <xdr:to>
      <xdr:col>17</xdr:col>
      <xdr:colOff>190500</xdr:colOff>
      <xdr:row>189</xdr:row>
      <xdr:rowOff>0</xdr:rowOff>
    </xdr:to>
    <xdr:pic>
      <xdr:nvPicPr>
        <xdr:cNvPr id="364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5617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189</xdr:row>
      <xdr:rowOff>0</xdr:rowOff>
    </xdr:from>
    <xdr:to>
      <xdr:col>17</xdr:col>
      <xdr:colOff>190500</xdr:colOff>
      <xdr:row>190</xdr:row>
      <xdr:rowOff>0</xdr:rowOff>
    </xdr:to>
    <xdr:pic>
      <xdr:nvPicPr>
        <xdr:cNvPr id="364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658082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364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364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36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36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36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36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365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365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36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36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365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365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104775</xdr:rowOff>
    </xdr:to>
    <xdr:pic>
      <xdr:nvPicPr>
        <xdr:cNvPr id="365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2952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65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102</xdr:row>
      <xdr:rowOff>133350</xdr:rowOff>
    </xdr:to>
    <xdr:pic>
      <xdr:nvPicPr>
        <xdr:cNvPr id="365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65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66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102</xdr:row>
      <xdr:rowOff>142875</xdr:rowOff>
    </xdr:to>
    <xdr:pic>
      <xdr:nvPicPr>
        <xdr:cNvPr id="366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105</xdr:row>
      <xdr:rowOff>38100</xdr:rowOff>
    </xdr:to>
    <xdr:pic>
      <xdr:nvPicPr>
        <xdr:cNvPr id="366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6096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663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664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665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666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105</xdr:row>
      <xdr:rowOff>57150</xdr:rowOff>
    </xdr:to>
    <xdr:pic>
      <xdr:nvPicPr>
        <xdr:cNvPr id="3667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628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668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104</xdr:row>
      <xdr:rowOff>19050</xdr:rowOff>
    </xdr:to>
    <xdr:pic>
      <xdr:nvPicPr>
        <xdr:cNvPr id="36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6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102</xdr:row>
      <xdr:rowOff>0</xdr:rowOff>
    </xdr:from>
    <xdr:to>
      <xdr:col>17</xdr:col>
      <xdr:colOff>190500</xdr:colOff>
      <xdr:row>103</xdr:row>
      <xdr:rowOff>0</xdr:rowOff>
    </xdr:to>
    <xdr:pic>
      <xdr:nvPicPr>
        <xdr:cNvPr id="36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2347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102</xdr:row>
      <xdr:rowOff>180975</xdr:rowOff>
    </xdr:to>
    <xdr:pic>
      <xdr:nvPicPr>
        <xdr:cNvPr id="3672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450" y="49234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190500</xdr:colOff>
      <xdr:row>103</xdr:row>
      <xdr:rowOff>9525</xdr:rowOff>
    </xdr:to>
    <xdr:pic>
      <xdr:nvPicPr>
        <xdr:cNvPr id="36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76575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190500</xdr:colOff>
      <xdr:row>103</xdr:row>
      <xdr:rowOff>9525</xdr:rowOff>
    </xdr:to>
    <xdr:pic>
      <xdr:nvPicPr>
        <xdr:cNvPr id="3674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524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102</xdr:row>
      <xdr:rowOff>0</xdr:rowOff>
    </xdr:from>
    <xdr:to>
      <xdr:col>1</xdr:col>
      <xdr:colOff>238125</xdr:colOff>
      <xdr:row>103</xdr:row>
      <xdr:rowOff>9525</xdr:rowOff>
    </xdr:to>
    <xdr:pic>
      <xdr:nvPicPr>
        <xdr:cNvPr id="367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075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367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4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67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67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67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68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368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68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68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68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68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68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68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68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68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69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69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69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69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69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69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69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69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369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69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0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0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95</xdr:row>
      <xdr:rowOff>200025</xdr:rowOff>
    </xdr:to>
    <xdr:pic>
      <xdr:nvPicPr>
        <xdr:cNvPr id="370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6901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03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04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05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3706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07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08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09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10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11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12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13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14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15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0</xdr:rowOff>
    </xdr:to>
    <xdr:pic>
      <xdr:nvPicPr>
        <xdr:cNvPr id="37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0</xdr:rowOff>
    </xdr:to>
    <xdr:pic>
      <xdr:nvPicPr>
        <xdr:cNvPr id="37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19050</xdr:rowOff>
    </xdr:to>
    <xdr:pic>
      <xdr:nvPicPr>
        <xdr:cNvPr id="37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0</xdr:rowOff>
    </xdr:to>
    <xdr:pic>
      <xdr:nvPicPr>
        <xdr:cNvPr id="37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0</xdr:rowOff>
    </xdr:to>
    <xdr:pic>
      <xdr:nvPicPr>
        <xdr:cNvPr id="37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0</xdr:rowOff>
    </xdr:to>
    <xdr:pic>
      <xdr:nvPicPr>
        <xdr:cNvPr id="37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95250</xdr:colOff>
      <xdr:row>95</xdr:row>
      <xdr:rowOff>180975</xdr:rowOff>
    </xdr:to>
    <xdr:pic>
      <xdr:nvPicPr>
        <xdr:cNvPr id="3723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6901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0</xdr:rowOff>
    </xdr:to>
    <xdr:pic>
      <xdr:nvPicPr>
        <xdr:cNvPr id="3724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19050</xdr:rowOff>
    </xdr:to>
    <xdr:pic>
      <xdr:nvPicPr>
        <xdr:cNvPr id="372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0</xdr:rowOff>
    </xdr:to>
    <xdr:pic>
      <xdr:nvPicPr>
        <xdr:cNvPr id="372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0</xdr:rowOff>
    </xdr:to>
    <xdr:pic>
      <xdr:nvPicPr>
        <xdr:cNvPr id="372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0</xdr:rowOff>
    </xdr:to>
    <xdr:pic>
      <xdr:nvPicPr>
        <xdr:cNvPr id="372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0</xdr:rowOff>
    </xdr:to>
    <xdr:pic>
      <xdr:nvPicPr>
        <xdr:cNvPr id="372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0</xdr:rowOff>
    </xdr:to>
    <xdr:pic>
      <xdr:nvPicPr>
        <xdr:cNvPr id="373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0</xdr:rowOff>
    </xdr:to>
    <xdr:pic>
      <xdr:nvPicPr>
        <xdr:cNvPr id="373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0</xdr:rowOff>
    </xdr:to>
    <xdr:pic>
      <xdr:nvPicPr>
        <xdr:cNvPr id="373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0</xdr:rowOff>
    </xdr:to>
    <xdr:pic>
      <xdr:nvPicPr>
        <xdr:cNvPr id="373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0</xdr:rowOff>
    </xdr:to>
    <xdr:pic>
      <xdr:nvPicPr>
        <xdr:cNvPr id="373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0</xdr:rowOff>
    </xdr:to>
    <xdr:pic>
      <xdr:nvPicPr>
        <xdr:cNvPr id="373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0</xdr:rowOff>
    </xdr:to>
    <xdr:pic>
      <xdr:nvPicPr>
        <xdr:cNvPr id="373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95250</xdr:colOff>
      <xdr:row>99</xdr:row>
      <xdr:rowOff>0</xdr:rowOff>
    </xdr:to>
    <xdr:pic>
      <xdr:nvPicPr>
        <xdr:cNvPr id="37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100</xdr:row>
      <xdr:rowOff>38100</xdr:rowOff>
    </xdr:to>
    <xdr:pic>
      <xdr:nvPicPr>
        <xdr:cNvPr id="373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373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4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4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100</xdr:row>
      <xdr:rowOff>38100</xdr:rowOff>
    </xdr:to>
    <xdr:pic>
      <xdr:nvPicPr>
        <xdr:cNvPr id="374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374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4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4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323850</xdr:rowOff>
    </xdr:to>
    <xdr:pic>
      <xdr:nvPicPr>
        <xdr:cNvPr id="374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69011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100</xdr:row>
      <xdr:rowOff>38100</xdr:rowOff>
    </xdr:to>
    <xdr:pic>
      <xdr:nvPicPr>
        <xdr:cNvPr id="374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374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4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5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5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5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5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5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5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5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5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5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100</xdr:row>
      <xdr:rowOff>38100</xdr:rowOff>
    </xdr:to>
    <xdr:pic>
      <xdr:nvPicPr>
        <xdr:cNvPr id="37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37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323850</xdr:rowOff>
    </xdr:to>
    <xdr:pic>
      <xdr:nvPicPr>
        <xdr:cNvPr id="376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69011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100</xdr:row>
      <xdr:rowOff>38100</xdr:rowOff>
    </xdr:to>
    <xdr:pic>
      <xdr:nvPicPr>
        <xdr:cNvPr id="376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376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6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6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6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7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7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7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7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7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7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7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323850</xdr:rowOff>
    </xdr:to>
    <xdr:pic>
      <xdr:nvPicPr>
        <xdr:cNvPr id="377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69011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100</xdr:row>
      <xdr:rowOff>38100</xdr:rowOff>
    </xdr:to>
    <xdr:pic>
      <xdr:nvPicPr>
        <xdr:cNvPr id="377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378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8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100</xdr:row>
      <xdr:rowOff>38100</xdr:rowOff>
    </xdr:to>
    <xdr:pic>
      <xdr:nvPicPr>
        <xdr:cNvPr id="378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378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8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8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323850</xdr:rowOff>
    </xdr:to>
    <xdr:pic>
      <xdr:nvPicPr>
        <xdr:cNvPr id="378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69011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100</xdr:row>
      <xdr:rowOff>38100</xdr:rowOff>
    </xdr:to>
    <xdr:pic>
      <xdr:nvPicPr>
        <xdr:cNvPr id="378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378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8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9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9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9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9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9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9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9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9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9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79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323850</xdr:rowOff>
    </xdr:to>
    <xdr:pic>
      <xdr:nvPicPr>
        <xdr:cNvPr id="38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69011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100</xdr:row>
      <xdr:rowOff>38100</xdr:rowOff>
    </xdr:to>
    <xdr:pic>
      <xdr:nvPicPr>
        <xdr:cNvPr id="38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8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8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100</xdr:row>
      <xdr:rowOff>38100</xdr:rowOff>
    </xdr:to>
    <xdr:pic>
      <xdr:nvPicPr>
        <xdr:cNvPr id="380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380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80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80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323850</xdr:rowOff>
    </xdr:to>
    <xdr:pic>
      <xdr:nvPicPr>
        <xdr:cNvPr id="380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69011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100</xdr:row>
      <xdr:rowOff>38100</xdr:rowOff>
    </xdr:to>
    <xdr:pic>
      <xdr:nvPicPr>
        <xdr:cNvPr id="380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381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81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81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81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81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81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81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81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81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81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82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8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100</xdr:row>
      <xdr:rowOff>38100</xdr:rowOff>
    </xdr:to>
    <xdr:pic>
      <xdr:nvPicPr>
        <xdr:cNvPr id="38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38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8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8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96</xdr:row>
      <xdr:rowOff>323850</xdr:rowOff>
    </xdr:to>
    <xdr:pic>
      <xdr:nvPicPr>
        <xdr:cNvPr id="382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6901100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100</xdr:row>
      <xdr:rowOff>38100</xdr:rowOff>
    </xdr:to>
    <xdr:pic>
      <xdr:nvPicPr>
        <xdr:cNvPr id="382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382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82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83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83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83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83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83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83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83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83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83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83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84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84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84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95</xdr:row>
      <xdr:rowOff>209550</xdr:rowOff>
    </xdr:to>
    <xdr:pic>
      <xdr:nvPicPr>
        <xdr:cNvPr id="384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69011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95</xdr:row>
      <xdr:rowOff>0</xdr:rowOff>
    </xdr:from>
    <xdr:to>
      <xdr:col>16</xdr:col>
      <xdr:colOff>190500</xdr:colOff>
      <xdr:row>95</xdr:row>
      <xdr:rowOff>209550</xdr:rowOff>
    </xdr:to>
    <xdr:pic>
      <xdr:nvPicPr>
        <xdr:cNvPr id="384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6901100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384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19050</xdr:rowOff>
    </xdr:to>
    <xdr:pic>
      <xdr:nvPicPr>
        <xdr:cNvPr id="384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384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84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100</xdr:row>
      <xdr:rowOff>38100</xdr:rowOff>
    </xdr:to>
    <xdr:pic>
      <xdr:nvPicPr>
        <xdr:cNvPr id="38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9525</xdr:rowOff>
    </xdr:to>
    <xdr:pic>
      <xdr:nvPicPr>
        <xdr:cNvPr id="385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85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98</xdr:row>
      <xdr:rowOff>0</xdr:rowOff>
    </xdr:from>
    <xdr:to>
      <xdr:col>16</xdr:col>
      <xdr:colOff>190500</xdr:colOff>
      <xdr:row>99</xdr:row>
      <xdr:rowOff>0</xdr:rowOff>
    </xdr:to>
    <xdr:pic>
      <xdr:nvPicPr>
        <xdr:cNvPr id="385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85108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102</xdr:row>
      <xdr:rowOff>180975</xdr:rowOff>
    </xdr:to>
    <xdr:pic>
      <xdr:nvPicPr>
        <xdr:cNvPr id="3853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450" y="49234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190500</xdr:colOff>
      <xdr:row>103</xdr:row>
      <xdr:rowOff>9525</xdr:rowOff>
    </xdr:to>
    <xdr:pic>
      <xdr:nvPicPr>
        <xdr:cNvPr id="385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76575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381000</xdr:colOff>
      <xdr:row>102</xdr:row>
      <xdr:rowOff>0</xdr:rowOff>
    </xdr:from>
    <xdr:to>
      <xdr:col>2</xdr:col>
      <xdr:colOff>190500</xdr:colOff>
      <xdr:row>103</xdr:row>
      <xdr:rowOff>9525</xdr:rowOff>
    </xdr:to>
    <xdr:pic>
      <xdr:nvPicPr>
        <xdr:cNvPr id="3855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524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3856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4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3857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4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385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4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102</xdr:row>
      <xdr:rowOff>180975</xdr:rowOff>
    </xdr:to>
    <xdr:pic>
      <xdr:nvPicPr>
        <xdr:cNvPr id="3859" name="Picture 5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450" y="4923472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3</xdr:col>
      <xdr:colOff>0</xdr:colOff>
      <xdr:row>102</xdr:row>
      <xdr:rowOff>0</xdr:rowOff>
    </xdr:from>
    <xdr:to>
      <xdr:col>3</xdr:col>
      <xdr:colOff>190500</xdr:colOff>
      <xdr:row>103</xdr:row>
      <xdr:rowOff>9525</xdr:rowOff>
    </xdr:to>
    <xdr:pic>
      <xdr:nvPicPr>
        <xdr:cNvPr id="386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076575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190500</xdr:colOff>
      <xdr:row>103</xdr:row>
      <xdr:rowOff>9525</xdr:rowOff>
    </xdr:to>
    <xdr:pic>
      <xdr:nvPicPr>
        <xdr:cNvPr id="3861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5524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47625</xdr:colOff>
      <xdr:row>102</xdr:row>
      <xdr:rowOff>0</xdr:rowOff>
    </xdr:from>
    <xdr:to>
      <xdr:col>1</xdr:col>
      <xdr:colOff>238125</xdr:colOff>
      <xdr:row>103</xdr:row>
      <xdr:rowOff>9525</xdr:rowOff>
    </xdr:to>
    <xdr:pic>
      <xdr:nvPicPr>
        <xdr:cNvPr id="3862" name="Picture 4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19075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</xdr:col>
      <xdr:colOff>0</xdr:colOff>
      <xdr:row>102</xdr:row>
      <xdr:rowOff>0</xdr:rowOff>
    </xdr:from>
    <xdr:to>
      <xdr:col>1</xdr:col>
      <xdr:colOff>190500</xdr:colOff>
      <xdr:row>103</xdr:row>
      <xdr:rowOff>9525</xdr:rowOff>
    </xdr:to>
    <xdr:pic>
      <xdr:nvPicPr>
        <xdr:cNvPr id="386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71450" y="492347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386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190500</xdr:rowOff>
    </xdr:to>
    <xdr:pic>
      <xdr:nvPicPr>
        <xdr:cNvPr id="386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190500</xdr:rowOff>
    </xdr:to>
    <xdr:pic>
      <xdr:nvPicPr>
        <xdr:cNvPr id="386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386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86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86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8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8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9525</xdr:rowOff>
    </xdr:to>
    <xdr:pic>
      <xdr:nvPicPr>
        <xdr:cNvPr id="387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87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87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0</xdr:rowOff>
    </xdr:to>
    <xdr:pic>
      <xdr:nvPicPr>
        <xdr:cNvPr id="387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053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87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87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87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87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88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88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88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88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88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88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88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88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88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88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9525</xdr:rowOff>
    </xdr:to>
    <xdr:pic>
      <xdr:nvPicPr>
        <xdr:cNvPr id="389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89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89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89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389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190500</xdr:rowOff>
    </xdr:to>
    <xdr:pic>
      <xdr:nvPicPr>
        <xdr:cNvPr id="389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190500</xdr:rowOff>
    </xdr:to>
    <xdr:pic>
      <xdr:nvPicPr>
        <xdr:cNvPr id="3896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190500</xdr:rowOff>
    </xdr:to>
    <xdr:pic>
      <xdr:nvPicPr>
        <xdr:cNvPr id="3897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190500</xdr:rowOff>
    </xdr:to>
    <xdr:pic>
      <xdr:nvPicPr>
        <xdr:cNvPr id="3898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180975</xdr:rowOff>
    </xdr:to>
    <xdr:pic>
      <xdr:nvPicPr>
        <xdr:cNvPr id="3899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97</xdr:row>
      <xdr:rowOff>200025</xdr:rowOff>
    </xdr:to>
    <xdr:pic>
      <xdr:nvPicPr>
        <xdr:cNvPr id="390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05362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90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90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90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9525</xdr:rowOff>
    </xdr:to>
    <xdr:pic>
      <xdr:nvPicPr>
        <xdr:cNvPr id="390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90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90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90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90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90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91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91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91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91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91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391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3916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3917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391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0</xdr:rowOff>
    </xdr:to>
    <xdr:pic>
      <xdr:nvPicPr>
        <xdr:cNvPr id="391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0</xdr:rowOff>
    </xdr:to>
    <xdr:pic>
      <xdr:nvPicPr>
        <xdr:cNvPr id="3920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19050</xdr:rowOff>
    </xdr:to>
    <xdr:pic>
      <xdr:nvPicPr>
        <xdr:cNvPr id="392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0</xdr:rowOff>
    </xdr:to>
    <xdr:pic>
      <xdr:nvPicPr>
        <xdr:cNvPr id="392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0</xdr:rowOff>
    </xdr:to>
    <xdr:pic>
      <xdr:nvPicPr>
        <xdr:cNvPr id="392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0</xdr:rowOff>
    </xdr:to>
    <xdr:pic>
      <xdr:nvPicPr>
        <xdr:cNvPr id="392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39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39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3927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3928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3929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95250</xdr:colOff>
      <xdr:row>93</xdr:row>
      <xdr:rowOff>180975</xdr:rowOff>
    </xdr:to>
    <xdr:pic>
      <xdr:nvPicPr>
        <xdr:cNvPr id="3930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95250</xdr:colOff>
      <xdr:row>97</xdr:row>
      <xdr:rowOff>180975</xdr:rowOff>
    </xdr:to>
    <xdr:pic>
      <xdr:nvPicPr>
        <xdr:cNvPr id="393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05362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0</xdr:rowOff>
    </xdr:to>
    <xdr:pic>
      <xdr:nvPicPr>
        <xdr:cNvPr id="393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19050</xdr:rowOff>
    </xdr:to>
    <xdr:pic>
      <xdr:nvPicPr>
        <xdr:cNvPr id="39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0</xdr:rowOff>
    </xdr:to>
    <xdr:pic>
      <xdr:nvPicPr>
        <xdr:cNvPr id="39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0</xdr:rowOff>
    </xdr:to>
    <xdr:pic>
      <xdr:nvPicPr>
        <xdr:cNvPr id="39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0</xdr:rowOff>
    </xdr:to>
    <xdr:pic>
      <xdr:nvPicPr>
        <xdr:cNvPr id="39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0</xdr:rowOff>
    </xdr:to>
    <xdr:pic>
      <xdr:nvPicPr>
        <xdr:cNvPr id="39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0</xdr:rowOff>
    </xdr:to>
    <xdr:pic>
      <xdr:nvPicPr>
        <xdr:cNvPr id="39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0</xdr:rowOff>
    </xdr:to>
    <xdr:pic>
      <xdr:nvPicPr>
        <xdr:cNvPr id="39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0</xdr:rowOff>
    </xdr:to>
    <xdr:pic>
      <xdr:nvPicPr>
        <xdr:cNvPr id="39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0</xdr:rowOff>
    </xdr:to>
    <xdr:pic>
      <xdr:nvPicPr>
        <xdr:cNvPr id="39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0</xdr:rowOff>
    </xdr:to>
    <xdr:pic>
      <xdr:nvPicPr>
        <xdr:cNvPr id="39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0</xdr:rowOff>
    </xdr:to>
    <xdr:pic>
      <xdr:nvPicPr>
        <xdr:cNvPr id="39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0</xdr:rowOff>
    </xdr:to>
    <xdr:pic>
      <xdr:nvPicPr>
        <xdr:cNvPr id="39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95250</xdr:colOff>
      <xdr:row>101</xdr:row>
      <xdr:rowOff>0</xdr:rowOff>
    </xdr:to>
    <xdr:pic>
      <xdr:nvPicPr>
        <xdr:cNvPr id="39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200025</xdr:colOff>
      <xdr:row>95</xdr:row>
      <xdr:rowOff>0</xdr:rowOff>
    </xdr:to>
    <xdr:pic>
      <xdr:nvPicPr>
        <xdr:cNvPr id="394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200025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95</xdr:row>
      <xdr:rowOff>0</xdr:rowOff>
    </xdr:to>
    <xdr:pic>
      <xdr:nvPicPr>
        <xdr:cNvPr id="39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114300</xdr:rowOff>
    </xdr:to>
    <xdr:pic>
      <xdr:nvPicPr>
        <xdr:cNvPr id="39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394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102</xdr:row>
      <xdr:rowOff>28575</xdr:rowOff>
    </xdr:to>
    <xdr:pic>
      <xdr:nvPicPr>
        <xdr:cNvPr id="39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9525</xdr:rowOff>
    </xdr:to>
    <xdr:pic>
      <xdr:nvPicPr>
        <xdr:cNvPr id="39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9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9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95</xdr:row>
      <xdr:rowOff>0</xdr:rowOff>
    </xdr:to>
    <xdr:pic>
      <xdr:nvPicPr>
        <xdr:cNvPr id="39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95</xdr:row>
      <xdr:rowOff>0</xdr:rowOff>
    </xdr:to>
    <xdr:pic>
      <xdr:nvPicPr>
        <xdr:cNvPr id="39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114300</xdr:rowOff>
    </xdr:to>
    <xdr:pic>
      <xdr:nvPicPr>
        <xdr:cNvPr id="39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39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102</xdr:row>
      <xdr:rowOff>28575</xdr:rowOff>
    </xdr:to>
    <xdr:pic>
      <xdr:nvPicPr>
        <xdr:cNvPr id="39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9525</xdr:rowOff>
    </xdr:to>
    <xdr:pic>
      <xdr:nvPicPr>
        <xdr:cNvPr id="39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9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9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95</xdr:row>
      <xdr:rowOff>0</xdr:rowOff>
    </xdr:to>
    <xdr:pic>
      <xdr:nvPicPr>
        <xdr:cNvPr id="39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95</xdr:row>
      <xdr:rowOff>0</xdr:rowOff>
    </xdr:to>
    <xdr:pic>
      <xdr:nvPicPr>
        <xdr:cNvPr id="39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95</xdr:row>
      <xdr:rowOff>0</xdr:rowOff>
    </xdr:to>
    <xdr:pic>
      <xdr:nvPicPr>
        <xdr:cNvPr id="39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95</xdr:row>
      <xdr:rowOff>0</xdr:rowOff>
    </xdr:to>
    <xdr:pic>
      <xdr:nvPicPr>
        <xdr:cNvPr id="39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95</xdr:row>
      <xdr:rowOff>0</xdr:rowOff>
    </xdr:to>
    <xdr:pic>
      <xdr:nvPicPr>
        <xdr:cNvPr id="39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39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104775</xdr:rowOff>
    </xdr:to>
    <xdr:pic>
      <xdr:nvPicPr>
        <xdr:cNvPr id="39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0536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102</xdr:row>
      <xdr:rowOff>28575</xdr:rowOff>
    </xdr:to>
    <xdr:pic>
      <xdr:nvPicPr>
        <xdr:cNvPr id="39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9525</xdr:rowOff>
    </xdr:to>
    <xdr:pic>
      <xdr:nvPicPr>
        <xdr:cNvPr id="39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9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9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9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9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9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9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9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9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9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9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9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95</xdr:row>
      <xdr:rowOff>0</xdr:rowOff>
    </xdr:to>
    <xdr:pic>
      <xdr:nvPicPr>
        <xdr:cNvPr id="39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95</xdr:row>
      <xdr:rowOff>0</xdr:rowOff>
    </xdr:to>
    <xdr:pic>
      <xdr:nvPicPr>
        <xdr:cNvPr id="39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114300</xdr:rowOff>
    </xdr:to>
    <xdr:pic>
      <xdr:nvPicPr>
        <xdr:cNvPr id="39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39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102</xdr:row>
      <xdr:rowOff>28575</xdr:rowOff>
    </xdr:to>
    <xdr:pic>
      <xdr:nvPicPr>
        <xdr:cNvPr id="39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9525</xdr:rowOff>
    </xdr:to>
    <xdr:pic>
      <xdr:nvPicPr>
        <xdr:cNvPr id="39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9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9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95</xdr:row>
      <xdr:rowOff>0</xdr:rowOff>
    </xdr:to>
    <xdr:pic>
      <xdr:nvPicPr>
        <xdr:cNvPr id="39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95</xdr:row>
      <xdr:rowOff>0</xdr:rowOff>
    </xdr:to>
    <xdr:pic>
      <xdr:nvPicPr>
        <xdr:cNvPr id="39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95</xdr:row>
      <xdr:rowOff>0</xdr:rowOff>
    </xdr:to>
    <xdr:pic>
      <xdr:nvPicPr>
        <xdr:cNvPr id="39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95</xdr:row>
      <xdr:rowOff>0</xdr:rowOff>
    </xdr:to>
    <xdr:pic>
      <xdr:nvPicPr>
        <xdr:cNvPr id="39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95</xdr:row>
      <xdr:rowOff>0</xdr:rowOff>
    </xdr:to>
    <xdr:pic>
      <xdr:nvPicPr>
        <xdr:cNvPr id="39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39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104775</xdr:rowOff>
    </xdr:to>
    <xdr:pic>
      <xdr:nvPicPr>
        <xdr:cNvPr id="39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0536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102</xdr:row>
      <xdr:rowOff>28575</xdr:rowOff>
    </xdr:to>
    <xdr:pic>
      <xdr:nvPicPr>
        <xdr:cNvPr id="39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9525</xdr:rowOff>
    </xdr:to>
    <xdr:pic>
      <xdr:nvPicPr>
        <xdr:cNvPr id="39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39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0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0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0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0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0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0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0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0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0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0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95</xdr:row>
      <xdr:rowOff>0</xdr:rowOff>
    </xdr:to>
    <xdr:pic>
      <xdr:nvPicPr>
        <xdr:cNvPr id="401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95</xdr:row>
      <xdr:rowOff>0</xdr:rowOff>
    </xdr:to>
    <xdr:pic>
      <xdr:nvPicPr>
        <xdr:cNvPr id="401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4012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104775</xdr:rowOff>
    </xdr:to>
    <xdr:pic>
      <xdr:nvPicPr>
        <xdr:cNvPr id="401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0536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102</xdr:row>
      <xdr:rowOff>28575</xdr:rowOff>
    </xdr:to>
    <xdr:pic>
      <xdr:nvPicPr>
        <xdr:cNvPr id="401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9525</xdr:rowOff>
    </xdr:to>
    <xdr:pic>
      <xdr:nvPicPr>
        <xdr:cNvPr id="401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01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9525</xdr:rowOff>
    </xdr:to>
    <xdr:pic>
      <xdr:nvPicPr>
        <xdr:cNvPr id="401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05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95</xdr:row>
      <xdr:rowOff>0</xdr:rowOff>
    </xdr:to>
    <xdr:pic>
      <xdr:nvPicPr>
        <xdr:cNvPr id="401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95</xdr:row>
      <xdr:rowOff>0</xdr:rowOff>
    </xdr:to>
    <xdr:pic>
      <xdr:nvPicPr>
        <xdr:cNvPr id="401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114300</xdr:rowOff>
    </xdr:to>
    <xdr:pic>
      <xdr:nvPicPr>
        <xdr:cNvPr id="402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402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102</xdr:row>
      <xdr:rowOff>28575</xdr:rowOff>
    </xdr:to>
    <xdr:pic>
      <xdr:nvPicPr>
        <xdr:cNvPr id="40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9525</xdr:rowOff>
    </xdr:to>
    <xdr:pic>
      <xdr:nvPicPr>
        <xdr:cNvPr id="40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0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0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95</xdr:row>
      <xdr:rowOff>0</xdr:rowOff>
    </xdr:to>
    <xdr:pic>
      <xdr:nvPicPr>
        <xdr:cNvPr id="402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95</xdr:row>
      <xdr:rowOff>0</xdr:rowOff>
    </xdr:to>
    <xdr:pic>
      <xdr:nvPicPr>
        <xdr:cNvPr id="4027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95</xdr:row>
      <xdr:rowOff>0</xdr:rowOff>
    </xdr:to>
    <xdr:pic>
      <xdr:nvPicPr>
        <xdr:cNvPr id="4028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95</xdr:row>
      <xdr:rowOff>0</xdr:rowOff>
    </xdr:to>
    <xdr:pic>
      <xdr:nvPicPr>
        <xdr:cNvPr id="4029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95</xdr:row>
      <xdr:rowOff>0</xdr:rowOff>
    </xdr:to>
    <xdr:pic>
      <xdr:nvPicPr>
        <xdr:cNvPr id="4030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4031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104775</xdr:rowOff>
    </xdr:to>
    <xdr:pic>
      <xdr:nvPicPr>
        <xdr:cNvPr id="40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0536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102</xdr:row>
      <xdr:rowOff>28575</xdr:rowOff>
    </xdr:to>
    <xdr:pic>
      <xdr:nvPicPr>
        <xdr:cNvPr id="40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9525</xdr:rowOff>
    </xdr:to>
    <xdr:pic>
      <xdr:nvPicPr>
        <xdr:cNvPr id="40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0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0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0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0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0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0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0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0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0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0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0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95</xdr:row>
      <xdr:rowOff>0</xdr:rowOff>
    </xdr:to>
    <xdr:pic>
      <xdr:nvPicPr>
        <xdr:cNvPr id="404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114300</xdr:rowOff>
    </xdr:to>
    <xdr:pic>
      <xdr:nvPicPr>
        <xdr:cNvPr id="404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95</xdr:row>
      <xdr:rowOff>0</xdr:rowOff>
    </xdr:to>
    <xdr:pic>
      <xdr:nvPicPr>
        <xdr:cNvPr id="404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4049" name="Picture 1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104775</xdr:rowOff>
    </xdr:to>
    <xdr:pic>
      <xdr:nvPicPr>
        <xdr:cNvPr id="405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0536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102</xdr:row>
      <xdr:rowOff>28575</xdr:rowOff>
    </xdr:to>
    <xdr:pic>
      <xdr:nvPicPr>
        <xdr:cNvPr id="405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05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05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95</xdr:row>
      <xdr:rowOff>0</xdr:rowOff>
    </xdr:to>
    <xdr:pic>
      <xdr:nvPicPr>
        <xdr:cNvPr id="40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95</xdr:row>
      <xdr:rowOff>0</xdr:rowOff>
    </xdr:to>
    <xdr:pic>
      <xdr:nvPicPr>
        <xdr:cNvPr id="40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114300</xdr:rowOff>
    </xdr:to>
    <xdr:pic>
      <xdr:nvPicPr>
        <xdr:cNvPr id="40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40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102</xdr:row>
      <xdr:rowOff>28575</xdr:rowOff>
    </xdr:to>
    <xdr:pic>
      <xdr:nvPicPr>
        <xdr:cNvPr id="405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9525</xdr:rowOff>
    </xdr:to>
    <xdr:pic>
      <xdr:nvPicPr>
        <xdr:cNvPr id="405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06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06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95</xdr:row>
      <xdr:rowOff>0</xdr:rowOff>
    </xdr:to>
    <xdr:pic>
      <xdr:nvPicPr>
        <xdr:cNvPr id="4062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95</xdr:row>
      <xdr:rowOff>0</xdr:rowOff>
    </xdr:to>
    <xdr:pic>
      <xdr:nvPicPr>
        <xdr:cNvPr id="4063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95</xdr:row>
      <xdr:rowOff>0</xdr:rowOff>
    </xdr:to>
    <xdr:pic>
      <xdr:nvPicPr>
        <xdr:cNvPr id="4064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95</xdr:row>
      <xdr:rowOff>0</xdr:rowOff>
    </xdr:to>
    <xdr:pic>
      <xdr:nvPicPr>
        <xdr:cNvPr id="4065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95</xdr:row>
      <xdr:rowOff>0</xdr:rowOff>
    </xdr:to>
    <xdr:pic>
      <xdr:nvPicPr>
        <xdr:cNvPr id="4066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4067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104775</xdr:rowOff>
    </xdr:to>
    <xdr:pic>
      <xdr:nvPicPr>
        <xdr:cNvPr id="4068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0536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102</xdr:row>
      <xdr:rowOff>28575</xdr:rowOff>
    </xdr:to>
    <xdr:pic>
      <xdr:nvPicPr>
        <xdr:cNvPr id="4069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9525</xdr:rowOff>
    </xdr:to>
    <xdr:pic>
      <xdr:nvPicPr>
        <xdr:cNvPr id="4070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071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072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073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074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075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076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077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078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079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080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08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95</xdr:row>
      <xdr:rowOff>0</xdr:rowOff>
    </xdr:to>
    <xdr:pic>
      <xdr:nvPicPr>
        <xdr:cNvPr id="408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95</xdr:row>
      <xdr:rowOff>0</xdr:rowOff>
    </xdr:to>
    <xdr:pic>
      <xdr:nvPicPr>
        <xdr:cNvPr id="408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114300</xdr:rowOff>
    </xdr:to>
    <xdr:pic>
      <xdr:nvPicPr>
        <xdr:cNvPr id="408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408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102</xdr:row>
      <xdr:rowOff>28575</xdr:rowOff>
    </xdr:to>
    <xdr:pic>
      <xdr:nvPicPr>
        <xdr:cNvPr id="40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9525</xdr:rowOff>
    </xdr:to>
    <xdr:pic>
      <xdr:nvPicPr>
        <xdr:cNvPr id="40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0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0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95</xdr:row>
      <xdr:rowOff>0</xdr:rowOff>
    </xdr:to>
    <xdr:pic>
      <xdr:nvPicPr>
        <xdr:cNvPr id="4090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95</xdr:row>
      <xdr:rowOff>0</xdr:rowOff>
    </xdr:to>
    <xdr:pic>
      <xdr:nvPicPr>
        <xdr:cNvPr id="409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95</xdr:row>
      <xdr:rowOff>0</xdr:rowOff>
    </xdr:to>
    <xdr:pic>
      <xdr:nvPicPr>
        <xdr:cNvPr id="4092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95</xdr:row>
      <xdr:rowOff>0</xdr:rowOff>
    </xdr:to>
    <xdr:pic>
      <xdr:nvPicPr>
        <xdr:cNvPr id="4093" name="Picture 3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95</xdr:row>
      <xdr:rowOff>0</xdr:rowOff>
    </xdr:to>
    <xdr:pic>
      <xdr:nvPicPr>
        <xdr:cNvPr id="4094" name="Picture 4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4095" name="Picture 4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98</xdr:row>
      <xdr:rowOff>104775</xdr:rowOff>
    </xdr:to>
    <xdr:pic>
      <xdr:nvPicPr>
        <xdr:cNvPr id="409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053625"/>
          <a:ext cx="190500" cy="561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102</xdr:row>
      <xdr:rowOff>28575</xdr:rowOff>
    </xdr:to>
    <xdr:pic>
      <xdr:nvPicPr>
        <xdr:cNvPr id="409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9525</xdr:rowOff>
    </xdr:to>
    <xdr:pic>
      <xdr:nvPicPr>
        <xdr:cNvPr id="409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09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10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10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10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10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10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10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10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10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10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10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110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111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112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9525</xdr:rowOff>
    </xdr:to>
    <xdr:pic>
      <xdr:nvPicPr>
        <xdr:cNvPr id="4113" name="Picture 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05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190500</xdr:rowOff>
    </xdr:to>
    <xdr:pic>
      <xdr:nvPicPr>
        <xdr:cNvPr id="411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190500</xdr:rowOff>
    </xdr:to>
    <xdr:pic>
      <xdr:nvPicPr>
        <xdr:cNvPr id="411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93</xdr:row>
      <xdr:rowOff>190500</xdr:rowOff>
    </xdr:to>
    <xdr:pic>
      <xdr:nvPicPr>
        <xdr:cNvPr id="411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97</xdr:row>
      <xdr:rowOff>209550</xdr:rowOff>
    </xdr:to>
    <xdr:pic>
      <xdr:nvPicPr>
        <xdr:cNvPr id="411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0536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97</xdr:row>
      <xdr:rowOff>0</xdr:rowOff>
    </xdr:from>
    <xdr:to>
      <xdr:col>17</xdr:col>
      <xdr:colOff>190500</xdr:colOff>
      <xdr:row>97</xdr:row>
      <xdr:rowOff>209550</xdr:rowOff>
    </xdr:to>
    <xdr:pic>
      <xdr:nvPicPr>
        <xdr:cNvPr id="411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05362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9525</xdr:rowOff>
    </xdr:to>
    <xdr:pic>
      <xdr:nvPicPr>
        <xdr:cNvPr id="411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19050</xdr:rowOff>
    </xdr:to>
    <xdr:pic>
      <xdr:nvPicPr>
        <xdr:cNvPr id="412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9525</xdr:rowOff>
    </xdr:to>
    <xdr:pic>
      <xdr:nvPicPr>
        <xdr:cNvPr id="412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12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9525</xdr:rowOff>
    </xdr:to>
    <xdr:pic>
      <xdr:nvPicPr>
        <xdr:cNvPr id="412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05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9525</xdr:rowOff>
    </xdr:to>
    <xdr:pic>
      <xdr:nvPicPr>
        <xdr:cNvPr id="412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05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9525</xdr:rowOff>
    </xdr:to>
    <xdr:pic>
      <xdr:nvPicPr>
        <xdr:cNvPr id="412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05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9525</xdr:rowOff>
    </xdr:to>
    <xdr:pic>
      <xdr:nvPicPr>
        <xdr:cNvPr id="412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05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9525</xdr:rowOff>
    </xdr:to>
    <xdr:pic>
      <xdr:nvPicPr>
        <xdr:cNvPr id="412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05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9525</xdr:rowOff>
    </xdr:to>
    <xdr:pic>
      <xdr:nvPicPr>
        <xdr:cNvPr id="412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05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9525</xdr:rowOff>
    </xdr:to>
    <xdr:pic>
      <xdr:nvPicPr>
        <xdr:cNvPr id="412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05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9525</xdr:rowOff>
    </xdr:to>
    <xdr:pic>
      <xdr:nvPicPr>
        <xdr:cNvPr id="413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05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9525</xdr:rowOff>
    </xdr:to>
    <xdr:pic>
      <xdr:nvPicPr>
        <xdr:cNvPr id="413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05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9525</xdr:rowOff>
    </xdr:to>
    <xdr:pic>
      <xdr:nvPicPr>
        <xdr:cNvPr id="413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05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9525</xdr:rowOff>
    </xdr:to>
    <xdr:pic>
      <xdr:nvPicPr>
        <xdr:cNvPr id="413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05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9525</xdr:rowOff>
    </xdr:to>
    <xdr:pic>
      <xdr:nvPicPr>
        <xdr:cNvPr id="413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05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9525</xdr:rowOff>
    </xdr:to>
    <xdr:pic>
      <xdr:nvPicPr>
        <xdr:cNvPr id="413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05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101</xdr:row>
      <xdr:rowOff>0</xdr:rowOff>
    </xdr:from>
    <xdr:to>
      <xdr:col>17</xdr:col>
      <xdr:colOff>190500</xdr:colOff>
      <xdr:row>102</xdr:row>
      <xdr:rowOff>9525</xdr:rowOff>
    </xdr:to>
    <xdr:pic>
      <xdr:nvPicPr>
        <xdr:cNvPr id="413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9053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95</xdr:row>
      <xdr:rowOff>0</xdr:rowOff>
    </xdr:to>
    <xdr:pic>
      <xdr:nvPicPr>
        <xdr:cNvPr id="41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95</xdr:row>
      <xdr:rowOff>0</xdr:rowOff>
    </xdr:to>
    <xdr:pic>
      <xdr:nvPicPr>
        <xdr:cNvPr id="413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9239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114300</xdr:rowOff>
    </xdr:to>
    <xdr:pic>
      <xdr:nvPicPr>
        <xdr:cNvPr id="413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93</xdr:row>
      <xdr:rowOff>0</xdr:rowOff>
    </xdr:from>
    <xdr:to>
      <xdr:col>17</xdr:col>
      <xdr:colOff>190500</xdr:colOff>
      <xdr:row>94</xdr:row>
      <xdr:rowOff>0</xdr:rowOff>
    </xdr:to>
    <xdr:pic>
      <xdr:nvPicPr>
        <xdr:cNvPr id="414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5977175"/>
          <a:ext cx="190500" cy="4191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102</xdr:row>
      <xdr:rowOff>28575</xdr:rowOff>
    </xdr:to>
    <xdr:pic>
      <xdr:nvPicPr>
        <xdr:cNvPr id="4141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3905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9525</xdr:rowOff>
    </xdr:to>
    <xdr:pic>
      <xdr:nvPicPr>
        <xdr:cNvPr id="4142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143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100</xdr:row>
      <xdr:rowOff>0</xdr:rowOff>
    </xdr:from>
    <xdr:to>
      <xdr:col>17</xdr:col>
      <xdr:colOff>190500</xdr:colOff>
      <xdr:row>101</xdr:row>
      <xdr:rowOff>0</xdr:rowOff>
    </xdr:to>
    <xdr:pic>
      <xdr:nvPicPr>
        <xdr:cNvPr id="4144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8872775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13</xdr:col>
      <xdr:colOff>914400</xdr:colOff>
      <xdr:row>95</xdr:row>
      <xdr:rowOff>171450</xdr:rowOff>
    </xdr:from>
    <xdr:to>
      <xdr:col>13</xdr:col>
      <xdr:colOff>1104900</xdr:colOff>
      <xdr:row>96</xdr:row>
      <xdr:rowOff>104775</xdr:rowOff>
    </xdr:to>
    <xdr:pic>
      <xdr:nvPicPr>
        <xdr:cNvPr id="414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5621000" y="470725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14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14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14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190500</xdr:rowOff>
    </xdr:to>
    <xdr:pic>
      <xdr:nvPicPr>
        <xdr:cNvPr id="414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15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15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15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15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15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15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15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15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15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15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16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16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16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16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16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16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190500</xdr:rowOff>
    </xdr:to>
    <xdr:pic>
      <xdr:nvPicPr>
        <xdr:cNvPr id="416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16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16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16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94</xdr:row>
      <xdr:rowOff>200025</xdr:rowOff>
    </xdr:to>
    <xdr:pic>
      <xdr:nvPicPr>
        <xdr:cNvPr id="4170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6396275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171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172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173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190500</xdr:rowOff>
    </xdr:to>
    <xdr:pic>
      <xdr:nvPicPr>
        <xdr:cNvPr id="4174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175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176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177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178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179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180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181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182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183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18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96</xdr:row>
      <xdr:rowOff>180975</xdr:rowOff>
    </xdr:to>
    <xdr:pic>
      <xdr:nvPicPr>
        <xdr:cNvPr id="418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96</xdr:row>
      <xdr:rowOff>180975</xdr:rowOff>
    </xdr:to>
    <xdr:pic>
      <xdr:nvPicPr>
        <xdr:cNvPr id="418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96</xdr:row>
      <xdr:rowOff>200025</xdr:rowOff>
    </xdr:to>
    <xdr:pic>
      <xdr:nvPicPr>
        <xdr:cNvPr id="418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96</xdr:row>
      <xdr:rowOff>180975</xdr:rowOff>
    </xdr:to>
    <xdr:pic>
      <xdr:nvPicPr>
        <xdr:cNvPr id="418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96</xdr:row>
      <xdr:rowOff>180975</xdr:rowOff>
    </xdr:to>
    <xdr:pic>
      <xdr:nvPicPr>
        <xdr:cNvPr id="418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96</xdr:row>
      <xdr:rowOff>180975</xdr:rowOff>
    </xdr:to>
    <xdr:pic>
      <xdr:nvPicPr>
        <xdr:cNvPr id="419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95250</xdr:colOff>
      <xdr:row>94</xdr:row>
      <xdr:rowOff>180975</xdr:rowOff>
    </xdr:to>
    <xdr:pic>
      <xdr:nvPicPr>
        <xdr:cNvPr id="4191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6396275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96</xdr:row>
      <xdr:rowOff>180975</xdr:rowOff>
    </xdr:to>
    <xdr:pic>
      <xdr:nvPicPr>
        <xdr:cNvPr id="4192" name="Picture 4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96</xdr:row>
      <xdr:rowOff>200025</xdr:rowOff>
    </xdr:to>
    <xdr:pic>
      <xdr:nvPicPr>
        <xdr:cNvPr id="419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9525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96</xdr:row>
      <xdr:rowOff>180975</xdr:rowOff>
    </xdr:to>
    <xdr:pic>
      <xdr:nvPicPr>
        <xdr:cNvPr id="419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96</xdr:row>
      <xdr:rowOff>180975</xdr:rowOff>
    </xdr:to>
    <xdr:pic>
      <xdr:nvPicPr>
        <xdr:cNvPr id="419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96</xdr:row>
      <xdr:rowOff>180975</xdr:rowOff>
    </xdr:to>
    <xdr:pic>
      <xdr:nvPicPr>
        <xdr:cNvPr id="419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96</xdr:row>
      <xdr:rowOff>180975</xdr:rowOff>
    </xdr:to>
    <xdr:pic>
      <xdr:nvPicPr>
        <xdr:cNvPr id="419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96</xdr:row>
      <xdr:rowOff>180975</xdr:rowOff>
    </xdr:to>
    <xdr:pic>
      <xdr:nvPicPr>
        <xdr:cNvPr id="419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96</xdr:row>
      <xdr:rowOff>180975</xdr:rowOff>
    </xdr:to>
    <xdr:pic>
      <xdr:nvPicPr>
        <xdr:cNvPr id="419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96</xdr:row>
      <xdr:rowOff>180975</xdr:rowOff>
    </xdr:to>
    <xdr:pic>
      <xdr:nvPicPr>
        <xdr:cNvPr id="420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96</xdr:row>
      <xdr:rowOff>180975</xdr:rowOff>
    </xdr:to>
    <xdr:pic>
      <xdr:nvPicPr>
        <xdr:cNvPr id="420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96</xdr:row>
      <xdr:rowOff>180975</xdr:rowOff>
    </xdr:to>
    <xdr:pic>
      <xdr:nvPicPr>
        <xdr:cNvPr id="420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96</xdr:row>
      <xdr:rowOff>180975</xdr:rowOff>
    </xdr:to>
    <xdr:pic>
      <xdr:nvPicPr>
        <xdr:cNvPr id="420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96</xdr:row>
      <xdr:rowOff>180975</xdr:rowOff>
    </xdr:to>
    <xdr:pic>
      <xdr:nvPicPr>
        <xdr:cNvPr id="420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95250</xdr:colOff>
      <xdr:row>96</xdr:row>
      <xdr:rowOff>180975</xdr:rowOff>
    </xdr:to>
    <xdr:pic>
      <xdr:nvPicPr>
        <xdr:cNvPr id="420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400050</xdr:rowOff>
    </xdr:to>
    <xdr:pic>
      <xdr:nvPicPr>
        <xdr:cNvPr id="420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190500</xdr:rowOff>
    </xdr:to>
    <xdr:pic>
      <xdr:nvPicPr>
        <xdr:cNvPr id="420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0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0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400050</xdr:rowOff>
    </xdr:to>
    <xdr:pic>
      <xdr:nvPicPr>
        <xdr:cNvPr id="42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190500</xdr:rowOff>
    </xdr:to>
    <xdr:pic>
      <xdr:nvPicPr>
        <xdr:cNvPr id="42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66675</xdr:rowOff>
    </xdr:to>
    <xdr:pic>
      <xdr:nvPicPr>
        <xdr:cNvPr id="421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63962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400050</xdr:rowOff>
    </xdr:to>
    <xdr:pic>
      <xdr:nvPicPr>
        <xdr:cNvPr id="421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190500</xdr:rowOff>
    </xdr:to>
    <xdr:pic>
      <xdr:nvPicPr>
        <xdr:cNvPr id="421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1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1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1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2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2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2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2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2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2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2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2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400050</xdr:rowOff>
    </xdr:to>
    <xdr:pic>
      <xdr:nvPicPr>
        <xdr:cNvPr id="422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190500</xdr:rowOff>
    </xdr:to>
    <xdr:pic>
      <xdr:nvPicPr>
        <xdr:cNvPr id="422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3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3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66675</xdr:rowOff>
    </xdr:to>
    <xdr:pic>
      <xdr:nvPicPr>
        <xdr:cNvPr id="4232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63962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400050</xdr:rowOff>
    </xdr:to>
    <xdr:pic>
      <xdr:nvPicPr>
        <xdr:cNvPr id="4233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190500</xdr:rowOff>
    </xdr:to>
    <xdr:pic>
      <xdr:nvPicPr>
        <xdr:cNvPr id="4234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35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36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37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38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39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40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41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42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43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44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45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66675</xdr:rowOff>
    </xdr:to>
    <xdr:pic>
      <xdr:nvPicPr>
        <xdr:cNvPr id="424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63962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400050</xdr:rowOff>
    </xdr:to>
    <xdr:pic>
      <xdr:nvPicPr>
        <xdr:cNvPr id="424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190500</xdr:rowOff>
    </xdr:to>
    <xdr:pic>
      <xdr:nvPicPr>
        <xdr:cNvPr id="424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4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400050</xdr:rowOff>
    </xdr:to>
    <xdr:pic>
      <xdr:nvPicPr>
        <xdr:cNvPr id="42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190500</xdr:rowOff>
    </xdr:to>
    <xdr:pic>
      <xdr:nvPicPr>
        <xdr:cNvPr id="42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66675</xdr:rowOff>
    </xdr:to>
    <xdr:pic>
      <xdr:nvPicPr>
        <xdr:cNvPr id="425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63962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400050</xdr:rowOff>
    </xdr:to>
    <xdr:pic>
      <xdr:nvPicPr>
        <xdr:cNvPr id="425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190500</xdr:rowOff>
    </xdr:to>
    <xdr:pic>
      <xdr:nvPicPr>
        <xdr:cNvPr id="425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5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5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5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6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6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6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6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6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6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6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6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66675</xdr:rowOff>
    </xdr:to>
    <xdr:pic>
      <xdr:nvPicPr>
        <xdr:cNvPr id="4268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63962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400050</xdr:rowOff>
    </xdr:to>
    <xdr:pic>
      <xdr:nvPicPr>
        <xdr:cNvPr id="4269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7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7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400050</xdr:rowOff>
    </xdr:to>
    <xdr:pic>
      <xdr:nvPicPr>
        <xdr:cNvPr id="427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190500</xdr:rowOff>
    </xdr:to>
    <xdr:pic>
      <xdr:nvPicPr>
        <xdr:cNvPr id="427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7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7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66675</xdr:rowOff>
    </xdr:to>
    <xdr:pic>
      <xdr:nvPicPr>
        <xdr:cNvPr id="4276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63962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400050</xdr:rowOff>
    </xdr:to>
    <xdr:pic>
      <xdr:nvPicPr>
        <xdr:cNvPr id="4277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190500</xdr:rowOff>
    </xdr:to>
    <xdr:pic>
      <xdr:nvPicPr>
        <xdr:cNvPr id="4278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79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80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81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82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83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84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85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86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87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88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8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400050</xdr:rowOff>
    </xdr:to>
    <xdr:pic>
      <xdr:nvPicPr>
        <xdr:cNvPr id="429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190500</xdr:rowOff>
    </xdr:to>
    <xdr:pic>
      <xdr:nvPicPr>
        <xdr:cNvPr id="429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9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9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95</xdr:row>
      <xdr:rowOff>66675</xdr:rowOff>
    </xdr:to>
    <xdr:pic>
      <xdr:nvPicPr>
        <xdr:cNvPr id="4294" name="Picture 4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6396275"/>
          <a:ext cx="190500" cy="571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400050</xdr:rowOff>
    </xdr:to>
    <xdr:pic>
      <xdr:nvPicPr>
        <xdr:cNvPr id="4295" name="Picture 4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190500</xdr:rowOff>
    </xdr:to>
    <xdr:pic>
      <xdr:nvPicPr>
        <xdr:cNvPr id="4296" name="Picture 4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97" name="Picture 4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98" name="Picture 6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299" name="Picture 7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300" name="Picture 7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301" name="Picture 7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302" name="Picture 7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303" name="Picture 7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304" name="Picture 7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305" name="Picture 8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306" name="Picture 13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30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308" name="Picture 3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309" name="Picture 33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310" name="Picture 3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94</xdr:row>
      <xdr:rowOff>209550</xdr:rowOff>
    </xdr:to>
    <xdr:pic>
      <xdr:nvPicPr>
        <xdr:cNvPr id="431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63962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94</xdr:row>
      <xdr:rowOff>0</xdr:rowOff>
    </xdr:from>
    <xdr:to>
      <xdr:col>16</xdr:col>
      <xdr:colOff>190500</xdr:colOff>
      <xdr:row>94</xdr:row>
      <xdr:rowOff>209550</xdr:rowOff>
    </xdr:to>
    <xdr:pic>
      <xdr:nvPicPr>
        <xdr:cNvPr id="431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6396275"/>
          <a:ext cx="190500" cy="2095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190500</xdr:rowOff>
    </xdr:to>
    <xdr:pic>
      <xdr:nvPicPr>
        <xdr:cNvPr id="431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200025</xdr:rowOff>
    </xdr:to>
    <xdr:pic>
      <xdr:nvPicPr>
        <xdr:cNvPr id="431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190500</xdr:rowOff>
    </xdr:to>
    <xdr:pic>
      <xdr:nvPicPr>
        <xdr:cNvPr id="431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31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400050</xdr:rowOff>
    </xdr:to>
    <xdr:pic>
      <xdr:nvPicPr>
        <xdr:cNvPr id="431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4000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190500</xdr:rowOff>
    </xdr:to>
    <xdr:pic>
      <xdr:nvPicPr>
        <xdr:cNvPr id="431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31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16</xdr:col>
      <xdr:colOff>0</xdr:colOff>
      <xdr:row>96</xdr:row>
      <xdr:rowOff>0</xdr:rowOff>
    </xdr:from>
    <xdr:to>
      <xdr:col>16</xdr:col>
      <xdr:colOff>190500</xdr:colOff>
      <xdr:row>96</xdr:row>
      <xdr:rowOff>180975</xdr:rowOff>
    </xdr:to>
    <xdr:pic>
      <xdr:nvPicPr>
        <xdr:cNvPr id="432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18726150" y="4714875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95250</xdr:colOff>
      <xdr:row>3</xdr:row>
      <xdr:rowOff>180975</xdr:rowOff>
    </xdr:to>
    <xdr:pic>
      <xdr:nvPicPr>
        <xdr:cNvPr id="4321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800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432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245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432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2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180975</xdr:rowOff>
    </xdr:to>
    <xdr:pic>
      <xdr:nvPicPr>
        <xdr:cNvPr id="432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245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95250</xdr:colOff>
      <xdr:row>2</xdr:row>
      <xdr:rowOff>133350</xdr:rowOff>
    </xdr:to>
    <xdr:pic>
      <xdr:nvPicPr>
        <xdr:cNvPr id="4325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2450"/>
          <a:ext cx="9525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4326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8001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1</xdr:row>
      <xdr:rowOff>0</xdr:rowOff>
    </xdr:from>
    <xdr:to>
      <xdr:col>17</xdr:col>
      <xdr:colOff>190500</xdr:colOff>
      <xdr:row>2</xdr:row>
      <xdr:rowOff>0</xdr:rowOff>
    </xdr:to>
    <xdr:pic>
      <xdr:nvPicPr>
        <xdr:cNvPr id="43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3048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2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3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2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3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2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31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2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4332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8001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2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33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2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33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2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36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2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3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2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33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2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433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8001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434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8001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4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2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34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2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34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2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4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2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4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2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34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2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4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2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34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2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4349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8001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4350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8001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5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2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35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2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3</xdr:row>
      <xdr:rowOff>0</xdr:rowOff>
    </xdr:to>
    <xdr:pic>
      <xdr:nvPicPr>
        <xdr:cNvPr id="4353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245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54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2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4355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5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2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5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2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4358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3</xdr:row>
      <xdr:rowOff>0</xdr:rowOff>
    </xdr:from>
    <xdr:to>
      <xdr:col>17</xdr:col>
      <xdr:colOff>190500</xdr:colOff>
      <xdr:row>4</xdr:row>
      <xdr:rowOff>0</xdr:rowOff>
    </xdr:to>
    <xdr:pic>
      <xdr:nvPicPr>
        <xdr:cNvPr id="4359" name="Picture 3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800100"/>
          <a:ext cx="190500" cy="2476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133350</xdr:rowOff>
    </xdr:to>
    <xdr:pic>
      <xdr:nvPicPr>
        <xdr:cNvPr id="436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2450"/>
          <a:ext cx="190500" cy="1333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436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190500</xdr:rowOff>
    </xdr:to>
    <xdr:pic>
      <xdr:nvPicPr>
        <xdr:cNvPr id="436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2450"/>
          <a:ext cx="190500" cy="1905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2</xdr:row>
      <xdr:rowOff>0</xdr:rowOff>
    </xdr:from>
    <xdr:to>
      <xdr:col>17</xdr:col>
      <xdr:colOff>190500</xdr:colOff>
      <xdr:row>2</xdr:row>
      <xdr:rowOff>142875</xdr:rowOff>
    </xdr:to>
    <xdr:pic>
      <xdr:nvPicPr>
        <xdr:cNvPr id="4363" name="Picture 2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552450"/>
          <a:ext cx="190500" cy="142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200025</xdr:rowOff>
    </xdr:to>
    <xdr:pic>
      <xdr:nvPicPr>
        <xdr:cNvPr id="436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200025</xdr:rowOff>
    </xdr:to>
    <xdr:pic>
      <xdr:nvPicPr>
        <xdr:cNvPr id="436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36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36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36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36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37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37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37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37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37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37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37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37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37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37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200025</xdr:rowOff>
    </xdr:to>
    <xdr:pic>
      <xdr:nvPicPr>
        <xdr:cNvPr id="438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200025</xdr:rowOff>
    </xdr:to>
    <xdr:pic>
      <xdr:nvPicPr>
        <xdr:cNvPr id="438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200025</xdr:rowOff>
    </xdr:to>
    <xdr:pic>
      <xdr:nvPicPr>
        <xdr:cNvPr id="438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38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38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38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38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38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38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38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39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39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39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39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39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39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39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39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39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39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40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40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40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40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40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40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40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40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40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40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41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41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41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41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41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66675</xdr:rowOff>
    </xdr:to>
    <xdr:pic>
      <xdr:nvPicPr>
        <xdr:cNvPr id="441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381000</xdr:rowOff>
    </xdr:to>
    <xdr:pic>
      <xdr:nvPicPr>
        <xdr:cNvPr id="441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66675</xdr:rowOff>
    </xdr:to>
    <xdr:pic>
      <xdr:nvPicPr>
        <xdr:cNvPr id="441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381000</xdr:rowOff>
    </xdr:to>
    <xdr:pic>
      <xdr:nvPicPr>
        <xdr:cNvPr id="441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1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2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2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2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2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2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2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2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2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2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2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3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3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76200</xdr:rowOff>
    </xdr:to>
    <xdr:pic>
      <xdr:nvPicPr>
        <xdr:cNvPr id="443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047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66675</xdr:rowOff>
    </xdr:to>
    <xdr:pic>
      <xdr:nvPicPr>
        <xdr:cNvPr id="443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381000</xdr:rowOff>
    </xdr:to>
    <xdr:pic>
      <xdr:nvPicPr>
        <xdr:cNvPr id="443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66675</xdr:rowOff>
    </xdr:to>
    <xdr:pic>
      <xdr:nvPicPr>
        <xdr:cNvPr id="443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66675</xdr:rowOff>
    </xdr:to>
    <xdr:pic>
      <xdr:nvPicPr>
        <xdr:cNvPr id="44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381000</xdr:rowOff>
    </xdr:to>
    <xdr:pic>
      <xdr:nvPicPr>
        <xdr:cNvPr id="44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4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4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4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4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4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4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4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4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4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4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5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76200</xdr:rowOff>
    </xdr:to>
    <xdr:pic>
      <xdr:nvPicPr>
        <xdr:cNvPr id="445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047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66675</xdr:rowOff>
    </xdr:to>
    <xdr:pic>
      <xdr:nvPicPr>
        <xdr:cNvPr id="445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381000</xdr:rowOff>
    </xdr:to>
    <xdr:pic>
      <xdr:nvPicPr>
        <xdr:cNvPr id="445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66675</xdr:rowOff>
    </xdr:to>
    <xdr:pic>
      <xdr:nvPicPr>
        <xdr:cNvPr id="445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66675</xdr:rowOff>
    </xdr:to>
    <xdr:pic>
      <xdr:nvPicPr>
        <xdr:cNvPr id="4455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381000</xdr:rowOff>
    </xdr:to>
    <xdr:pic>
      <xdr:nvPicPr>
        <xdr:cNvPr id="4456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66675</xdr:rowOff>
    </xdr:to>
    <xdr:pic>
      <xdr:nvPicPr>
        <xdr:cNvPr id="44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66675</xdr:rowOff>
    </xdr:to>
    <xdr:pic>
      <xdr:nvPicPr>
        <xdr:cNvPr id="445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381000</xdr:rowOff>
    </xdr:to>
    <xdr:pic>
      <xdr:nvPicPr>
        <xdr:cNvPr id="445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6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6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62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63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64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65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66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67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68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69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70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71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72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76200</xdr:rowOff>
    </xdr:to>
    <xdr:pic>
      <xdr:nvPicPr>
        <xdr:cNvPr id="4473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047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66675</xdr:rowOff>
    </xdr:to>
    <xdr:pic>
      <xdr:nvPicPr>
        <xdr:cNvPr id="4474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381000</xdr:rowOff>
    </xdr:to>
    <xdr:pic>
      <xdr:nvPicPr>
        <xdr:cNvPr id="4475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66675</xdr:rowOff>
    </xdr:to>
    <xdr:pic>
      <xdr:nvPicPr>
        <xdr:cNvPr id="4476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381000</xdr:rowOff>
    </xdr:to>
    <xdr:pic>
      <xdr:nvPicPr>
        <xdr:cNvPr id="4477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66675</xdr:rowOff>
    </xdr:to>
    <xdr:pic>
      <xdr:nvPicPr>
        <xdr:cNvPr id="44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66675</xdr:rowOff>
    </xdr:to>
    <xdr:pic>
      <xdr:nvPicPr>
        <xdr:cNvPr id="447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381000</xdr:rowOff>
    </xdr:to>
    <xdr:pic>
      <xdr:nvPicPr>
        <xdr:cNvPr id="448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8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8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8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8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8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8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8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8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8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9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9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9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9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76200</xdr:rowOff>
    </xdr:to>
    <xdr:pic>
      <xdr:nvPicPr>
        <xdr:cNvPr id="449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047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66675</xdr:rowOff>
    </xdr:to>
    <xdr:pic>
      <xdr:nvPicPr>
        <xdr:cNvPr id="449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381000</xdr:rowOff>
    </xdr:to>
    <xdr:pic>
      <xdr:nvPicPr>
        <xdr:cNvPr id="449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66675</xdr:rowOff>
    </xdr:to>
    <xdr:pic>
      <xdr:nvPicPr>
        <xdr:cNvPr id="449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381000</xdr:rowOff>
    </xdr:to>
    <xdr:pic>
      <xdr:nvPicPr>
        <xdr:cNvPr id="449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49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50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501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502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503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504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505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506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507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508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509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510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511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76200</xdr:rowOff>
    </xdr:to>
    <xdr:pic>
      <xdr:nvPicPr>
        <xdr:cNvPr id="4512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047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66675</xdr:rowOff>
    </xdr:to>
    <xdr:pic>
      <xdr:nvPicPr>
        <xdr:cNvPr id="4513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381000</xdr:rowOff>
    </xdr:to>
    <xdr:pic>
      <xdr:nvPicPr>
        <xdr:cNvPr id="4514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66675</xdr:rowOff>
    </xdr:to>
    <xdr:pic>
      <xdr:nvPicPr>
        <xdr:cNvPr id="4515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66675</xdr:rowOff>
    </xdr:to>
    <xdr:pic>
      <xdr:nvPicPr>
        <xdr:cNvPr id="451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381000</xdr:rowOff>
    </xdr:to>
    <xdr:pic>
      <xdr:nvPicPr>
        <xdr:cNvPr id="451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51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51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52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52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52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52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52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52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52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52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52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52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53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76200</xdr:rowOff>
    </xdr:to>
    <xdr:pic>
      <xdr:nvPicPr>
        <xdr:cNvPr id="4531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04775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66675</xdr:rowOff>
    </xdr:to>
    <xdr:pic>
      <xdr:nvPicPr>
        <xdr:cNvPr id="4532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381000</xdr:rowOff>
    </xdr:to>
    <xdr:pic>
      <xdr:nvPicPr>
        <xdr:cNvPr id="4533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66675</xdr:rowOff>
    </xdr:to>
    <xdr:pic>
      <xdr:nvPicPr>
        <xdr:cNvPr id="4534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200025</xdr:rowOff>
    </xdr:to>
    <xdr:pic>
      <xdr:nvPicPr>
        <xdr:cNvPr id="453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200025</xdr:rowOff>
    </xdr:to>
    <xdr:pic>
      <xdr:nvPicPr>
        <xdr:cNvPr id="453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200025</xdr:rowOff>
    </xdr:to>
    <xdr:pic>
      <xdr:nvPicPr>
        <xdr:cNvPr id="453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90</xdr:row>
      <xdr:rowOff>66675</xdr:rowOff>
    </xdr:to>
    <xdr:pic>
      <xdr:nvPicPr>
        <xdr:cNvPr id="453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0382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381000</xdr:rowOff>
    </xdr:to>
    <xdr:pic>
      <xdr:nvPicPr>
        <xdr:cNvPr id="453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200025</xdr:rowOff>
    </xdr:to>
    <xdr:pic>
      <xdr:nvPicPr>
        <xdr:cNvPr id="4540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200025</xdr:rowOff>
    </xdr:to>
    <xdr:pic>
      <xdr:nvPicPr>
        <xdr:cNvPr id="4541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54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54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544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545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546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547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548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549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550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551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552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553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554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555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200025</xdr:rowOff>
    </xdr:to>
    <xdr:pic>
      <xdr:nvPicPr>
        <xdr:cNvPr id="4556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200025</xdr:rowOff>
    </xdr:to>
    <xdr:pic>
      <xdr:nvPicPr>
        <xdr:cNvPr id="4557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200025</xdr:rowOff>
    </xdr:to>
    <xdr:pic>
      <xdr:nvPicPr>
        <xdr:cNvPr id="4558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559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560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56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56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56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564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565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566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567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568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569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570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571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572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573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574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575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576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577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578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579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580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581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582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583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584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585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586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587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588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589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95250</xdr:colOff>
      <xdr:row>89</xdr:row>
      <xdr:rowOff>180975</xdr:rowOff>
    </xdr:to>
    <xdr:pic>
      <xdr:nvPicPr>
        <xdr:cNvPr id="4590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9525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523875</xdr:rowOff>
    </xdr:to>
    <xdr:pic>
      <xdr:nvPicPr>
        <xdr:cNvPr id="459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381000</xdr:rowOff>
    </xdr:to>
    <xdr:pic>
      <xdr:nvPicPr>
        <xdr:cNvPr id="459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523875</xdr:rowOff>
    </xdr:to>
    <xdr:pic>
      <xdr:nvPicPr>
        <xdr:cNvPr id="459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381000</xdr:rowOff>
    </xdr:to>
    <xdr:pic>
      <xdr:nvPicPr>
        <xdr:cNvPr id="459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59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59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59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59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59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0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0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0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0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0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0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0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0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533400</xdr:rowOff>
    </xdr:to>
    <xdr:pic>
      <xdr:nvPicPr>
        <xdr:cNvPr id="460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523875</xdr:rowOff>
    </xdr:to>
    <xdr:pic>
      <xdr:nvPicPr>
        <xdr:cNvPr id="460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381000</xdr:rowOff>
    </xdr:to>
    <xdr:pic>
      <xdr:nvPicPr>
        <xdr:cNvPr id="461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523875</xdr:rowOff>
    </xdr:to>
    <xdr:pic>
      <xdr:nvPicPr>
        <xdr:cNvPr id="461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523875</xdr:rowOff>
    </xdr:to>
    <xdr:pic>
      <xdr:nvPicPr>
        <xdr:cNvPr id="461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381000</xdr:rowOff>
    </xdr:to>
    <xdr:pic>
      <xdr:nvPicPr>
        <xdr:cNvPr id="461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1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1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1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1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2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2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2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2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2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2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2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533400</xdr:rowOff>
    </xdr:to>
    <xdr:pic>
      <xdr:nvPicPr>
        <xdr:cNvPr id="462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523875</xdr:rowOff>
    </xdr:to>
    <xdr:pic>
      <xdr:nvPicPr>
        <xdr:cNvPr id="462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381000</xdr:rowOff>
    </xdr:to>
    <xdr:pic>
      <xdr:nvPicPr>
        <xdr:cNvPr id="462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523875</xdr:rowOff>
    </xdr:to>
    <xdr:pic>
      <xdr:nvPicPr>
        <xdr:cNvPr id="463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523875</xdr:rowOff>
    </xdr:to>
    <xdr:pic>
      <xdr:nvPicPr>
        <xdr:cNvPr id="4631" name="Picture 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381000</xdr:rowOff>
    </xdr:to>
    <xdr:pic>
      <xdr:nvPicPr>
        <xdr:cNvPr id="4632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523875</xdr:rowOff>
    </xdr:to>
    <xdr:pic>
      <xdr:nvPicPr>
        <xdr:cNvPr id="463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523875</xdr:rowOff>
    </xdr:to>
    <xdr:pic>
      <xdr:nvPicPr>
        <xdr:cNvPr id="463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381000</xdr:rowOff>
    </xdr:to>
    <xdr:pic>
      <xdr:nvPicPr>
        <xdr:cNvPr id="463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36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37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38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39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40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41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42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43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44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45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46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47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48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533400</xdr:rowOff>
    </xdr:to>
    <xdr:pic>
      <xdr:nvPicPr>
        <xdr:cNvPr id="4649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523875</xdr:rowOff>
    </xdr:to>
    <xdr:pic>
      <xdr:nvPicPr>
        <xdr:cNvPr id="4650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381000</xdr:rowOff>
    </xdr:to>
    <xdr:pic>
      <xdr:nvPicPr>
        <xdr:cNvPr id="4651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523875</xdr:rowOff>
    </xdr:to>
    <xdr:pic>
      <xdr:nvPicPr>
        <xdr:cNvPr id="4652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381000</xdr:rowOff>
    </xdr:to>
    <xdr:pic>
      <xdr:nvPicPr>
        <xdr:cNvPr id="4653" name="Picture 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523875</xdr:rowOff>
    </xdr:to>
    <xdr:pic>
      <xdr:nvPicPr>
        <xdr:cNvPr id="465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523875</xdr:rowOff>
    </xdr:to>
    <xdr:pic>
      <xdr:nvPicPr>
        <xdr:cNvPr id="465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381000</xdr:rowOff>
    </xdr:to>
    <xdr:pic>
      <xdr:nvPicPr>
        <xdr:cNvPr id="465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57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58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59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60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61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62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63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64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65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66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67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68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69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533400</xdr:rowOff>
    </xdr:to>
    <xdr:pic>
      <xdr:nvPicPr>
        <xdr:cNvPr id="4670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523875</xdr:rowOff>
    </xdr:to>
    <xdr:pic>
      <xdr:nvPicPr>
        <xdr:cNvPr id="4671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381000</xdr:rowOff>
    </xdr:to>
    <xdr:pic>
      <xdr:nvPicPr>
        <xdr:cNvPr id="4672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523875</xdr:rowOff>
    </xdr:to>
    <xdr:pic>
      <xdr:nvPicPr>
        <xdr:cNvPr id="4673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381000</xdr:rowOff>
    </xdr:to>
    <xdr:pic>
      <xdr:nvPicPr>
        <xdr:cNvPr id="4674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75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76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77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78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79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80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81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82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83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84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85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86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87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533400</xdr:rowOff>
    </xdr:to>
    <xdr:pic>
      <xdr:nvPicPr>
        <xdr:cNvPr id="4688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523875</xdr:rowOff>
    </xdr:to>
    <xdr:pic>
      <xdr:nvPicPr>
        <xdr:cNvPr id="4689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381000</xdr:rowOff>
    </xdr:to>
    <xdr:pic>
      <xdr:nvPicPr>
        <xdr:cNvPr id="4690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523875</xdr:rowOff>
    </xdr:to>
    <xdr:pic>
      <xdr:nvPicPr>
        <xdr:cNvPr id="4691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523875</xdr:rowOff>
    </xdr:to>
    <xdr:pic>
      <xdr:nvPicPr>
        <xdr:cNvPr id="4692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381000</xdr:rowOff>
    </xdr:to>
    <xdr:pic>
      <xdr:nvPicPr>
        <xdr:cNvPr id="4693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9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9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96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97" name="Picture 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98" name="Picture 10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699" name="Picture 12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700" name="Picture 1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701" name="Picture 1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702" name="Picture 1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703" name="Picture 1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704" name="Picture 1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705" name="Picture 19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180975</xdr:rowOff>
    </xdr:to>
    <xdr:pic>
      <xdr:nvPicPr>
        <xdr:cNvPr id="4706" name="Picture 21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1809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533400</xdr:rowOff>
    </xdr:to>
    <xdr:pic>
      <xdr:nvPicPr>
        <xdr:cNvPr id="4707" name="Picture 24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5334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523875</xdr:rowOff>
    </xdr:to>
    <xdr:pic>
      <xdr:nvPicPr>
        <xdr:cNvPr id="4708" name="Picture 25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381000</xdr:rowOff>
    </xdr:to>
    <xdr:pic>
      <xdr:nvPicPr>
        <xdr:cNvPr id="4709" name="Picture 2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523875</xdr:rowOff>
    </xdr:to>
    <xdr:pic>
      <xdr:nvPicPr>
        <xdr:cNvPr id="4710" name="Picture 2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200025</xdr:rowOff>
    </xdr:to>
    <xdr:pic>
      <xdr:nvPicPr>
        <xdr:cNvPr id="4711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200025</xdr:rowOff>
    </xdr:to>
    <xdr:pic>
      <xdr:nvPicPr>
        <xdr:cNvPr id="4712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200025</xdr:rowOff>
    </xdr:to>
    <xdr:pic>
      <xdr:nvPicPr>
        <xdr:cNvPr id="4713" name="Picture 8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20002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523875</xdr:rowOff>
    </xdr:to>
    <xdr:pic>
      <xdr:nvPicPr>
        <xdr:cNvPr id="4714" name="Picture 6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523875"/>
        </a:xfrm>
        <a:prstGeom prst="rect">
          <a:avLst/>
        </a:prstGeom>
        <a:noFill/>
        <a:ln w="9525">
          <a:noFill/>
        </a:ln>
      </xdr:spPr>
    </xdr:pic>
    <xdr:clientData/>
  </xdr:twoCellAnchor>
  <xdr:twoCellAnchor editAs="oneCell">
    <xdr:from>
      <xdr:col>17</xdr:col>
      <xdr:colOff>0</xdr:colOff>
      <xdr:row>89</xdr:row>
      <xdr:rowOff>0</xdr:rowOff>
    </xdr:from>
    <xdr:to>
      <xdr:col>17</xdr:col>
      <xdr:colOff>190500</xdr:colOff>
      <xdr:row>89</xdr:row>
      <xdr:rowOff>381000</xdr:rowOff>
    </xdr:to>
    <xdr:pic>
      <xdr:nvPicPr>
        <xdr:cNvPr id="4715" name="Picture 7" descr="http://www.isvz.cz/ISVZ/WebResource.axd?d=vJ9IqX5sx8zM_r4sJIE37MT93oTVvDon_R7F3ihtstKlbCGy1tRVMEHofeWPhG8sNsU3dad7d7ipJo761RSZlKvdLNr9Wt3sHxVwOT_5OrfZXLzY0&amp;t=63477390270000000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0021550" y="43472100"/>
          <a:ext cx="190500" cy="381000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34"/>
  <sheetViews>
    <sheetView tabSelected="1" zoomScale="85" zoomScaleNormal="85" workbookViewId="0" topLeftCell="A81">
      <selection activeCell="O93" sqref="O93:Q93"/>
    </sheetView>
  </sheetViews>
  <sheetFormatPr defaultColWidth="8.8515625" defaultRowHeight="15"/>
  <cols>
    <col min="1" max="1" width="2.57421875" style="1" customWidth="1"/>
    <col min="2" max="2" width="5.7109375" style="58" customWidth="1"/>
    <col min="3" max="3" width="37.8515625" style="2" customWidth="1"/>
    <col min="4" max="4" width="9.7109375" style="3" customWidth="1"/>
    <col min="5" max="5" width="9.00390625" style="4" customWidth="1"/>
    <col min="6" max="6" width="40.7109375" style="2" customWidth="1"/>
    <col min="7" max="7" width="23.57421875" style="2" customWidth="1"/>
    <col min="8" max="8" width="30.8515625" style="1" customWidth="1"/>
    <col min="9" max="9" width="18.57421875" style="58" customWidth="1"/>
    <col min="10" max="10" width="22.140625" style="4" customWidth="1"/>
    <col min="11" max="12" width="22.140625" style="2" hidden="1" customWidth="1"/>
    <col min="13" max="13" width="19.8515625" style="2" customWidth="1"/>
    <col min="14" max="14" width="20.8515625" style="46" customWidth="1"/>
    <col min="15" max="15" width="18.421875" style="1" customWidth="1"/>
    <col min="16" max="16" width="21.00390625" style="1" customWidth="1"/>
    <col min="17" max="17" width="19.421875" style="1" customWidth="1"/>
    <col min="18" max="18" width="13.00390625" style="1" customWidth="1"/>
    <col min="19" max="19" width="14.140625" style="1" customWidth="1"/>
    <col min="20" max="16384" width="8.8515625" style="1" customWidth="1"/>
  </cols>
  <sheetData>
    <row r="1" spans="2:3" ht="24.6" customHeight="1">
      <c r="B1" s="60" t="s">
        <v>185</v>
      </c>
      <c r="C1" s="12"/>
    </row>
    <row r="2" spans="3:17" ht="19.5" customHeight="1">
      <c r="C2" s="62"/>
      <c r="D2" s="59"/>
      <c r="E2" s="9"/>
      <c r="G2" s="1"/>
      <c r="M2" s="128" t="s">
        <v>184</v>
      </c>
      <c r="N2" s="128"/>
      <c r="O2" s="128"/>
      <c r="P2" s="7"/>
      <c r="Q2" s="7"/>
    </row>
    <row r="3" spans="2:16" ht="19.95" customHeight="1">
      <c r="B3" s="63"/>
      <c r="C3" s="64" t="s">
        <v>9</v>
      </c>
      <c r="D3" s="65"/>
      <c r="E3" s="65"/>
      <c r="F3" s="66"/>
      <c r="G3" s="137"/>
      <c r="H3" s="137"/>
      <c r="I3" s="137"/>
      <c r="J3" s="67"/>
      <c r="K3" s="68"/>
      <c r="L3" s="68"/>
      <c r="M3" s="68"/>
      <c r="N3" s="69"/>
      <c r="O3" s="70"/>
      <c r="P3" s="70"/>
    </row>
    <row r="4" spans="2:16" ht="19.95" customHeight="1" thickBot="1">
      <c r="B4" s="71"/>
      <c r="C4" s="72" t="s">
        <v>3</v>
      </c>
      <c r="D4" s="65"/>
      <c r="E4" s="65"/>
      <c r="F4" s="66"/>
      <c r="G4" s="70"/>
      <c r="H4" s="70"/>
      <c r="I4" s="67"/>
      <c r="J4" s="67"/>
      <c r="N4" s="73"/>
      <c r="O4" s="70"/>
      <c r="P4" s="70"/>
    </row>
    <row r="5" spans="2:15" ht="42.75" customHeight="1" thickBot="1">
      <c r="B5" s="61"/>
      <c r="C5" s="8"/>
      <c r="K5" s="10"/>
      <c r="L5" s="10"/>
      <c r="M5" s="6"/>
      <c r="O5" s="5" t="s">
        <v>2</v>
      </c>
    </row>
    <row r="6" spans="2:17" ht="94.5" customHeight="1" thickBot="1" thickTop="1">
      <c r="B6" s="22" t="s">
        <v>1</v>
      </c>
      <c r="C6" s="11" t="s">
        <v>10</v>
      </c>
      <c r="D6" s="11" t="s">
        <v>0</v>
      </c>
      <c r="E6" s="11" t="s">
        <v>11</v>
      </c>
      <c r="F6" s="11" t="s">
        <v>12</v>
      </c>
      <c r="G6" s="11" t="s">
        <v>13</v>
      </c>
      <c r="H6" s="11" t="s">
        <v>14</v>
      </c>
      <c r="I6" s="23" t="s">
        <v>15</v>
      </c>
      <c r="J6" s="11" t="s">
        <v>16</v>
      </c>
      <c r="K6" s="11" t="s">
        <v>23</v>
      </c>
      <c r="L6" s="11" t="s">
        <v>17</v>
      </c>
      <c r="M6" s="11" t="s">
        <v>18</v>
      </c>
      <c r="N6" s="11" t="s">
        <v>19</v>
      </c>
      <c r="O6" s="51" t="s">
        <v>20</v>
      </c>
      <c r="P6" s="51" t="s">
        <v>21</v>
      </c>
      <c r="Q6" s="51" t="s">
        <v>22</v>
      </c>
    </row>
    <row r="7" spans="1:20" ht="16.5" thickTop="1">
      <c r="A7" s="74" t="s">
        <v>43</v>
      </c>
      <c r="B7" s="75">
        <v>1</v>
      </c>
      <c r="C7" s="41" t="s">
        <v>24</v>
      </c>
      <c r="D7" s="76">
        <v>7</v>
      </c>
      <c r="E7" s="77" t="s">
        <v>25</v>
      </c>
      <c r="F7" s="41" t="s">
        <v>26</v>
      </c>
      <c r="G7" s="138" t="s">
        <v>183</v>
      </c>
      <c r="H7" s="138"/>
      <c r="I7" s="138" t="s">
        <v>44</v>
      </c>
      <c r="J7" s="138" t="s">
        <v>42</v>
      </c>
      <c r="K7" s="24">
        <f aca="true" t="shared" si="0" ref="K7:K38">D7*M7</f>
        <v>420</v>
      </c>
      <c r="L7" s="24">
        <f aca="true" t="shared" si="1" ref="L7:L38">D7*N7</f>
        <v>462</v>
      </c>
      <c r="M7" s="25">
        <v>60</v>
      </c>
      <c r="N7" s="47">
        <f>M7*1.1</f>
        <v>66</v>
      </c>
      <c r="O7" s="26">
        <v>43.4</v>
      </c>
      <c r="P7" s="27">
        <f aca="true" t="shared" si="2" ref="P7:P38">D7*O7</f>
        <v>303.8</v>
      </c>
      <c r="Q7" s="28" t="str">
        <f>IF(ISNUMBER(O7),IF(O7&gt;N7,"NEVYHOVUJE","VYHOVUJE")," ")</f>
        <v>VYHOVUJE</v>
      </c>
      <c r="R7" s="78"/>
      <c r="S7" s="78"/>
      <c r="T7" s="78"/>
    </row>
    <row r="8" spans="2:20" ht="45.75" customHeight="1">
      <c r="B8" s="79">
        <v>2</v>
      </c>
      <c r="C8" s="39" t="s">
        <v>27</v>
      </c>
      <c r="D8" s="80">
        <v>1</v>
      </c>
      <c r="E8" s="81" t="s">
        <v>25</v>
      </c>
      <c r="F8" s="39" t="s">
        <v>28</v>
      </c>
      <c r="G8" s="139"/>
      <c r="H8" s="139"/>
      <c r="I8" s="139"/>
      <c r="J8" s="139"/>
      <c r="K8" s="29">
        <f t="shared" si="0"/>
        <v>61</v>
      </c>
      <c r="L8" s="29">
        <f t="shared" si="1"/>
        <v>67.10000000000001</v>
      </c>
      <c r="M8" s="82">
        <v>61</v>
      </c>
      <c r="N8" s="48">
        <f aca="true" t="shared" si="3" ref="N8:N15">M8*1.1</f>
        <v>67.10000000000001</v>
      </c>
      <c r="O8" s="31">
        <v>30</v>
      </c>
      <c r="P8" s="32">
        <f t="shared" si="2"/>
        <v>30</v>
      </c>
      <c r="Q8" s="33" t="str">
        <f aca="true" t="shared" si="4" ref="Q8:Q83">IF(ISNUMBER(O8),IF(O8&gt;N8,"NEVYHOVUJE","VYHOVUJE")," ")</f>
        <v>VYHOVUJE</v>
      </c>
      <c r="R8" s="78"/>
      <c r="S8" s="78"/>
      <c r="T8" s="78"/>
    </row>
    <row r="9" spans="2:20" ht="41.25" customHeight="1">
      <c r="B9" s="79">
        <v>3</v>
      </c>
      <c r="C9" s="39" t="s">
        <v>29</v>
      </c>
      <c r="D9" s="80">
        <v>1</v>
      </c>
      <c r="E9" s="81" t="s">
        <v>25</v>
      </c>
      <c r="F9" s="39" t="s">
        <v>28</v>
      </c>
      <c r="G9" s="139"/>
      <c r="H9" s="139"/>
      <c r="I9" s="139"/>
      <c r="J9" s="139"/>
      <c r="K9" s="29">
        <f t="shared" si="0"/>
        <v>61</v>
      </c>
      <c r="L9" s="29">
        <f t="shared" si="1"/>
        <v>67.10000000000001</v>
      </c>
      <c r="M9" s="82">
        <v>61</v>
      </c>
      <c r="N9" s="48">
        <f t="shared" si="3"/>
        <v>67.10000000000001</v>
      </c>
      <c r="O9" s="31">
        <v>30</v>
      </c>
      <c r="P9" s="32">
        <f t="shared" si="2"/>
        <v>30</v>
      </c>
      <c r="Q9" s="33" t="str">
        <f t="shared" si="4"/>
        <v>VYHOVUJE</v>
      </c>
      <c r="R9" s="78"/>
      <c r="S9" s="78"/>
      <c r="T9" s="78"/>
    </row>
    <row r="10" spans="2:20" ht="41.25" customHeight="1">
      <c r="B10" s="79">
        <v>4</v>
      </c>
      <c r="C10" s="39" t="s">
        <v>30</v>
      </c>
      <c r="D10" s="80">
        <v>1</v>
      </c>
      <c r="E10" s="81" t="s">
        <v>25</v>
      </c>
      <c r="F10" s="39" t="s">
        <v>28</v>
      </c>
      <c r="G10" s="139"/>
      <c r="H10" s="139"/>
      <c r="I10" s="139"/>
      <c r="J10" s="139"/>
      <c r="K10" s="29">
        <f t="shared" si="0"/>
        <v>61</v>
      </c>
      <c r="L10" s="29">
        <f t="shared" si="1"/>
        <v>67.10000000000001</v>
      </c>
      <c r="M10" s="82">
        <v>61</v>
      </c>
      <c r="N10" s="48">
        <f t="shared" si="3"/>
        <v>67.10000000000001</v>
      </c>
      <c r="O10" s="31">
        <v>30</v>
      </c>
      <c r="P10" s="32">
        <f t="shared" si="2"/>
        <v>30</v>
      </c>
      <c r="Q10" s="33" t="str">
        <f t="shared" si="4"/>
        <v>VYHOVUJE</v>
      </c>
      <c r="R10" s="78"/>
      <c r="S10" s="78"/>
      <c r="T10" s="78"/>
    </row>
    <row r="11" spans="2:20" ht="41.25" customHeight="1">
      <c r="B11" s="79">
        <v>5</v>
      </c>
      <c r="C11" s="39" t="s">
        <v>31</v>
      </c>
      <c r="D11" s="80">
        <v>10</v>
      </c>
      <c r="E11" s="81" t="s">
        <v>32</v>
      </c>
      <c r="F11" s="39" t="s">
        <v>33</v>
      </c>
      <c r="G11" s="139"/>
      <c r="H11" s="139"/>
      <c r="I11" s="139"/>
      <c r="J11" s="139"/>
      <c r="K11" s="29">
        <f t="shared" si="0"/>
        <v>400</v>
      </c>
      <c r="L11" s="29">
        <f t="shared" si="1"/>
        <v>440</v>
      </c>
      <c r="M11" s="82">
        <v>40</v>
      </c>
      <c r="N11" s="48">
        <f t="shared" si="3"/>
        <v>44</v>
      </c>
      <c r="O11" s="31">
        <v>22.9</v>
      </c>
      <c r="P11" s="32">
        <f t="shared" si="2"/>
        <v>229</v>
      </c>
      <c r="Q11" s="33" t="str">
        <f t="shared" si="4"/>
        <v>VYHOVUJE</v>
      </c>
      <c r="R11" s="78"/>
      <c r="S11" s="78"/>
      <c r="T11" s="78"/>
    </row>
    <row r="12" spans="2:20" ht="58.5" customHeight="1">
      <c r="B12" s="79">
        <v>6</v>
      </c>
      <c r="C12" s="39" t="s">
        <v>34</v>
      </c>
      <c r="D12" s="80">
        <v>7</v>
      </c>
      <c r="E12" s="81" t="s">
        <v>32</v>
      </c>
      <c r="F12" s="39" t="s">
        <v>35</v>
      </c>
      <c r="G12" s="139"/>
      <c r="H12" s="139"/>
      <c r="I12" s="139"/>
      <c r="J12" s="139"/>
      <c r="K12" s="29">
        <f t="shared" si="0"/>
        <v>63</v>
      </c>
      <c r="L12" s="29">
        <f t="shared" si="1"/>
        <v>69.3</v>
      </c>
      <c r="M12" s="82">
        <v>9</v>
      </c>
      <c r="N12" s="48">
        <f t="shared" si="3"/>
        <v>9.9</v>
      </c>
      <c r="O12" s="31">
        <v>8</v>
      </c>
      <c r="P12" s="32">
        <f t="shared" si="2"/>
        <v>56</v>
      </c>
      <c r="Q12" s="33" t="str">
        <f t="shared" si="4"/>
        <v>VYHOVUJE</v>
      </c>
      <c r="R12" s="78"/>
      <c r="S12" s="78"/>
      <c r="T12" s="78"/>
    </row>
    <row r="13" spans="2:20" ht="50.25" customHeight="1">
      <c r="B13" s="79">
        <v>7</v>
      </c>
      <c r="C13" s="39" t="s">
        <v>36</v>
      </c>
      <c r="D13" s="80">
        <v>2</v>
      </c>
      <c r="E13" s="81" t="s">
        <v>32</v>
      </c>
      <c r="F13" s="39" t="s">
        <v>37</v>
      </c>
      <c r="G13" s="139"/>
      <c r="H13" s="139"/>
      <c r="I13" s="139"/>
      <c r="J13" s="139"/>
      <c r="K13" s="29">
        <f t="shared" si="0"/>
        <v>200</v>
      </c>
      <c r="L13" s="29">
        <f t="shared" si="1"/>
        <v>220.00000000000003</v>
      </c>
      <c r="M13" s="82">
        <v>100</v>
      </c>
      <c r="N13" s="48">
        <f t="shared" si="3"/>
        <v>110.00000000000001</v>
      </c>
      <c r="O13" s="31">
        <v>37.5</v>
      </c>
      <c r="P13" s="32">
        <f t="shared" si="2"/>
        <v>75</v>
      </c>
      <c r="Q13" s="33" t="str">
        <f t="shared" si="4"/>
        <v>VYHOVUJE</v>
      </c>
      <c r="R13" s="78"/>
      <c r="S13" s="78"/>
      <c r="T13" s="78"/>
    </row>
    <row r="14" spans="2:20" ht="66" customHeight="1">
      <c r="B14" s="79">
        <v>8</v>
      </c>
      <c r="C14" s="39" t="s">
        <v>38</v>
      </c>
      <c r="D14" s="80">
        <v>1</v>
      </c>
      <c r="E14" s="81" t="s">
        <v>32</v>
      </c>
      <c r="F14" s="83" t="s">
        <v>39</v>
      </c>
      <c r="G14" s="139"/>
      <c r="H14" s="139"/>
      <c r="I14" s="139"/>
      <c r="J14" s="139"/>
      <c r="K14" s="29">
        <f t="shared" si="0"/>
        <v>29</v>
      </c>
      <c r="L14" s="29">
        <f t="shared" si="1"/>
        <v>31.900000000000002</v>
      </c>
      <c r="M14" s="82">
        <v>29</v>
      </c>
      <c r="N14" s="48">
        <f t="shared" si="3"/>
        <v>31.900000000000002</v>
      </c>
      <c r="O14" s="31">
        <v>9</v>
      </c>
      <c r="P14" s="32">
        <f t="shared" si="2"/>
        <v>9</v>
      </c>
      <c r="Q14" s="33" t="str">
        <f t="shared" si="4"/>
        <v>VYHOVUJE</v>
      </c>
      <c r="R14" s="78"/>
      <c r="S14" s="78"/>
      <c r="T14" s="78"/>
    </row>
    <row r="15" spans="2:20" ht="25.5" customHeight="1" thickBot="1">
      <c r="B15" s="84">
        <v>9</v>
      </c>
      <c r="C15" s="85" t="s">
        <v>41</v>
      </c>
      <c r="D15" s="86">
        <v>10</v>
      </c>
      <c r="E15" s="87" t="s">
        <v>32</v>
      </c>
      <c r="F15" s="88" t="s">
        <v>40</v>
      </c>
      <c r="G15" s="140"/>
      <c r="H15" s="140"/>
      <c r="I15" s="140"/>
      <c r="J15" s="140"/>
      <c r="K15" s="34">
        <f t="shared" si="0"/>
        <v>100</v>
      </c>
      <c r="L15" s="34">
        <f t="shared" si="1"/>
        <v>110</v>
      </c>
      <c r="M15" s="35">
        <v>10</v>
      </c>
      <c r="N15" s="49">
        <f t="shared" si="3"/>
        <v>11</v>
      </c>
      <c r="O15" s="36">
        <v>4</v>
      </c>
      <c r="P15" s="37">
        <f t="shared" si="2"/>
        <v>40</v>
      </c>
      <c r="Q15" s="38" t="str">
        <f t="shared" si="4"/>
        <v>VYHOVUJE</v>
      </c>
      <c r="R15" s="78"/>
      <c r="S15" s="78"/>
      <c r="T15" s="78"/>
    </row>
    <row r="16" spans="1:20" ht="96.75" customHeight="1" thickTop="1">
      <c r="A16" s="89" t="s">
        <v>45</v>
      </c>
      <c r="B16" s="75">
        <v>10</v>
      </c>
      <c r="C16" s="90" t="s">
        <v>46</v>
      </c>
      <c r="D16" s="91">
        <v>1</v>
      </c>
      <c r="E16" s="92" t="s">
        <v>32</v>
      </c>
      <c r="F16" s="93" t="s">
        <v>47</v>
      </c>
      <c r="G16" s="138" t="s">
        <v>183</v>
      </c>
      <c r="H16" s="138" t="s">
        <v>55</v>
      </c>
      <c r="I16" s="138" t="s">
        <v>57</v>
      </c>
      <c r="J16" s="138" t="s">
        <v>56</v>
      </c>
      <c r="K16" s="24">
        <f t="shared" si="0"/>
        <v>1200</v>
      </c>
      <c r="L16" s="24">
        <f t="shared" si="1"/>
        <v>1500</v>
      </c>
      <c r="M16" s="25">
        <v>1200</v>
      </c>
      <c r="N16" s="47">
        <v>1500</v>
      </c>
      <c r="O16" s="26">
        <v>1080</v>
      </c>
      <c r="P16" s="27">
        <f t="shared" si="2"/>
        <v>1080</v>
      </c>
      <c r="Q16" s="28" t="str">
        <f t="shared" si="4"/>
        <v>VYHOVUJE</v>
      </c>
      <c r="R16" s="78"/>
      <c r="S16" s="78"/>
      <c r="T16" s="78"/>
    </row>
    <row r="17" spans="2:20" ht="36.75" customHeight="1">
      <c r="B17" s="79">
        <v>11</v>
      </c>
      <c r="C17" s="94" t="s">
        <v>48</v>
      </c>
      <c r="D17" s="95">
        <v>2</v>
      </c>
      <c r="E17" s="96" t="s">
        <v>32</v>
      </c>
      <c r="F17" s="97" t="s">
        <v>49</v>
      </c>
      <c r="G17" s="139"/>
      <c r="H17" s="139"/>
      <c r="I17" s="139"/>
      <c r="J17" s="139"/>
      <c r="K17" s="29">
        <f t="shared" si="0"/>
        <v>200</v>
      </c>
      <c r="L17" s="29">
        <f t="shared" si="1"/>
        <v>500</v>
      </c>
      <c r="M17" s="30">
        <v>100</v>
      </c>
      <c r="N17" s="48">
        <v>250</v>
      </c>
      <c r="O17" s="31">
        <v>21</v>
      </c>
      <c r="P17" s="32">
        <f t="shared" si="2"/>
        <v>42</v>
      </c>
      <c r="Q17" s="33" t="str">
        <f t="shared" si="4"/>
        <v>VYHOVUJE</v>
      </c>
      <c r="R17" s="78"/>
      <c r="S17" s="78"/>
      <c r="T17" s="78"/>
    </row>
    <row r="18" spans="2:20" ht="34.5" customHeight="1">
      <c r="B18" s="79">
        <v>12</v>
      </c>
      <c r="C18" s="94" t="s">
        <v>163</v>
      </c>
      <c r="D18" s="95">
        <v>10</v>
      </c>
      <c r="E18" s="96" t="s">
        <v>25</v>
      </c>
      <c r="F18" s="97" t="s">
        <v>50</v>
      </c>
      <c r="G18" s="139"/>
      <c r="H18" s="139"/>
      <c r="I18" s="139"/>
      <c r="J18" s="139"/>
      <c r="K18" s="29">
        <f t="shared" si="0"/>
        <v>80</v>
      </c>
      <c r="L18" s="29">
        <f t="shared" si="1"/>
        <v>120</v>
      </c>
      <c r="M18" s="30">
        <v>8</v>
      </c>
      <c r="N18" s="48">
        <v>12</v>
      </c>
      <c r="O18" s="31">
        <v>2.5</v>
      </c>
      <c r="P18" s="32">
        <f t="shared" si="2"/>
        <v>25</v>
      </c>
      <c r="Q18" s="33" t="str">
        <f t="shared" si="4"/>
        <v>VYHOVUJE</v>
      </c>
      <c r="R18" s="78"/>
      <c r="S18" s="78"/>
      <c r="T18" s="78"/>
    </row>
    <row r="19" spans="2:20" ht="39.75" customHeight="1">
      <c r="B19" s="79">
        <v>13</v>
      </c>
      <c r="C19" s="94" t="s">
        <v>51</v>
      </c>
      <c r="D19" s="95">
        <v>2</v>
      </c>
      <c r="E19" s="96" t="s">
        <v>32</v>
      </c>
      <c r="F19" s="97" t="s">
        <v>52</v>
      </c>
      <c r="G19" s="139"/>
      <c r="H19" s="139"/>
      <c r="I19" s="139"/>
      <c r="J19" s="139"/>
      <c r="K19" s="29">
        <f t="shared" si="0"/>
        <v>20</v>
      </c>
      <c r="L19" s="29">
        <f t="shared" si="1"/>
        <v>40</v>
      </c>
      <c r="M19" s="30">
        <v>10</v>
      </c>
      <c r="N19" s="48">
        <v>20</v>
      </c>
      <c r="O19" s="31">
        <v>5.7</v>
      </c>
      <c r="P19" s="32">
        <f t="shared" si="2"/>
        <v>11.4</v>
      </c>
      <c r="Q19" s="33" t="str">
        <f t="shared" si="4"/>
        <v>VYHOVUJE</v>
      </c>
      <c r="R19" s="78"/>
      <c r="S19" s="78"/>
      <c r="T19" s="78"/>
    </row>
    <row r="20" spans="2:20" ht="39" customHeight="1">
      <c r="B20" s="79">
        <v>14</v>
      </c>
      <c r="C20" s="94" t="s">
        <v>53</v>
      </c>
      <c r="D20" s="95">
        <v>2</v>
      </c>
      <c r="E20" s="96" t="s">
        <v>32</v>
      </c>
      <c r="F20" s="97" t="s">
        <v>54</v>
      </c>
      <c r="G20" s="139"/>
      <c r="H20" s="139"/>
      <c r="I20" s="139"/>
      <c r="J20" s="139"/>
      <c r="K20" s="29">
        <f t="shared" si="0"/>
        <v>80</v>
      </c>
      <c r="L20" s="29">
        <f t="shared" si="1"/>
        <v>160</v>
      </c>
      <c r="M20" s="30">
        <v>40</v>
      </c>
      <c r="N20" s="48">
        <v>80</v>
      </c>
      <c r="O20" s="31">
        <v>15</v>
      </c>
      <c r="P20" s="32">
        <f t="shared" si="2"/>
        <v>30</v>
      </c>
      <c r="Q20" s="33" t="str">
        <f t="shared" si="4"/>
        <v>VYHOVUJE</v>
      </c>
      <c r="R20" s="78"/>
      <c r="S20" s="78"/>
      <c r="T20" s="78"/>
    </row>
    <row r="21" spans="2:20" ht="72.6" thickBot="1">
      <c r="B21" s="84">
        <v>15</v>
      </c>
      <c r="C21" s="85" t="s">
        <v>159</v>
      </c>
      <c r="D21" s="86">
        <v>10</v>
      </c>
      <c r="E21" s="87" t="s">
        <v>25</v>
      </c>
      <c r="F21" s="43" t="s">
        <v>160</v>
      </c>
      <c r="G21" s="140"/>
      <c r="H21" s="140"/>
      <c r="I21" s="140"/>
      <c r="J21" s="140"/>
      <c r="K21" s="34">
        <f t="shared" si="0"/>
        <v>850</v>
      </c>
      <c r="L21" s="34">
        <f t="shared" si="1"/>
        <v>900</v>
      </c>
      <c r="M21" s="35">
        <v>85</v>
      </c>
      <c r="N21" s="49">
        <v>90</v>
      </c>
      <c r="O21" s="36">
        <v>67</v>
      </c>
      <c r="P21" s="37">
        <f t="shared" si="2"/>
        <v>670</v>
      </c>
      <c r="Q21" s="38" t="str">
        <f t="shared" si="4"/>
        <v>VYHOVUJE</v>
      </c>
      <c r="R21" s="78"/>
      <c r="S21" s="78"/>
      <c r="T21" s="78"/>
    </row>
    <row r="22" spans="1:20" ht="72.6" thickTop="1">
      <c r="A22" s="89" t="s">
        <v>148</v>
      </c>
      <c r="B22" s="75">
        <v>16</v>
      </c>
      <c r="C22" s="41" t="s">
        <v>58</v>
      </c>
      <c r="D22" s="98">
        <v>10</v>
      </c>
      <c r="E22" s="99" t="s">
        <v>32</v>
      </c>
      <c r="F22" s="41" t="s">
        <v>59</v>
      </c>
      <c r="G22" s="138" t="s">
        <v>183</v>
      </c>
      <c r="H22" s="138"/>
      <c r="I22" s="138" t="s">
        <v>149</v>
      </c>
      <c r="J22" s="138" t="s">
        <v>150</v>
      </c>
      <c r="K22" s="24">
        <f t="shared" si="0"/>
        <v>180</v>
      </c>
      <c r="L22" s="24">
        <f t="shared" si="1"/>
        <v>198</v>
      </c>
      <c r="M22" s="100">
        <v>18</v>
      </c>
      <c r="N22" s="47">
        <f aca="true" t="shared" si="5" ref="N22:N71">M22*1.1</f>
        <v>19.8</v>
      </c>
      <c r="O22" s="26">
        <v>12.5</v>
      </c>
      <c r="P22" s="27">
        <f t="shared" si="2"/>
        <v>125</v>
      </c>
      <c r="Q22" s="28" t="str">
        <f t="shared" si="4"/>
        <v>VYHOVUJE</v>
      </c>
      <c r="R22" s="78"/>
      <c r="S22" s="78"/>
      <c r="T22" s="78"/>
    </row>
    <row r="23" spans="2:20" ht="15.6">
      <c r="B23" s="79">
        <v>17</v>
      </c>
      <c r="C23" s="39" t="s">
        <v>60</v>
      </c>
      <c r="D23" s="101">
        <v>10</v>
      </c>
      <c r="E23" s="102" t="s">
        <v>32</v>
      </c>
      <c r="F23" s="39" t="s">
        <v>61</v>
      </c>
      <c r="G23" s="139"/>
      <c r="H23" s="139"/>
      <c r="I23" s="139"/>
      <c r="J23" s="139"/>
      <c r="K23" s="29">
        <f t="shared" si="0"/>
        <v>100</v>
      </c>
      <c r="L23" s="29">
        <f t="shared" si="1"/>
        <v>110</v>
      </c>
      <c r="M23" s="103">
        <v>10</v>
      </c>
      <c r="N23" s="48">
        <f t="shared" si="5"/>
        <v>11</v>
      </c>
      <c r="O23" s="31">
        <v>5.9</v>
      </c>
      <c r="P23" s="32">
        <f t="shared" si="2"/>
        <v>59</v>
      </c>
      <c r="Q23" s="33" t="str">
        <f t="shared" si="4"/>
        <v>VYHOVUJE</v>
      </c>
      <c r="R23" s="78"/>
      <c r="S23" s="78"/>
      <c r="T23" s="78"/>
    </row>
    <row r="24" spans="2:20" ht="28.8">
      <c r="B24" s="79">
        <v>18</v>
      </c>
      <c r="C24" s="39" t="s">
        <v>62</v>
      </c>
      <c r="D24" s="101">
        <v>4</v>
      </c>
      <c r="E24" s="102" t="s">
        <v>25</v>
      </c>
      <c r="F24" s="39" t="s">
        <v>63</v>
      </c>
      <c r="G24" s="139"/>
      <c r="H24" s="139"/>
      <c r="I24" s="139"/>
      <c r="J24" s="139"/>
      <c r="K24" s="29">
        <f t="shared" si="0"/>
        <v>64</v>
      </c>
      <c r="L24" s="29">
        <f t="shared" si="1"/>
        <v>70.4</v>
      </c>
      <c r="M24" s="103">
        <v>16</v>
      </c>
      <c r="N24" s="48">
        <f t="shared" si="5"/>
        <v>17.6</v>
      </c>
      <c r="O24" s="31">
        <v>17.6</v>
      </c>
      <c r="P24" s="32">
        <f t="shared" si="2"/>
        <v>70.4</v>
      </c>
      <c r="Q24" s="33" t="str">
        <f t="shared" si="4"/>
        <v>VYHOVUJE</v>
      </c>
      <c r="R24" s="78"/>
      <c r="S24" s="78"/>
      <c r="T24" s="78"/>
    </row>
    <row r="25" spans="2:20" ht="53.25" customHeight="1">
      <c r="B25" s="79">
        <v>19</v>
      </c>
      <c r="C25" s="39" t="s">
        <v>64</v>
      </c>
      <c r="D25" s="101">
        <v>3</v>
      </c>
      <c r="E25" s="102" t="s">
        <v>25</v>
      </c>
      <c r="F25" s="39" t="s">
        <v>65</v>
      </c>
      <c r="G25" s="139"/>
      <c r="H25" s="139"/>
      <c r="I25" s="139"/>
      <c r="J25" s="139"/>
      <c r="K25" s="29">
        <f t="shared" si="0"/>
        <v>87</v>
      </c>
      <c r="L25" s="29">
        <f t="shared" si="1"/>
        <v>95.7</v>
      </c>
      <c r="M25" s="103">
        <v>29</v>
      </c>
      <c r="N25" s="48">
        <f t="shared" si="5"/>
        <v>31.900000000000002</v>
      </c>
      <c r="O25" s="31">
        <v>27.8</v>
      </c>
      <c r="P25" s="32">
        <f t="shared" si="2"/>
        <v>83.4</v>
      </c>
      <c r="Q25" s="33" t="str">
        <f t="shared" si="4"/>
        <v>VYHOVUJE</v>
      </c>
      <c r="R25" s="78"/>
      <c r="S25" s="78"/>
      <c r="T25" s="78"/>
    </row>
    <row r="26" spans="2:20" ht="98.25" customHeight="1">
      <c r="B26" s="79">
        <v>20</v>
      </c>
      <c r="C26" s="39" t="s">
        <v>66</v>
      </c>
      <c r="D26" s="101">
        <v>2</v>
      </c>
      <c r="E26" s="102" t="s">
        <v>32</v>
      </c>
      <c r="F26" s="39" t="s">
        <v>67</v>
      </c>
      <c r="G26" s="139"/>
      <c r="H26" s="139"/>
      <c r="I26" s="139"/>
      <c r="J26" s="139"/>
      <c r="K26" s="29">
        <f t="shared" si="0"/>
        <v>60</v>
      </c>
      <c r="L26" s="29">
        <f t="shared" si="1"/>
        <v>66</v>
      </c>
      <c r="M26" s="103">
        <v>30</v>
      </c>
      <c r="N26" s="48">
        <f t="shared" si="5"/>
        <v>33</v>
      </c>
      <c r="O26" s="31">
        <v>12.7</v>
      </c>
      <c r="P26" s="32">
        <f t="shared" si="2"/>
        <v>25.4</v>
      </c>
      <c r="Q26" s="33" t="str">
        <f t="shared" si="4"/>
        <v>VYHOVUJE</v>
      </c>
      <c r="R26" s="78"/>
      <c r="S26" s="78"/>
      <c r="T26" s="78"/>
    </row>
    <row r="27" spans="2:20" ht="86.4">
      <c r="B27" s="79">
        <v>21</v>
      </c>
      <c r="C27" s="39" t="s">
        <v>68</v>
      </c>
      <c r="D27" s="101">
        <v>2</v>
      </c>
      <c r="E27" s="102" t="s">
        <v>32</v>
      </c>
      <c r="F27" s="39" t="s">
        <v>67</v>
      </c>
      <c r="G27" s="139"/>
      <c r="H27" s="139"/>
      <c r="I27" s="139"/>
      <c r="J27" s="139"/>
      <c r="K27" s="29">
        <f t="shared" si="0"/>
        <v>60</v>
      </c>
      <c r="L27" s="29">
        <f t="shared" si="1"/>
        <v>66</v>
      </c>
      <c r="M27" s="103">
        <v>30</v>
      </c>
      <c r="N27" s="48">
        <f t="shared" si="5"/>
        <v>33</v>
      </c>
      <c r="O27" s="31">
        <v>12.7</v>
      </c>
      <c r="P27" s="32">
        <f t="shared" si="2"/>
        <v>25.4</v>
      </c>
      <c r="Q27" s="33" t="str">
        <f t="shared" si="4"/>
        <v>VYHOVUJE</v>
      </c>
      <c r="R27" s="78"/>
      <c r="S27" s="78"/>
      <c r="T27" s="78"/>
    </row>
    <row r="28" spans="2:20" ht="15.6">
      <c r="B28" s="79">
        <v>22</v>
      </c>
      <c r="C28" s="39" t="s">
        <v>24</v>
      </c>
      <c r="D28" s="101">
        <v>2</v>
      </c>
      <c r="E28" s="102" t="s">
        <v>25</v>
      </c>
      <c r="F28" s="39" t="s">
        <v>26</v>
      </c>
      <c r="G28" s="139"/>
      <c r="H28" s="139"/>
      <c r="I28" s="139"/>
      <c r="J28" s="139"/>
      <c r="K28" s="29">
        <f t="shared" si="0"/>
        <v>120</v>
      </c>
      <c r="L28" s="29">
        <f t="shared" si="1"/>
        <v>132</v>
      </c>
      <c r="M28" s="103">
        <v>60</v>
      </c>
      <c r="N28" s="48">
        <f t="shared" si="5"/>
        <v>66</v>
      </c>
      <c r="O28" s="31">
        <v>43.4</v>
      </c>
      <c r="P28" s="32">
        <f t="shared" si="2"/>
        <v>86.8</v>
      </c>
      <c r="Q28" s="33" t="str">
        <f t="shared" si="4"/>
        <v>VYHOVUJE</v>
      </c>
      <c r="R28" s="78"/>
      <c r="S28" s="78"/>
      <c r="T28" s="78"/>
    </row>
    <row r="29" spans="2:20" ht="28.8">
      <c r="B29" s="79">
        <v>23</v>
      </c>
      <c r="C29" s="39" t="s">
        <v>69</v>
      </c>
      <c r="D29" s="101">
        <v>1</v>
      </c>
      <c r="E29" s="102" t="s">
        <v>25</v>
      </c>
      <c r="F29" s="44" t="s">
        <v>70</v>
      </c>
      <c r="G29" s="139"/>
      <c r="H29" s="139"/>
      <c r="I29" s="139"/>
      <c r="J29" s="139"/>
      <c r="K29" s="29">
        <f t="shared" si="0"/>
        <v>37</v>
      </c>
      <c r="L29" s="29">
        <f t="shared" si="1"/>
        <v>40.7</v>
      </c>
      <c r="M29" s="103">
        <v>37</v>
      </c>
      <c r="N29" s="48">
        <f t="shared" si="5"/>
        <v>40.7</v>
      </c>
      <c r="O29" s="31">
        <v>34.8</v>
      </c>
      <c r="P29" s="32">
        <f t="shared" si="2"/>
        <v>34.8</v>
      </c>
      <c r="Q29" s="33" t="str">
        <f t="shared" si="4"/>
        <v>VYHOVUJE</v>
      </c>
      <c r="R29" s="78"/>
      <c r="S29" s="78"/>
      <c r="T29" s="78"/>
    </row>
    <row r="30" spans="2:20" ht="28.8">
      <c r="B30" s="79">
        <v>24</v>
      </c>
      <c r="C30" s="39" t="s">
        <v>71</v>
      </c>
      <c r="D30" s="101">
        <v>1</v>
      </c>
      <c r="E30" s="102" t="s">
        <v>25</v>
      </c>
      <c r="F30" s="39" t="s">
        <v>72</v>
      </c>
      <c r="G30" s="139"/>
      <c r="H30" s="139"/>
      <c r="I30" s="139"/>
      <c r="J30" s="139"/>
      <c r="K30" s="29">
        <f t="shared" si="0"/>
        <v>200</v>
      </c>
      <c r="L30" s="29">
        <f t="shared" si="1"/>
        <v>220.00000000000003</v>
      </c>
      <c r="M30" s="103">
        <v>200</v>
      </c>
      <c r="N30" s="48">
        <f t="shared" si="5"/>
        <v>220.00000000000003</v>
      </c>
      <c r="O30" s="31">
        <v>79.5</v>
      </c>
      <c r="P30" s="32">
        <f t="shared" si="2"/>
        <v>79.5</v>
      </c>
      <c r="Q30" s="33" t="str">
        <f t="shared" si="4"/>
        <v>VYHOVUJE</v>
      </c>
      <c r="R30" s="78"/>
      <c r="S30" s="78"/>
      <c r="T30" s="78"/>
    </row>
    <row r="31" spans="2:20" ht="43.2">
      <c r="B31" s="79">
        <v>25</v>
      </c>
      <c r="C31" s="39" t="s">
        <v>73</v>
      </c>
      <c r="D31" s="101">
        <v>1</v>
      </c>
      <c r="E31" s="102" t="s">
        <v>25</v>
      </c>
      <c r="F31" s="39" t="s">
        <v>74</v>
      </c>
      <c r="G31" s="139"/>
      <c r="H31" s="139"/>
      <c r="I31" s="139"/>
      <c r="J31" s="139"/>
      <c r="K31" s="29">
        <f t="shared" si="0"/>
        <v>270</v>
      </c>
      <c r="L31" s="29">
        <f t="shared" si="1"/>
        <v>297</v>
      </c>
      <c r="M31" s="103">
        <v>270</v>
      </c>
      <c r="N31" s="48">
        <f t="shared" si="5"/>
        <v>297</v>
      </c>
      <c r="O31" s="31">
        <v>107.9</v>
      </c>
      <c r="P31" s="32">
        <f t="shared" si="2"/>
        <v>107.9</v>
      </c>
      <c r="Q31" s="33" t="str">
        <f t="shared" si="4"/>
        <v>VYHOVUJE</v>
      </c>
      <c r="R31" s="78"/>
      <c r="S31" s="78"/>
      <c r="T31" s="78"/>
    </row>
    <row r="32" spans="2:20" ht="28.8">
      <c r="B32" s="79">
        <v>26</v>
      </c>
      <c r="C32" s="39" t="s">
        <v>146</v>
      </c>
      <c r="D32" s="101">
        <v>1</v>
      </c>
      <c r="E32" s="102" t="s">
        <v>25</v>
      </c>
      <c r="F32" s="39" t="s">
        <v>75</v>
      </c>
      <c r="G32" s="139"/>
      <c r="H32" s="139"/>
      <c r="I32" s="139"/>
      <c r="J32" s="139"/>
      <c r="K32" s="29">
        <f t="shared" si="0"/>
        <v>200</v>
      </c>
      <c r="L32" s="29">
        <f t="shared" si="1"/>
        <v>220.00000000000003</v>
      </c>
      <c r="M32" s="103">
        <v>200</v>
      </c>
      <c r="N32" s="48">
        <f t="shared" si="5"/>
        <v>220.00000000000003</v>
      </c>
      <c r="O32" s="31">
        <v>85</v>
      </c>
      <c r="P32" s="32">
        <f t="shared" si="2"/>
        <v>85</v>
      </c>
      <c r="Q32" s="33" t="str">
        <f t="shared" si="4"/>
        <v>VYHOVUJE</v>
      </c>
      <c r="R32" s="78"/>
      <c r="S32" s="78"/>
      <c r="T32" s="78"/>
    </row>
    <row r="33" spans="2:20" ht="28.8">
      <c r="B33" s="79">
        <v>27</v>
      </c>
      <c r="C33" s="39" t="s">
        <v>147</v>
      </c>
      <c r="D33" s="101">
        <v>1</v>
      </c>
      <c r="E33" s="102" t="s">
        <v>25</v>
      </c>
      <c r="F33" s="39" t="s">
        <v>76</v>
      </c>
      <c r="G33" s="139"/>
      <c r="H33" s="139"/>
      <c r="I33" s="139"/>
      <c r="J33" s="139"/>
      <c r="K33" s="29">
        <f t="shared" si="0"/>
        <v>290</v>
      </c>
      <c r="L33" s="29">
        <f t="shared" si="1"/>
        <v>319</v>
      </c>
      <c r="M33" s="103">
        <v>290</v>
      </c>
      <c r="N33" s="48">
        <f t="shared" si="5"/>
        <v>319</v>
      </c>
      <c r="O33" s="31">
        <v>110</v>
      </c>
      <c r="P33" s="32">
        <f t="shared" si="2"/>
        <v>110</v>
      </c>
      <c r="Q33" s="33" t="str">
        <f t="shared" si="4"/>
        <v>VYHOVUJE</v>
      </c>
      <c r="R33" s="78"/>
      <c r="S33" s="78"/>
      <c r="T33" s="78"/>
    </row>
    <row r="34" spans="2:20" ht="15.6">
      <c r="B34" s="79">
        <v>28</v>
      </c>
      <c r="C34" s="39" t="s">
        <v>77</v>
      </c>
      <c r="D34" s="101">
        <v>10</v>
      </c>
      <c r="E34" s="102" t="s">
        <v>32</v>
      </c>
      <c r="F34" s="39" t="s">
        <v>78</v>
      </c>
      <c r="G34" s="139"/>
      <c r="H34" s="139"/>
      <c r="I34" s="139"/>
      <c r="J34" s="139"/>
      <c r="K34" s="29">
        <f t="shared" si="0"/>
        <v>110</v>
      </c>
      <c r="L34" s="29">
        <f t="shared" si="1"/>
        <v>121.00000000000001</v>
      </c>
      <c r="M34" s="103">
        <v>11</v>
      </c>
      <c r="N34" s="48">
        <f t="shared" si="5"/>
        <v>12.100000000000001</v>
      </c>
      <c r="O34" s="31">
        <v>3.25</v>
      </c>
      <c r="P34" s="32">
        <f t="shared" si="2"/>
        <v>32.5</v>
      </c>
      <c r="Q34" s="33" t="str">
        <f t="shared" si="4"/>
        <v>VYHOVUJE</v>
      </c>
      <c r="R34" s="78"/>
      <c r="S34" s="78"/>
      <c r="T34" s="78"/>
    </row>
    <row r="35" spans="2:20" ht="144.75" customHeight="1">
      <c r="B35" s="79">
        <v>29</v>
      </c>
      <c r="C35" s="39" t="s">
        <v>79</v>
      </c>
      <c r="D35" s="101">
        <v>50</v>
      </c>
      <c r="E35" s="102" t="s">
        <v>25</v>
      </c>
      <c r="F35" s="39" t="s">
        <v>80</v>
      </c>
      <c r="G35" s="139"/>
      <c r="H35" s="139"/>
      <c r="I35" s="139"/>
      <c r="J35" s="139"/>
      <c r="K35" s="29">
        <f t="shared" si="0"/>
        <v>3750</v>
      </c>
      <c r="L35" s="29">
        <f t="shared" si="1"/>
        <v>4125</v>
      </c>
      <c r="M35" s="103">
        <v>75</v>
      </c>
      <c r="N35" s="48">
        <f t="shared" si="5"/>
        <v>82.5</v>
      </c>
      <c r="O35" s="31">
        <v>56.9</v>
      </c>
      <c r="P35" s="32">
        <f t="shared" si="2"/>
        <v>2845</v>
      </c>
      <c r="Q35" s="33" t="str">
        <f t="shared" si="4"/>
        <v>VYHOVUJE</v>
      </c>
      <c r="R35" s="78"/>
      <c r="S35" s="78"/>
      <c r="T35" s="78"/>
    </row>
    <row r="36" spans="2:20" ht="15.6">
      <c r="B36" s="79">
        <v>30</v>
      </c>
      <c r="C36" s="39" t="s">
        <v>180</v>
      </c>
      <c r="D36" s="101">
        <v>1</v>
      </c>
      <c r="E36" s="102" t="s">
        <v>25</v>
      </c>
      <c r="F36" s="39" t="s">
        <v>81</v>
      </c>
      <c r="G36" s="139"/>
      <c r="H36" s="139"/>
      <c r="I36" s="139"/>
      <c r="J36" s="139"/>
      <c r="K36" s="29">
        <f t="shared" si="0"/>
        <v>60</v>
      </c>
      <c r="L36" s="29">
        <f t="shared" si="1"/>
        <v>66</v>
      </c>
      <c r="M36" s="103">
        <v>60</v>
      </c>
      <c r="N36" s="48">
        <f t="shared" si="5"/>
        <v>66</v>
      </c>
      <c r="O36" s="31">
        <v>49</v>
      </c>
      <c r="P36" s="32">
        <f t="shared" si="2"/>
        <v>49</v>
      </c>
      <c r="Q36" s="33" t="str">
        <f t="shared" si="4"/>
        <v>VYHOVUJE</v>
      </c>
      <c r="R36" s="78"/>
      <c r="S36" s="78"/>
      <c r="T36" s="78"/>
    </row>
    <row r="37" spans="2:20" ht="43.2">
      <c r="B37" s="79">
        <v>31</v>
      </c>
      <c r="C37" s="40" t="s">
        <v>82</v>
      </c>
      <c r="D37" s="101">
        <v>2</v>
      </c>
      <c r="E37" s="102" t="s">
        <v>25</v>
      </c>
      <c r="F37" s="39" t="s">
        <v>83</v>
      </c>
      <c r="G37" s="139"/>
      <c r="H37" s="139"/>
      <c r="I37" s="139"/>
      <c r="J37" s="139"/>
      <c r="K37" s="29">
        <f t="shared" si="0"/>
        <v>56</v>
      </c>
      <c r="L37" s="29">
        <f t="shared" si="1"/>
        <v>61.60000000000001</v>
      </c>
      <c r="M37" s="103">
        <v>28</v>
      </c>
      <c r="N37" s="48">
        <f t="shared" si="5"/>
        <v>30.800000000000004</v>
      </c>
      <c r="O37" s="31">
        <v>10.9</v>
      </c>
      <c r="P37" s="32">
        <f t="shared" si="2"/>
        <v>21.8</v>
      </c>
      <c r="Q37" s="33" t="str">
        <f t="shared" si="4"/>
        <v>VYHOVUJE</v>
      </c>
      <c r="R37" s="78"/>
      <c r="S37" s="78"/>
      <c r="T37" s="78"/>
    </row>
    <row r="38" spans="2:20" ht="43.2">
      <c r="B38" s="79">
        <v>32</v>
      </c>
      <c r="C38" s="40" t="s">
        <v>84</v>
      </c>
      <c r="D38" s="101">
        <v>1</v>
      </c>
      <c r="E38" s="102" t="s">
        <v>25</v>
      </c>
      <c r="F38" s="39" t="s">
        <v>83</v>
      </c>
      <c r="G38" s="139"/>
      <c r="H38" s="139"/>
      <c r="I38" s="139"/>
      <c r="J38" s="139"/>
      <c r="K38" s="29">
        <f t="shared" si="0"/>
        <v>55</v>
      </c>
      <c r="L38" s="29">
        <f t="shared" si="1"/>
        <v>60.50000000000001</v>
      </c>
      <c r="M38" s="103">
        <v>55</v>
      </c>
      <c r="N38" s="48">
        <f t="shared" si="5"/>
        <v>60.50000000000001</v>
      </c>
      <c r="O38" s="31">
        <v>27.2</v>
      </c>
      <c r="P38" s="32">
        <f t="shared" si="2"/>
        <v>27.2</v>
      </c>
      <c r="Q38" s="33" t="str">
        <f t="shared" si="4"/>
        <v>VYHOVUJE</v>
      </c>
      <c r="R38" s="78"/>
      <c r="S38" s="78"/>
      <c r="T38" s="78"/>
    </row>
    <row r="39" spans="2:20" ht="57" customHeight="1">
      <c r="B39" s="79">
        <v>33</v>
      </c>
      <c r="C39" s="40" t="s">
        <v>85</v>
      </c>
      <c r="D39" s="101">
        <v>1</v>
      </c>
      <c r="E39" s="102" t="s">
        <v>25</v>
      </c>
      <c r="F39" s="39" t="s">
        <v>83</v>
      </c>
      <c r="G39" s="139"/>
      <c r="H39" s="139"/>
      <c r="I39" s="139"/>
      <c r="J39" s="139"/>
      <c r="K39" s="29">
        <f aca="true" t="shared" si="6" ref="K39:K70">D39*M39</f>
        <v>75</v>
      </c>
      <c r="L39" s="29">
        <f aca="true" t="shared" si="7" ref="L39:L70">D39*N39</f>
        <v>82.5</v>
      </c>
      <c r="M39" s="103">
        <v>75</v>
      </c>
      <c r="N39" s="48">
        <f t="shared" si="5"/>
        <v>82.5</v>
      </c>
      <c r="O39" s="31">
        <v>32</v>
      </c>
      <c r="P39" s="32">
        <f aca="true" t="shared" si="8" ref="P39:P70">D39*O39</f>
        <v>32</v>
      </c>
      <c r="Q39" s="33" t="str">
        <f t="shared" si="4"/>
        <v>VYHOVUJE</v>
      </c>
      <c r="R39" s="78"/>
      <c r="S39" s="78"/>
      <c r="T39" s="78"/>
    </row>
    <row r="40" spans="2:20" ht="15.6">
      <c r="B40" s="79">
        <v>34</v>
      </c>
      <c r="C40" s="39" t="s">
        <v>86</v>
      </c>
      <c r="D40" s="101">
        <v>1</v>
      </c>
      <c r="E40" s="102" t="s">
        <v>25</v>
      </c>
      <c r="F40" s="39" t="s">
        <v>87</v>
      </c>
      <c r="G40" s="139"/>
      <c r="H40" s="139"/>
      <c r="I40" s="139"/>
      <c r="J40" s="139"/>
      <c r="K40" s="29">
        <f t="shared" si="6"/>
        <v>18</v>
      </c>
      <c r="L40" s="29">
        <f t="shared" si="7"/>
        <v>19.8</v>
      </c>
      <c r="M40" s="103">
        <v>18</v>
      </c>
      <c r="N40" s="48">
        <f t="shared" si="5"/>
        <v>19.8</v>
      </c>
      <c r="O40" s="31">
        <v>10.6</v>
      </c>
      <c r="P40" s="32">
        <f t="shared" si="8"/>
        <v>10.6</v>
      </c>
      <c r="Q40" s="33" t="str">
        <f t="shared" si="4"/>
        <v>VYHOVUJE</v>
      </c>
      <c r="R40" s="78"/>
      <c r="S40" s="78"/>
      <c r="T40" s="78"/>
    </row>
    <row r="41" spans="2:20" ht="15.6">
      <c r="B41" s="79">
        <v>35</v>
      </c>
      <c r="C41" s="39" t="s">
        <v>88</v>
      </c>
      <c r="D41" s="101">
        <v>3</v>
      </c>
      <c r="E41" s="102" t="s">
        <v>25</v>
      </c>
      <c r="F41" s="39" t="s">
        <v>89</v>
      </c>
      <c r="G41" s="139"/>
      <c r="H41" s="139"/>
      <c r="I41" s="139"/>
      <c r="J41" s="139"/>
      <c r="K41" s="29">
        <f t="shared" si="6"/>
        <v>90</v>
      </c>
      <c r="L41" s="29">
        <f t="shared" si="7"/>
        <v>99</v>
      </c>
      <c r="M41" s="103">
        <v>30</v>
      </c>
      <c r="N41" s="48">
        <f t="shared" si="5"/>
        <v>33</v>
      </c>
      <c r="O41" s="31">
        <v>18.6</v>
      </c>
      <c r="P41" s="32">
        <f t="shared" si="8"/>
        <v>55.800000000000004</v>
      </c>
      <c r="Q41" s="33" t="str">
        <f t="shared" si="4"/>
        <v>VYHOVUJE</v>
      </c>
      <c r="R41" s="78"/>
      <c r="S41" s="78"/>
      <c r="T41" s="78"/>
    </row>
    <row r="42" spans="2:20" ht="15.6">
      <c r="B42" s="79">
        <v>36</v>
      </c>
      <c r="C42" s="39" t="s">
        <v>90</v>
      </c>
      <c r="D42" s="101">
        <v>50</v>
      </c>
      <c r="E42" s="102" t="s">
        <v>32</v>
      </c>
      <c r="F42" s="39" t="s">
        <v>91</v>
      </c>
      <c r="G42" s="139"/>
      <c r="H42" s="139"/>
      <c r="I42" s="139"/>
      <c r="J42" s="139"/>
      <c r="K42" s="29">
        <f t="shared" si="6"/>
        <v>80</v>
      </c>
      <c r="L42" s="29">
        <f t="shared" si="7"/>
        <v>88.00000000000001</v>
      </c>
      <c r="M42" s="103">
        <v>1.6</v>
      </c>
      <c r="N42" s="48">
        <f t="shared" si="5"/>
        <v>1.7600000000000002</v>
      </c>
      <c r="O42" s="31">
        <v>0.9</v>
      </c>
      <c r="P42" s="32">
        <f t="shared" si="8"/>
        <v>45</v>
      </c>
      <c r="Q42" s="33" t="str">
        <f t="shared" si="4"/>
        <v>VYHOVUJE</v>
      </c>
      <c r="R42" s="78"/>
      <c r="S42" s="78"/>
      <c r="T42" s="78"/>
    </row>
    <row r="43" spans="2:20" ht="15.6">
      <c r="B43" s="79">
        <v>37</v>
      </c>
      <c r="C43" s="39" t="s">
        <v>92</v>
      </c>
      <c r="D43" s="101">
        <v>3</v>
      </c>
      <c r="E43" s="102" t="s">
        <v>32</v>
      </c>
      <c r="F43" s="39" t="s">
        <v>93</v>
      </c>
      <c r="G43" s="139"/>
      <c r="H43" s="139"/>
      <c r="I43" s="139"/>
      <c r="J43" s="139"/>
      <c r="K43" s="29">
        <f t="shared" si="6"/>
        <v>30</v>
      </c>
      <c r="L43" s="29">
        <f t="shared" si="7"/>
        <v>33</v>
      </c>
      <c r="M43" s="103">
        <v>10</v>
      </c>
      <c r="N43" s="48">
        <f t="shared" si="5"/>
        <v>11</v>
      </c>
      <c r="O43" s="31">
        <v>6.8</v>
      </c>
      <c r="P43" s="32">
        <f t="shared" si="8"/>
        <v>20.4</v>
      </c>
      <c r="Q43" s="33" t="str">
        <f t="shared" si="4"/>
        <v>VYHOVUJE</v>
      </c>
      <c r="R43" s="78"/>
      <c r="S43" s="78"/>
      <c r="T43" s="78"/>
    </row>
    <row r="44" spans="2:20" ht="15.6">
      <c r="B44" s="79">
        <v>38</v>
      </c>
      <c r="C44" s="39" t="s">
        <v>94</v>
      </c>
      <c r="D44" s="101">
        <v>3</v>
      </c>
      <c r="E44" s="102" t="s">
        <v>32</v>
      </c>
      <c r="F44" s="39" t="s">
        <v>93</v>
      </c>
      <c r="G44" s="139"/>
      <c r="H44" s="139"/>
      <c r="I44" s="139"/>
      <c r="J44" s="139"/>
      <c r="K44" s="29">
        <f t="shared" si="6"/>
        <v>54</v>
      </c>
      <c r="L44" s="29">
        <f t="shared" si="7"/>
        <v>59.400000000000006</v>
      </c>
      <c r="M44" s="103">
        <v>18</v>
      </c>
      <c r="N44" s="48">
        <f t="shared" si="5"/>
        <v>19.8</v>
      </c>
      <c r="O44" s="31">
        <v>9.65</v>
      </c>
      <c r="P44" s="32">
        <f t="shared" si="8"/>
        <v>28.950000000000003</v>
      </c>
      <c r="Q44" s="33" t="str">
        <f t="shared" si="4"/>
        <v>VYHOVUJE</v>
      </c>
      <c r="R44" s="78"/>
      <c r="S44" s="78"/>
      <c r="T44" s="78"/>
    </row>
    <row r="45" spans="2:20" ht="60.75" customHeight="1">
      <c r="B45" s="79">
        <v>39</v>
      </c>
      <c r="C45" s="39" t="s">
        <v>95</v>
      </c>
      <c r="D45" s="101">
        <v>1</v>
      </c>
      <c r="E45" s="102" t="s">
        <v>32</v>
      </c>
      <c r="F45" s="39" t="s">
        <v>96</v>
      </c>
      <c r="G45" s="139"/>
      <c r="H45" s="139"/>
      <c r="I45" s="139"/>
      <c r="J45" s="139"/>
      <c r="K45" s="29">
        <f t="shared" si="6"/>
        <v>20</v>
      </c>
      <c r="L45" s="29">
        <f t="shared" si="7"/>
        <v>22</v>
      </c>
      <c r="M45" s="103">
        <v>20</v>
      </c>
      <c r="N45" s="48">
        <f t="shared" si="5"/>
        <v>22</v>
      </c>
      <c r="O45" s="31">
        <v>17.3</v>
      </c>
      <c r="P45" s="32">
        <f t="shared" si="8"/>
        <v>17.3</v>
      </c>
      <c r="Q45" s="33" t="str">
        <f t="shared" si="4"/>
        <v>VYHOVUJE</v>
      </c>
      <c r="R45" s="78"/>
      <c r="S45" s="78"/>
      <c r="T45" s="78"/>
    </row>
    <row r="46" spans="2:20" ht="28.8">
      <c r="B46" s="79">
        <v>40</v>
      </c>
      <c r="C46" s="39" t="s">
        <v>97</v>
      </c>
      <c r="D46" s="101">
        <v>5</v>
      </c>
      <c r="E46" s="102" t="s">
        <v>32</v>
      </c>
      <c r="F46" s="39" t="s">
        <v>98</v>
      </c>
      <c r="G46" s="139"/>
      <c r="H46" s="139"/>
      <c r="I46" s="139"/>
      <c r="J46" s="139"/>
      <c r="K46" s="29">
        <f t="shared" si="6"/>
        <v>120</v>
      </c>
      <c r="L46" s="29">
        <f t="shared" si="7"/>
        <v>132</v>
      </c>
      <c r="M46" s="103">
        <v>24</v>
      </c>
      <c r="N46" s="48">
        <f t="shared" si="5"/>
        <v>26.400000000000002</v>
      </c>
      <c r="O46" s="31">
        <v>15.5</v>
      </c>
      <c r="P46" s="32">
        <f t="shared" si="8"/>
        <v>77.5</v>
      </c>
      <c r="Q46" s="33" t="str">
        <f t="shared" si="4"/>
        <v>VYHOVUJE</v>
      </c>
      <c r="R46" s="78"/>
      <c r="S46" s="78"/>
      <c r="T46" s="78"/>
    </row>
    <row r="47" spans="2:20" ht="15.6">
      <c r="B47" s="79">
        <v>41</v>
      </c>
      <c r="C47" s="39" t="s">
        <v>99</v>
      </c>
      <c r="D47" s="101">
        <v>20</v>
      </c>
      <c r="E47" s="102" t="s">
        <v>32</v>
      </c>
      <c r="F47" s="39" t="s">
        <v>100</v>
      </c>
      <c r="G47" s="139"/>
      <c r="H47" s="139"/>
      <c r="I47" s="139"/>
      <c r="J47" s="139"/>
      <c r="K47" s="29">
        <f t="shared" si="6"/>
        <v>40</v>
      </c>
      <c r="L47" s="29">
        <f t="shared" si="7"/>
        <v>44</v>
      </c>
      <c r="M47" s="103">
        <v>2</v>
      </c>
      <c r="N47" s="48">
        <f t="shared" si="5"/>
        <v>2.2</v>
      </c>
      <c r="O47" s="31">
        <v>1.5</v>
      </c>
      <c r="P47" s="32">
        <f t="shared" si="8"/>
        <v>30</v>
      </c>
      <c r="Q47" s="33" t="str">
        <f t="shared" si="4"/>
        <v>VYHOVUJE</v>
      </c>
      <c r="R47" s="78"/>
      <c r="S47" s="78"/>
      <c r="T47" s="78"/>
    </row>
    <row r="48" spans="2:20" ht="72">
      <c r="B48" s="79">
        <v>42</v>
      </c>
      <c r="C48" s="39" t="s">
        <v>101</v>
      </c>
      <c r="D48" s="101">
        <v>20</v>
      </c>
      <c r="E48" s="102" t="s">
        <v>32</v>
      </c>
      <c r="F48" s="104" t="s">
        <v>102</v>
      </c>
      <c r="G48" s="139"/>
      <c r="H48" s="139"/>
      <c r="I48" s="139"/>
      <c r="J48" s="139"/>
      <c r="K48" s="29">
        <f t="shared" si="6"/>
        <v>140</v>
      </c>
      <c r="L48" s="29">
        <f t="shared" si="7"/>
        <v>154.00000000000003</v>
      </c>
      <c r="M48" s="103">
        <v>7</v>
      </c>
      <c r="N48" s="48">
        <f t="shared" si="5"/>
        <v>7.700000000000001</v>
      </c>
      <c r="O48" s="31">
        <v>3.55</v>
      </c>
      <c r="P48" s="32">
        <f t="shared" si="8"/>
        <v>71</v>
      </c>
      <c r="Q48" s="33" t="str">
        <f t="shared" si="4"/>
        <v>VYHOVUJE</v>
      </c>
      <c r="R48" s="78"/>
      <c r="S48" s="78"/>
      <c r="T48" s="78"/>
    </row>
    <row r="49" spans="2:20" ht="43.2">
      <c r="B49" s="79">
        <v>43</v>
      </c>
      <c r="C49" s="39" t="s">
        <v>34</v>
      </c>
      <c r="D49" s="101">
        <v>10</v>
      </c>
      <c r="E49" s="102" t="s">
        <v>32</v>
      </c>
      <c r="F49" s="39" t="s">
        <v>35</v>
      </c>
      <c r="G49" s="139"/>
      <c r="H49" s="139"/>
      <c r="I49" s="139"/>
      <c r="J49" s="139"/>
      <c r="K49" s="29">
        <f t="shared" si="6"/>
        <v>90</v>
      </c>
      <c r="L49" s="29">
        <f t="shared" si="7"/>
        <v>99</v>
      </c>
      <c r="M49" s="103">
        <v>9</v>
      </c>
      <c r="N49" s="48">
        <f t="shared" si="5"/>
        <v>9.9</v>
      </c>
      <c r="O49" s="31">
        <v>8</v>
      </c>
      <c r="P49" s="32">
        <f t="shared" si="8"/>
        <v>80</v>
      </c>
      <c r="Q49" s="33" t="str">
        <f t="shared" si="4"/>
        <v>VYHOVUJE</v>
      </c>
      <c r="R49" s="78"/>
      <c r="S49" s="78"/>
      <c r="T49" s="78"/>
    </row>
    <row r="50" spans="2:20" ht="57.6">
      <c r="B50" s="79">
        <v>44</v>
      </c>
      <c r="C50" s="39" t="s">
        <v>103</v>
      </c>
      <c r="D50" s="101">
        <v>1</v>
      </c>
      <c r="E50" s="102" t="s">
        <v>104</v>
      </c>
      <c r="F50" s="39" t="s">
        <v>105</v>
      </c>
      <c r="G50" s="139"/>
      <c r="H50" s="139"/>
      <c r="I50" s="139"/>
      <c r="J50" s="139"/>
      <c r="K50" s="29">
        <f t="shared" si="6"/>
        <v>38</v>
      </c>
      <c r="L50" s="29">
        <f t="shared" si="7"/>
        <v>41.800000000000004</v>
      </c>
      <c r="M50" s="103">
        <v>38</v>
      </c>
      <c r="N50" s="48">
        <f t="shared" si="5"/>
        <v>41.800000000000004</v>
      </c>
      <c r="O50" s="31">
        <v>27</v>
      </c>
      <c r="P50" s="32">
        <f t="shared" si="8"/>
        <v>27</v>
      </c>
      <c r="Q50" s="33" t="str">
        <f t="shared" si="4"/>
        <v>VYHOVUJE</v>
      </c>
      <c r="R50" s="78"/>
      <c r="S50" s="78"/>
      <c r="T50" s="78"/>
    </row>
    <row r="51" spans="2:20" ht="43.2">
      <c r="B51" s="79">
        <v>45</v>
      </c>
      <c r="C51" s="39" t="s">
        <v>106</v>
      </c>
      <c r="D51" s="101">
        <v>20</v>
      </c>
      <c r="E51" s="102" t="s">
        <v>32</v>
      </c>
      <c r="F51" s="39" t="s">
        <v>107</v>
      </c>
      <c r="G51" s="139"/>
      <c r="H51" s="139"/>
      <c r="I51" s="139"/>
      <c r="J51" s="139"/>
      <c r="K51" s="29">
        <f t="shared" si="6"/>
        <v>180</v>
      </c>
      <c r="L51" s="29">
        <f t="shared" si="7"/>
        <v>198</v>
      </c>
      <c r="M51" s="103">
        <v>9</v>
      </c>
      <c r="N51" s="48">
        <f t="shared" si="5"/>
        <v>9.9</v>
      </c>
      <c r="O51" s="31">
        <v>6.2</v>
      </c>
      <c r="P51" s="32">
        <f t="shared" si="8"/>
        <v>124</v>
      </c>
      <c r="Q51" s="33" t="str">
        <f t="shared" si="4"/>
        <v>VYHOVUJE</v>
      </c>
      <c r="R51" s="78"/>
      <c r="S51" s="78"/>
      <c r="T51" s="78"/>
    </row>
    <row r="52" spans="2:20" ht="28.8">
      <c r="B52" s="79">
        <v>46</v>
      </c>
      <c r="C52" s="39" t="s">
        <v>108</v>
      </c>
      <c r="D52" s="101">
        <v>2</v>
      </c>
      <c r="E52" s="102" t="s">
        <v>104</v>
      </c>
      <c r="F52" s="39" t="s">
        <v>109</v>
      </c>
      <c r="G52" s="139"/>
      <c r="H52" s="139"/>
      <c r="I52" s="139"/>
      <c r="J52" s="139"/>
      <c r="K52" s="29">
        <f t="shared" si="6"/>
        <v>76</v>
      </c>
      <c r="L52" s="29">
        <f t="shared" si="7"/>
        <v>83.60000000000001</v>
      </c>
      <c r="M52" s="103">
        <v>38</v>
      </c>
      <c r="N52" s="48">
        <f t="shared" si="5"/>
        <v>41.800000000000004</v>
      </c>
      <c r="O52" s="31">
        <v>26.5</v>
      </c>
      <c r="P52" s="32">
        <f t="shared" si="8"/>
        <v>53</v>
      </c>
      <c r="Q52" s="33" t="str">
        <f t="shared" si="4"/>
        <v>VYHOVUJE</v>
      </c>
      <c r="R52" s="78"/>
      <c r="S52" s="78"/>
      <c r="T52" s="78"/>
    </row>
    <row r="53" spans="2:20" ht="59.25" customHeight="1">
      <c r="B53" s="79">
        <v>47</v>
      </c>
      <c r="C53" s="39" t="s">
        <v>110</v>
      </c>
      <c r="D53" s="101">
        <v>1</v>
      </c>
      <c r="E53" s="102" t="s">
        <v>32</v>
      </c>
      <c r="F53" s="39" t="s">
        <v>111</v>
      </c>
      <c r="G53" s="139"/>
      <c r="H53" s="139"/>
      <c r="I53" s="139"/>
      <c r="J53" s="139"/>
      <c r="K53" s="29">
        <f t="shared" si="6"/>
        <v>100</v>
      </c>
      <c r="L53" s="29">
        <f t="shared" si="7"/>
        <v>110.00000000000001</v>
      </c>
      <c r="M53" s="103">
        <v>100</v>
      </c>
      <c r="N53" s="48">
        <f t="shared" si="5"/>
        <v>110.00000000000001</v>
      </c>
      <c r="O53" s="31">
        <v>78</v>
      </c>
      <c r="P53" s="32">
        <f t="shared" si="8"/>
        <v>78</v>
      </c>
      <c r="Q53" s="33" t="str">
        <f t="shared" si="4"/>
        <v>VYHOVUJE</v>
      </c>
      <c r="R53" s="78"/>
      <c r="S53" s="78"/>
      <c r="T53" s="78"/>
    </row>
    <row r="54" spans="2:20" ht="28.8">
      <c r="B54" s="79">
        <v>48</v>
      </c>
      <c r="C54" s="39" t="s">
        <v>112</v>
      </c>
      <c r="D54" s="101">
        <v>3</v>
      </c>
      <c r="E54" s="102" t="s">
        <v>32</v>
      </c>
      <c r="F54" s="39" t="s">
        <v>113</v>
      </c>
      <c r="G54" s="139"/>
      <c r="H54" s="139"/>
      <c r="I54" s="139"/>
      <c r="J54" s="139"/>
      <c r="K54" s="29">
        <f t="shared" si="6"/>
        <v>24</v>
      </c>
      <c r="L54" s="29">
        <f t="shared" si="7"/>
        <v>26.400000000000002</v>
      </c>
      <c r="M54" s="103">
        <v>8</v>
      </c>
      <c r="N54" s="48">
        <f t="shared" si="5"/>
        <v>8.8</v>
      </c>
      <c r="O54" s="31">
        <v>5.75</v>
      </c>
      <c r="P54" s="32">
        <f t="shared" si="8"/>
        <v>17.25</v>
      </c>
      <c r="Q54" s="33" t="str">
        <f t="shared" si="4"/>
        <v>VYHOVUJE</v>
      </c>
      <c r="R54" s="78"/>
      <c r="S54" s="78"/>
      <c r="T54" s="78"/>
    </row>
    <row r="55" spans="2:20" ht="15.6">
      <c r="B55" s="79">
        <v>49</v>
      </c>
      <c r="C55" s="39" t="s">
        <v>114</v>
      </c>
      <c r="D55" s="101">
        <v>1</v>
      </c>
      <c r="E55" s="102" t="s">
        <v>32</v>
      </c>
      <c r="F55" s="39" t="s">
        <v>115</v>
      </c>
      <c r="G55" s="139"/>
      <c r="H55" s="139"/>
      <c r="I55" s="139"/>
      <c r="J55" s="139"/>
      <c r="K55" s="29">
        <f t="shared" si="6"/>
        <v>100</v>
      </c>
      <c r="L55" s="29">
        <f t="shared" si="7"/>
        <v>110.00000000000001</v>
      </c>
      <c r="M55" s="103">
        <v>100</v>
      </c>
      <c r="N55" s="48">
        <f t="shared" si="5"/>
        <v>110.00000000000001</v>
      </c>
      <c r="O55" s="31">
        <v>21</v>
      </c>
      <c r="P55" s="32">
        <f t="shared" si="8"/>
        <v>21</v>
      </c>
      <c r="Q55" s="33" t="str">
        <f t="shared" si="4"/>
        <v>VYHOVUJE</v>
      </c>
      <c r="R55" s="78"/>
      <c r="S55" s="78"/>
      <c r="T55" s="78"/>
    </row>
    <row r="56" spans="2:20" ht="38.25" customHeight="1">
      <c r="B56" s="79">
        <v>50</v>
      </c>
      <c r="C56" s="39" t="s">
        <v>116</v>
      </c>
      <c r="D56" s="101">
        <v>1</v>
      </c>
      <c r="E56" s="102" t="s">
        <v>32</v>
      </c>
      <c r="F56" s="39" t="s">
        <v>117</v>
      </c>
      <c r="G56" s="139"/>
      <c r="H56" s="139"/>
      <c r="I56" s="139"/>
      <c r="J56" s="139"/>
      <c r="K56" s="29">
        <f t="shared" si="6"/>
        <v>350</v>
      </c>
      <c r="L56" s="29">
        <f t="shared" si="7"/>
        <v>385.00000000000006</v>
      </c>
      <c r="M56" s="103">
        <v>350</v>
      </c>
      <c r="N56" s="48">
        <f t="shared" si="5"/>
        <v>385.00000000000006</v>
      </c>
      <c r="O56" s="31">
        <v>138</v>
      </c>
      <c r="P56" s="32">
        <f t="shared" si="8"/>
        <v>138</v>
      </c>
      <c r="Q56" s="33" t="str">
        <f t="shared" si="4"/>
        <v>VYHOVUJE</v>
      </c>
      <c r="R56" s="78"/>
      <c r="S56" s="78"/>
      <c r="T56" s="78"/>
    </row>
    <row r="57" spans="2:20" ht="28.8">
      <c r="B57" s="79">
        <v>51</v>
      </c>
      <c r="C57" s="39" t="s">
        <v>118</v>
      </c>
      <c r="D57" s="101">
        <v>1</v>
      </c>
      <c r="E57" s="102" t="s">
        <v>25</v>
      </c>
      <c r="F57" s="39" t="s">
        <v>119</v>
      </c>
      <c r="G57" s="139"/>
      <c r="H57" s="139"/>
      <c r="I57" s="139"/>
      <c r="J57" s="139"/>
      <c r="K57" s="29">
        <f t="shared" si="6"/>
        <v>6</v>
      </c>
      <c r="L57" s="29">
        <f t="shared" si="7"/>
        <v>6.6000000000000005</v>
      </c>
      <c r="M57" s="103">
        <v>6</v>
      </c>
      <c r="N57" s="48">
        <f t="shared" si="5"/>
        <v>6.6000000000000005</v>
      </c>
      <c r="O57" s="31">
        <v>4.75</v>
      </c>
      <c r="P57" s="32">
        <f t="shared" si="8"/>
        <v>4.75</v>
      </c>
      <c r="Q57" s="33" t="str">
        <f t="shared" si="4"/>
        <v>VYHOVUJE</v>
      </c>
      <c r="R57" s="78"/>
      <c r="S57" s="78"/>
      <c r="T57" s="78"/>
    </row>
    <row r="58" spans="2:20" ht="28.8">
      <c r="B58" s="79">
        <v>52</v>
      </c>
      <c r="C58" s="39" t="s">
        <v>120</v>
      </c>
      <c r="D58" s="101">
        <v>2</v>
      </c>
      <c r="E58" s="102" t="s">
        <v>25</v>
      </c>
      <c r="F58" s="39" t="s">
        <v>121</v>
      </c>
      <c r="G58" s="139"/>
      <c r="H58" s="139"/>
      <c r="I58" s="139"/>
      <c r="J58" s="139"/>
      <c r="K58" s="29">
        <f t="shared" si="6"/>
        <v>12</v>
      </c>
      <c r="L58" s="29">
        <f t="shared" si="7"/>
        <v>13.200000000000001</v>
      </c>
      <c r="M58" s="103">
        <v>6</v>
      </c>
      <c r="N58" s="48">
        <f t="shared" si="5"/>
        <v>6.6000000000000005</v>
      </c>
      <c r="O58" s="31">
        <v>4.45</v>
      </c>
      <c r="P58" s="32">
        <f t="shared" si="8"/>
        <v>8.9</v>
      </c>
      <c r="Q58" s="33" t="str">
        <f t="shared" si="4"/>
        <v>VYHOVUJE</v>
      </c>
      <c r="R58" s="78"/>
      <c r="S58" s="78"/>
      <c r="T58" s="78"/>
    </row>
    <row r="59" spans="2:20" ht="15.6">
      <c r="B59" s="79">
        <v>53</v>
      </c>
      <c r="C59" s="39" t="s">
        <v>122</v>
      </c>
      <c r="D59" s="101">
        <v>1</v>
      </c>
      <c r="E59" s="102" t="s">
        <v>25</v>
      </c>
      <c r="F59" s="39" t="s">
        <v>123</v>
      </c>
      <c r="G59" s="139"/>
      <c r="H59" s="139"/>
      <c r="I59" s="139"/>
      <c r="J59" s="139"/>
      <c r="K59" s="29">
        <f t="shared" si="6"/>
        <v>13</v>
      </c>
      <c r="L59" s="29">
        <f t="shared" si="7"/>
        <v>14.3</v>
      </c>
      <c r="M59" s="103">
        <v>13</v>
      </c>
      <c r="N59" s="48">
        <f t="shared" si="5"/>
        <v>14.3</v>
      </c>
      <c r="O59" s="31">
        <v>8.2</v>
      </c>
      <c r="P59" s="32">
        <f t="shared" si="8"/>
        <v>8.2</v>
      </c>
      <c r="Q59" s="33" t="str">
        <f t="shared" si="4"/>
        <v>VYHOVUJE</v>
      </c>
      <c r="R59" s="78"/>
      <c r="S59" s="78"/>
      <c r="T59" s="78"/>
    </row>
    <row r="60" spans="2:20" ht="28.8">
      <c r="B60" s="79">
        <v>54</v>
      </c>
      <c r="C60" s="39" t="s">
        <v>124</v>
      </c>
      <c r="D60" s="101">
        <v>1</v>
      </c>
      <c r="E60" s="102" t="s">
        <v>25</v>
      </c>
      <c r="F60" s="39" t="s">
        <v>125</v>
      </c>
      <c r="G60" s="139"/>
      <c r="H60" s="139"/>
      <c r="I60" s="139"/>
      <c r="J60" s="139"/>
      <c r="K60" s="29">
        <f t="shared" si="6"/>
        <v>16</v>
      </c>
      <c r="L60" s="29">
        <f t="shared" si="7"/>
        <v>17.6</v>
      </c>
      <c r="M60" s="103">
        <v>16</v>
      </c>
      <c r="N60" s="48">
        <f t="shared" si="5"/>
        <v>17.6</v>
      </c>
      <c r="O60" s="31">
        <v>9.7</v>
      </c>
      <c r="P60" s="32">
        <f t="shared" si="8"/>
        <v>9.7</v>
      </c>
      <c r="Q60" s="33" t="str">
        <f t="shared" si="4"/>
        <v>VYHOVUJE</v>
      </c>
      <c r="R60" s="78"/>
      <c r="S60" s="78"/>
      <c r="T60" s="78"/>
    </row>
    <row r="61" spans="2:20" ht="28.8">
      <c r="B61" s="79">
        <v>55</v>
      </c>
      <c r="C61" s="39" t="s">
        <v>126</v>
      </c>
      <c r="D61" s="101">
        <v>1</v>
      </c>
      <c r="E61" s="102" t="s">
        <v>25</v>
      </c>
      <c r="F61" s="39" t="s">
        <v>127</v>
      </c>
      <c r="G61" s="139"/>
      <c r="H61" s="139"/>
      <c r="I61" s="139"/>
      <c r="J61" s="139"/>
      <c r="K61" s="29">
        <f t="shared" si="6"/>
        <v>19</v>
      </c>
      <c r="L61" s="29">
        <f t="shared" si="7"/>
        <v>20.900000000000002</v>
      </c>
      <c r="M61" s="103">
        <v>19</v>
      </c>
      <c r="N61" s="48">
        <f t="shared" si="5"/>
        <v>20.900000000000002</v>
      </c>
      <c r="O61" s="31">
        <v>11.9</v>
      </c>
      <c r="P61" s="32">
        <f t="shared" si="8"/>
        <v>11.9</v>
      </c>
      <c r="Q61" s="33" t="str">
        <f t="shared" si="4"/>
        <v>VYHOVUJE</v>
      </c>
      <c r="R61" s="78"/>
      <c r="S61" s="78"/>
      <c r="T61" s="78"/>
    </row>
    <row r="62" spans="2:20" ht="28.8">
      <c r="B62" s="79">
        <v>56</v>
      </c>
      <c r="C62" s="39" t="s">
        <v>128</v>
      </c>
      <c r="D62" s="101">
        <v>1</v>
      </c>
      <c r="E62" s="102" t="s">
        <v>25</v>
      </c>
      <c r="F62" s="39" t="s">
        <v>129</v>
      </c>
      <c r="G62" s="139"/>
      <c r="H62" s="139"/>
      <c r="I62" s="139"/>
      <c r="J62" s="139"/>
      <c r="K62" s="29">
        <f t="shared" si="6"/>
        <v>12</v>
      </c>
      <c r="L62" s="29">
        <f t="shared" si="7"/>
        <v>13.200000000000001</v>
      </c>
      <c r="M62" s="103">
        <v>12</v>
      </c>
      <c r="N62" s="48">
        <f t="shared" si="5"/>
        <v>13.200000000000001</v>
      </c>
      <c r="O62" s="31">
        <v>7.8</v>
      </c>
      <c r="P62" s="32">
        <f t="shared" si="8"/>
        <v>7.8</v>
      </c>
      <c r="Q62" s="33" t="str">
        <f t="shared" si="4"/>
        <v>VYHOVUJE</v>
      </c>
      <c r="R62" s="78"/>
      <c r="S62" s="78"/>
      <c r="T62" s="78"/>
    </row>
    <row r="63" spans="2:20" ht="33" customHeight="1">
      <c r="B63" s="79">
        <v>57</v>
      </c>
      <c r="C63" s="39" t="s">
        <v>130</v>
      </c>
      <c r="D63" s="101">
        <v>2</v>
      </c>
      <c r="E63" s="102" t="s">
        <v>25</v>
      </c>
      <c r="F63" s="39" t="s">
        <v>129</v>
      </c>
      <c r="G63" s="139"/>
      <c r="H63" s="139"/>
      <c r="I63" s="139"/>
      <c r="J63" s="139"/>
      <c r="K63" s="29">
        <f t="shared" si="6"/>
        <v>36</v>
      </c>
      <c r="L63" s="29">
        <f t="shared" si="7"/>
        <v>39.6</v>
      </c>
      <c r="M63" s="103">
        <v>18</v>
      </c>
      <c r="N63" s="48">
        <f t="shared" si="5"/>
        <v>19.8</v>
      </c>
      <c r="O63" s="31">
        <v>9</v>
      </c>
      <c r="P63" s="32">
        <f t="shared" si="8"/>
        <v>18</v>
      </c>
      <c r="Q63" s="33" t="str">
        <f t="shared" si="4"/>
        <v>VYHOVUJE</v>
      </c>
      <c r="R63" s="78"/>
      <c r="S63" s="78"/>
      <c r="T63" s="78"/>
    </row>
    <row r="64" spans="2:20" ht="43.2">
      <c r="B64" s="79">
        <v>58</v>
      </c>
      <c r="C64" s="39" t="s">
        <v>131</v>
      </c>
      <c r="D64" s="101">
        <v>1</v>
      </c>
      <c r="E64" s="102" t="s">
        <v>32</v>
      </c>
      <c r="F64" s="39" t="s">
        <v>132</v>
      </c>
      <c r="G64" s="139"/>
      <c r="H64" s="139"/>
      <c r="I64" s="139"/>
      <c r="J64" s="139"/>
      <c r="K64" s="29">
        <f t="shared" si="6"/>
        <v>80</v>
      </c>
      <c r="L64" s="29">
        <f t="shared" si="7"/>
        <v>88</v>
      </c>
      <c r="M64" s="103">
        <v>80</v>
      </c>
      <c r="N64" s="48">
        <f t="shared" si="5"/>
        <v>88</v>
      </c>
      <c r="O64" s="31">
        <v>57</v>
      </c>
      <c r="P64" s="32">
        <f t="shared" si="8"/>
        <v>57</v>
      </c>
      <c r="Q64" s="33" t="str">
        <f t="shared" si="4"/>
        <v>VYHOVUJE</v>
      </c>
      <c r="R64" s="78"/>
      <c r="S64" s="78"/>
      <c r="T64" s="78"/>
    </row>
    <row r="65" spans="2:20" ht="65.25" customHeight="1">
      <c r="B65" s="79">
        <v>59</v>
      </c>
      <c r="C65" s="39" t="s">
        <v>133</v>
      </c>
      <c r="D65" s="101">
        <v>1</v>
      </c>
      <c r="E65" s="102" t="s">
        <v>32</v>
      </c>
      <c r="F65" s="39" t="s">
        <v>134</v>
      </c>
      <c r="G65" s="139"/>
      <c r="H65" s="139"/>
      <c r="I65" s="139"/>
      <c r="J65" s="139"/>
      <c r="K65" s="29">
        <f t="shared" si="6"/>
        <v>80</v>
      </c>
      <c r="L65" s="29">
        <f t="shared" si="7"/>
        <v>88</v>
      </c>
      <c r="M65" s="103">
        <v>80</v>
      </c>
      <c r="N65" s="48">
        <f t="shared" si="5"/>
        <v>88</v>
      </c>
      <c r="O65" s="31">
        <v>31</v>
      </c>
      <c r="P65" s="32">
        <f t="shared" si="8"/>
        <v>31</v>
      </c>
      <c r="Q65" s="33" t="str">
        <f t="shared" si="4"/>
        <v>VYHOVUJE</v>
      </c>
      <c r="R65" s="78"/>
      <c r="S65" s="78"/>
      <c r="T65" s="78"/>
    </row>
    <row r="66" spans="2:20" ht="15.6">
      <c r="B66" s="79">
        <v>60</v>
      </c>
      <c r="C66" s="39" t="s">
        <v>135</v>
      </c>
      <c r="D66" s="101">
        <v>1</v>
      </c>
      <c r="E66" s="102" t="s">
        <v>32</v>
      </c>
      <c r="F66" s="39" t="s">
        <v>136</v>
      </c>
      <c r="G66" s="139"/>
      <c r="H66" s="139"/>
      <c r="I66" s="139"/>
      <c r="J66" s="139"/>
      <c r="K66" s="29">
        <f t="shared" si="6"/>
        <v>53</v>
      </c>
      <c r="L66" s="29">
        <f t="shared" si="7"/>
        <v>58.300000000000004</v>
      </c>
      <c r="M66" s="103">
        <v>53</v>
      </c>
      <c r="N66" s="48">
        <f t="shared" si="5"/>
        <v>58.300000000000004</v>
      </c>
      <c r="O66" s="31">
        <v>23</v>
      </c>
      <c r="P66" s="32">
        <f t="shared" si="8"/>
        <v>23</v>
      </c>
      <c r="Q66" s="33" t="str">
        <f t="shared" si="4"/>
        <v>VYHOVUJE</v>
      </c>
      <c r="R66" s="78"/>
      <c r="S66" s="78"/>
      <c r="T66" s="78"/>
    </row>
    <row r="67" spans="2:20" ht="15.6">
      <c r="B67" s="79">
        <v>61</v>
      </c>
      <c r="C67" s="39" t="s">
        <v>137</v>
      </c>
      <c r="D67" s="101">
        <v>3</v>
      </c>
      <c r="E67" s="102" t="s">
        <v>32</v>
      </c>
      <c r="F67" s="39" t="s">
        <v>138</v>
      </c>
      <c r="G67" s="139"/>
      <c r="H67" s="139"/>
      <c r="I67" s="139"/>
      <c r="J67" s="139"/>
      <c r="K67" s="29">
        <f t="shared" si="6"/>
        <v>45</v>
      </c>
      <c r="L67" s="29">
        <f t="shared" si="7"/>
        <v>49.5</v>
      </c>
      <c r="M67" s="103">
        <v>15</v>
      </c>
      <c r="N67" s="48">
        <f t="shared" si="5"/>
        <v>16.5</v>
      </c>
      <c r="O67" s="31">
        <v>14</v>
      </c>
      <c r="P67" s="32">
        <f t="shared" si="8"/>
        <v>42</v>
      </c>
      <c r="Q67" s="33" t="str">
        <f t="shared" si="4"/>
        <v>VYHOVUJE</v>
      </c>
      <c r="R67" s="78"/>
      <c r="S67" s="78"/>
      <c r="T67" s="78"/>
    </row>
    <row r="68" spans="2:20" ht="15.6">
      <c r="B68" s="79">
        <v>62</v>
      </c>
      <c r="C68" s="39" t="s">
        <v>139</v>
      </c>
      <c r="D68" s="101">
        <v>1</v>
      </c>
      <c r="E68" s="102" t="s">
        <v>25</v>
      </c>
      <c r="F68" s="39" t="s">
        <v>140</v>
      </c>
      <c r="G68" s="139"/>
      <c r="H68" s="139"/>
      <c r="I68" s="139"/>
      <c r="J68" s="139"/>
      <c r="K68" s="29">
        <f t="shared" si="6"/>
        <v>46</v>
      </c>
      <c r="L68" s="29">
        <f t="shared" si="7"/>
        <v>50.6</v>
      </c>
      <c r="M68" s="103">
        <v>46</v>
      </c>
      <c r="N68" s="48">
        <f t="shared" si="5"/>
        <v>50.6</v>
      </c>
      <c r="O68" s="31">
        <v>39.5</v>
      </c>
      <c r="P68" s="32">
        <f t="shared" si="8"/>
        <v>39.5</v>
      </c>
      <c r="Q68" s="33" t="str">
        <f t="shared" si="4"/>
        <v>VYHOVUJE</v>
      </c>
      <c r="R68" s="78"/>
      <c r="S68" s="78"/>
      <c r="T68" s="78"/>
    </row>
    <row r="69" spans="2:20" ht="15.6">
      <c r="B69" s="79">
        <v>63</v>
      </c>
      <c r="C69" s="39" t="s">
        <v>141</v>
      </c>
      <c r="D69" s="101">
        <v>1</v>
      </c>
      <c r="E69" s="102" t="s">
        <v>104</v>
      </c>
      <c r="F69" s="39" t="s">
        <v>142</v>
      </c>
      <c r="G69" s="139"/>
      <c r="H69" s="139"/>
      <c r="I69" s="139"/>
      <c r="J69" s="139"/>
      <c r="K69" s="29">
        <f t="shared" si="6"/>
        <v>14</v>
      </c>
      <c r="L69" s="29">
        <f t="shared" si="7"/>
        <v>15.400000000000002</v>
      </c>
      <c r="M69" s="103">
        <v>14</v>
      </c>
      <c r="N69" s="48">
        <f t="shared" si="5"/>
        <v>15.400000000000002</v>
      </c>
      <c r="O69" s="31">
        <v>12.5</v>
      </c>
      <c r="P69" s="32">
        <f t="shared" si="8"/>
        <v>12.5</v>
      </c>
      <c r="Q69" s="33" t="str">
        <f t="shared" si="4"/>
        <v>VYHOVUJE</v>
      </c>
      <c r="R69" s="78"/>
      <c r="S69" s="78"/>
      <c r="T69" s="78"/>
    </row>
    <row r="70" spans="2:20" ht="57.6">
      <c r="B70" s="79">
        <v>64</v>
      </c>
      <c r="C70" s="39" t="s">
        <v>143</v>
      </c>
      <c r="D70" s="101">
        <v>3</v>
      </c>
      <c r="E70" s="102" t="s">
        <v>32</v>
      </c>
      <c r="F70" s="105" t="s">
        <v>181</v>
      </c>
      <c r="G70" s="139"/>
      <c r="H70" s="139"/>
      <c r="I70" s="139"/>
      <c r="J70" s="139"/>
      <c r="K70" s="29">
        <f t="shared" si="6"/>
        <v>135</v>
      </c>
      <c r="L70" s="29">
        <f t="shared" si="7"/>
        <v>148.50000000000003</v>
      </c>
      <c r="M70" s="103">
        <v>45</v>
      </c>
      <c r="N70" s="48">
        <f t="shared" si="5"/>
        <v>49.50000000000001</v>
      </c>
      <c r="O70" s="31">
        <v>25</v>
      </c>
      <c r="P70" s="32">
        <f t="shared" si="8"/>
        <v>75</v>
      </c>
      <c r="Q70" s="33" t="str">
        <f t="shared" si="4"/>
        <v>VYHOVUJE</v>
      </c>
      <c r="R70" s="78"/>
      <c r="S70" s="78"/>
      <c r="T70" s="78"/>
    </row>
    <row r="71" spans="2:20" ht="16.2" thickBot="1">
      <c r="B71" s="84">
        <v>65</v>
      </c>
      <c r="C71" s="42" t="s">
        <v>144</v>
      </c>
      <c r="D71" s="106">
        <v>2</v>
      </c>
      <c r="E71" s="107" t="s">
        <v>32</v>
      </c>
      <c r="F71" s="42" t="s">
        <v>145</v>
      </c>
      <c r="G71" s="140"/>
      <c r="H71" s="140"/>
      <c r="I71" s="140"/>
      <c r="J71" s="140"/>
      <c r="K71" s="34">
        <f aca="true" t="shared" si="9" ref="K71:K91">D71*M71</f>
        <v>18</v>
      </c>
      <c r="L71" s="34">
        <f aca="true" t="shared" si="10" ref="L71:L91">D71*N71</f>
        <v>19.8</v>
      </c>
      <c r="M71" s="108">
        <v>9</v>
      </c>
      <c r="N71" s="49">
        <f t="shared" si="5"/>
        <v>9.9</v>
      </c>
      <c r="O71" s="36">
        <v>3.6</v>
      </c>
      <c r="P71" s="37">
        <f aca="true" t="shared" si="11" ref="P71:P91">D71*O71</f>
        <v>7.2</v>
      </c>
      <c r="Q71" s="38" t="str">
        <f t="shared" si="4"/>
        <v>VYHOVUJE</v>
      </c>
      <c r="R71" s="78"/>
      <c r="S71" s="78"/>
      <c r="T71" s="78"/>
    </row>
    <row r="72" spans="1:20" ht="29.4" thickTop="1">
      <c r="A72" s="89" t="s">
        <v>165</v>
      </c>
      <c r="B72" s="75">
        <v>66</v>
      </c>
      <c r="C72" s="90" t="s">
        <v>48</v>
      </c>
      <c r="D72" s="91">
        <v>1</v>
      </c>
      <c r="E72" s="92" t="s">
        <v>32</v>
      </c>
      <c r="F72" s="93" t="s">
        <v>49</v>
      </c>
      <c r="G72" s="138" t="s">
        <v>183</v>
      </c>
      <c r="H72" s="138" t="s">
        <v>164</v>
      </c>
      <c r="I72" s="138" t="s">
        <v>57</v>
      </c>
      <c r="J72" s="138" t="s">
        <v>56</v>
      </c>
      <c r="K72" s="24">
        <f t="shared" si="9"/>
        <v>100</v>
      </c>
      <c r="L72" s="24">
        <f t="shared" si="10"/>
        <v>250</v>
      </c>
      <c r="M72" s="25">
        <v>100</v>
      </c>
      <c r="N72" s="47">
        <v>250</v>
      </c>
      <c r="O72" s="26">
        <v>21</v>
      </c>
      <c r="P72" s="27">
        <f t="shared" si="11"/>
        <v>21</v>
      </c>
      <c r="Q72" s="28" t="str">
        <f t="shared" si="4"/>
        <v>VYHOVUJE</v>
      </c>
      <c r="R72" s="78"/>
      <c r="S72" s="78"/>
      <c r="T72" s="78"/>
    </row>
    <row r="73" spans="2:20" ht="15">
      <c r="B73" s="79">
        <v>67</v>
      </c>
      <c r="C73" s="94" t="s">
        <v>158</v>
      </c>
      <c r="D73" s="95">
        <v>10</v>
      </c>
      <c r="E73" s="96" t="s">
        <v>25</v>
      </c>
      <c r="F73" s="97" t="s">
        <v>50</v>
      </c>
      <c r="G73" s="139"/>
      <c r="H73" s="139"/>
      <c r="I73" s="139"/>
      <c r="J73" s="139"/>
      <c r="K73" s="29">
        <f t="shared" si="9"/>
        <v>80</v>
      </c>
      <c r="L73" s="29">
        <f t="shared" si="10"/>
        <v>120</v>
      </c>
      <c r="M73" s="30">
        <v>8</v>
      </c>
      <c r="N73" s="48">
        <v>12</v>
      </c>
      <c r="O73" s="31">
        <v>2.5</v>
      </c>
      <c r="P73" s="32">
        <f t="shared" si="11"/>
        <v>25</v>
      </c>
      <c r="Q73" s="33" t="str">
        <f t="shared" si="4"/>
        <v>VYHOVUJE</v>
      </c>
      <c r="R73" s="78"/>
      <c r="S73" s="78"/>
      <c r="T73" s="78"/>
    </row>
    <row r="74" spans="2:20" ht="28.8">
      <c r="B74" s="79">
        <v>68</v>
      </c>
      <c r="C74" s="94" t="s">
        <v>51</v>
      </c>
      <c r="D74" s="95">
        <v>1</v>
      </c>
      <c r="E74" s="96" t="s">
        <v>32</v>
      </c>
      <c r="F74" s="97" t="s">
        <v>52</v>
      </c>
      <c r="G74" s="139"/>
      <c r="H74" s="139"/>
      <c r="I74" s="139"/>
      <c r="J74" s="139"/>
      <c r="K74" s="29">
        <f t="shared" si="9"/>
        <v>10</v>
      </c>
      <c r="L74" s="29">
        <f t="shared" si="10"/>
        <v>20</v>
      </c>
      <c r="M74" s="30">
        <v>10</v>
      </c>
      <c r="N74" s="48">
        <v>20</v>
      </c>
      <c r="O74" s="31">
        <v>5.75</v>
      </c>
      <c r="P74" s="32">
        <f t="shared" si="11"/>
        <v>5.75</v>
      </c>
      <c r="Q74" s="33" t="str">
        <f t="shared" si="4"/>
        <v>VYHOVUJE</v>
      </c>
      <c r="R74" s="78"/>
      <c r="S74" s="78"/>
      <c r="T74" s="78"/>
    </row>
    <row r="75" spans="2:20" ht="28.8">
      <c r="B75" s="79">
        <v>69</v>
      </c>
      <c r="C75" s="94" t="s">
        <v>53</v>
      </c>
      <c r="D75" s="95">
        <v>1</v>
      </c>
      <c r="E75" s="96" t="s">
        <v>32</v>
      </c>
      <c r="F75" s="97" t="s">
        <v>54</v>
      </c>
      <c r="G75" s="139"/>
      <c r="H75" s="139"/>
      <c r="I75" s="139"/>
      <c r="J75" s="139"/>
      <c r="K75" s="29">
        <f t="shared" si="9"/>
        <v>40</v>
      </c>
      <c r="L75" s="29">
        <f t="shared" si="10"/>
        <v>80</v>
      </c>
      <c r="M75" s="30">
        <v>40</v>
      </c>
      <c r="N75" s="48">
        <v>80</v>
      </c>
      <c r="O75" s="31">
        <v>16</v>
      </c>
      <c r="P75" s="32">
        <f t="shared" si="11"/>
        <v>16</v>
      </c>
      <c r="Q75" s="33" t="str">
        <f t="shared" si="4"/>
        <v>VYHOVUJE</v>
      </c>
      <c r="R75" s="78"/>
      <c r="S75" s="78"/>
      <c r="T75" s="78"/>
    </row>
    <row r="76" spans="2:20" ht="28.8">
      <c r="B76" s="79">
        <v>70</v>
      </c>
      <c r="C76" s="94" t="s">
        <v>151</v>
      </c>
      <c r="D76" s="95">
        <v>20</v>
      </c>
      <c r="E76" s="96" t="s">
        <v>32</v>
      </c>
      <c r="F76" s="97" t="s">
        <v>152</v>
      </c>
      <c r="G76" s="139"/>
      <c r="H76" s="139"/>
      <c r="I76" s="139"/>
      <c r="J76" s="139"/>
      <c r="K76" s="29">
        <f t="shared" si="9"/>
        <v>700</v>
      </c>
      <c r="L76" s="29">
        <f t="shared" si="10"/>
        <v>1400</v>
      </c>
      <c r="M76" s="30">
        <v>35</v>
      </c>
      <c r="N76" s="48">
        <v>70</v>
      </c>
      <c r="O76" s="31">
        <v>29</v>
      </c>
      <c r="P76" s="32">
        <f t="shared" si="11"/>
        <v>580</v>
      </c>
      <c r="Q76" s="33" t="str">
        <f t="shared" si="4"/>
        <v>VYHOVUJE</v>
      </c>
      <c r="R76" s="78"/>
      <c r="S76" s="78"/>
      <c r="T76" s="78"/>
    </row>
    <row r="77" spans="2:20" ht="28.8">
      <c r="B77" s="79">
        <v>71</v>
      </c>
      <c r="C77" s="94" t="s">
        <v>153</v>
      </c>
      <c r="D77" s="95">
        <v>5</v>
      </c>
      <c r="E77" s="96" t="s">
        <v>25</v>
      </c>
      <c r="F77" s="97" t="s">
        <v>154</v>
      </c>
      <c r="G77" s="139"/>
      <c r="H77" s="139"/>
      <c r="I77" s="139"/>
      <c r="J77" s="139"/>
      <c r="K77" s="29">
        <f t="shared" si="9"/>
        <v>250</v>
      </c>
      <c r="L77" s="29">
        <f t="shared" si="10"/>
        <v>400</v>
      </c>
      <c r="M77" s="30">
        <v>50</v>
      </c>
      <c r="N77" s="48">
        <v>80</v>
      </c>
      <c r="O77" s="31">
        <v>25.2</v>
      </c>
      <c r="P77" s="32">
        <f t="shared" si="11"/>
        <v>126</v>
      </c>
      <c r="Q77" s="33" t="str">
        <f t="shared" si="4"/>
        <v>VYHOVUJE</v>
      </c>
      <c r="R77" s="78"/>
      <c r="S77" s="78"/>
      <c r="T77" s="78"/>
    </row>
    <row r="78" spans="2:20" ht="28.8">
      <c r="B78" s="79">
        <v>72</v>
      </c>
      <c r="C78" s="94" t="s">
        <v>155</v>
      </c>
      <c r="D78" s="95">
        <v>4</v>
      </c>
      <c r="E78" s="96" t="s">
        <v>25</v>
      </c>
      <c r="F78" s="97" t="s">
        <v>156</v>
      </c>
      <c r="G78" s="139"/>
      <c r="H78" s="139"/>
      <c r="I78" s="139"/>
      <c r="J78" s="139"/>
      <c r="K78" s="29">
        <f t="shared" si="9"/>
        <v>280</v>
      </c>
      <c r="L78" s="29">
        <f t="shared" si="10"/>
        <v>480</v>
      </c>
      <c r="M78" s="30">
        <v>70</v>
      </c>
      <c r="N78" s="48">
        <v>120</v>
      </c>
      <c r="O78" s="31">
        <v>103</v>
      </c>
      <c r="P78" s="32">
        <f t="shared" si="11"/>
        <v>412</v>
      </c>
      <c r="Q78" s="33" t="str">
        <f t="shared" si="4"/>
        <v>VYHOVUJE</v>
      </c>
      <c r="R78" s="78"/>
      <c r="S78" s="78"/>
      <c r="T78" s="78"/>
    </row>
    <row r="79" spans="2:20" ht="72">
      <c r="B79" s="79">
        <v>73</v>
      </c>
      <c r="C79" s="94" t="s">
        <v>159</v>
      </c>
      <c r="D79" s="95">
        <v>10</v>
      </c>
      <c r="E79" s="96" t="s">
        <v>25</v>
      </c>
      <c r="F79" s="44" t="s">
        <v>182</v>
      </c>
      <c r="G79" s="139"/>
      <c r="H79" s="139"/>
      <c r="I79" s="139"/>
      <c r="J79" s="139"/>
      <c r="K79" s="29">
        <f t="shared" si="9"/>
        <v>850</v>
      </c>
      <c r="L79" s="29">
        <f t="shared" si="10"/>
        <v>900</v>
      </c>
      <c r="M79" s="30">
        <v>85</v>
      </c>
      <c r="N79" s="48">
        <v>90</v>
      </c>
      <c r="O79" s="31">
        <v>66</v>
      </c>
      <c r="P79" s="32">
        <f t="shared" si="11"/>
        <v>660</v>
      </c>
      <c r="Q79" s="33" t="str">
        <f t="shared" si="4"/>
        <v>VYHOVUJE</v>
      </c>
      <c r="R79" s="78"/>
      <c r="S79" s="78"/>
      <c r="T79" s="78"/>
    </row>
    <row r="80" spans="2:20" ht="43.2">
      <c r="B80" s="79">
        <v>74</v>
      </c>
      <c r="C80" s="94" t="s">
        <v>161</v>
      </c>
      <c r="D80" s="95">
        <v>30</v>
      </c>
      <c r="E80" s="96" t="s">
        <v>32</v>
      </c>
      <c r="F80" s="97" t="s">
        <v>157</v>
      </c>
      <c r="G80" s="139"/>
      <c r="H80" s="139"/>
      <c r="I80" s="139"/>
      <c r="J80" s="139"/>
      <c r="K80" s="29">
        <f t="shared" si="9"/>
        <v>900</v>
      </c>
      <c r="L80" s="29">
        <f t="shared" si="10"/>
        <v>1500</v>
      </c>
      <c r="M80" s="30">
        <v>30</v>
      </c>
      <c r="N80" s="48">
        <v>50</v>
      </c>
      <c r="O80" s="31">
        <v>18.6</v>
      </c>
      <c r="P80" s="32">
        <f t="shared" si="11"/>
        <v>558</v>
      </c>
      <c r="Q80" s="33" t="str">
        <f t="shared" si="4"/>
        <v>VYHOVUJE</v>
      </c>
      <c r="R80" s="78"/>
      <c r="S80" s="78"/>
      <c r="T80" s="78"/>
    </row>
    <row r="81" spans="2:20" ht="43.8" thickBot="1">
      <c r="B81" s="84">
        <v>75</v>
      </c>
      <c r="C81" s="85" t="s">
        <v>162</v>
      </c>
      <c r="D81" s="86">
        <v>20</v>
      </c>
      <c r="E81" s="87" t="s">
        <v>32</v>
      </c>
      <c r="F81" s="88" t="s">
        <v>157</v>
      </c>
      <c r="G81" s="140"/>
      <c r="H81" s="140"/>
      <c r="I81" s="140"/>
      <c r="J81" s="140"/>
      <c r="K81" s="34">
        <f t="shared" si="9"/>
        <v>600</v>
      </c>
      <c r="L81" s="34">
        <f t="shared" si="10"/>
        <v>1000</v>
      </c>
      <c r="M81" s="35">
        <v>30</v>
      </c>
      <c r="N81" s="49">
        <v>50</v>
      </c>
      <c r="O81" s="36">
        <v>36</v>
      </c>
      <c r="P81" s="37">
        <f t="shared" si="11"/>
        <v>720</v>
      </c>
      <c r="Q81" s="38" t="str">
        <f t="shared" si="4"/>
        <v>VYHOVUJE</v>
      </c>
      <c r="R81" s="78"/>
      <c r="S81" s="78"/>
      <c r="T81" s="78"/>
    </row>
    <row r="82" spans="1:20" ht="29.4" thickTop="1">
      <c r="A82" s="1" t="s">
        <v>166</v>
      </c>
      <c r="B82" s="75">
        <v>76</v>
      </c>
      <c r="C82" s="41" t="s">
        <v>69</v>
      </c>
      <c r="D82" s="76">
        <v>15</v>
      </c>
      <c r="E82" s="77" t="s">
        <v>25</v>
      </c>
      <c r="F82" s="45" t="s">
        <v>70</v>
      </c>
      <c r="G82" s="138" t="s">
        <v>183</v>
      </c>
      <c r="H82" s="138"/>
      <c r="I82" s="138" t="s">
        <v>178</v>
      </c>
      <c r="J82" s="138" t="s">
        <v>179</v>
      </c>
      <c r="K82" s="24">
        <f t="shared" si="9"/>
        <v>555</v>
      </c>
      <c r="L82" s="24">
        <f t="shared" si="10"/>
        <v>610.5</v>
      </c>
      <c r="M82" s="25">
        <v>37</v>
      </c>
      <c r="N82" s="47">
        <f aca="true" t="shared" si="12" ref="N82:N89">M82*1.1</f>
        <v>40.7</v>
      </c>
      <c r="O82" s="26">
        <v>30.9</v>
      </c>
      <c r="P82" s="27">
        <f t="shared" si="11"/>
        <v>463.5</v>
      </c>
      <c r="Q82" s="28" t="str">
        <f t="shared" si="4"/>
        <v>VYHOVUJE</v>
      </c>
      <c r="R82" s="78"/>
      <c r="S82" s="78"/>
      <c r="T82" s="78"/>
    </row>
    <row r="83" spans="2:20" ht="115.2">
      <c r="B83" s="79">
        <v>77</v>
      </c>
      <c r="C83" s="39" t="s">
        <v>167</v>
      </c>
      <c r="D83" s="80">
        <v>25</v>
      </c>
      <c r="E83" s="81" t="s">
        <v>25</v>
      </c>
      <c r="F83" s="39" t="s">
        <v>168</v>
      </c>
      <c r="G83" s="139"/>
      <c r="H83" s="139"/>
      <c r="I83" s="139"/>
      <c r="J83" s="139"/>
      <c r="K83" s="29">
        <f t="shared" si="9"/>
        <v>2125</v>
      </c>
      <c r="L83" s="29">
        <f t="shared" si="10"/>
        <v>2337.5000000000005</v>
      </c>
      <c r="M83" s="30">
        <v>85</v>
      </c>
      <c r="N83" s="48">
        <f t="shared" si="12"/>
        <v>93.50000000000001</v>
      </c>
      <c r="O83" s="31">
        <v>66</v>
      </c>
      <c r="P83" s="32">
        <f t="shared" si="11"/>
        <v>1650</v>
      </c>
      <c r="Q83" s="33" t="str">
        <f t="shared" si="4"/>
        <v>VYHOVUJE</v>
      </c>
      <c r="R83" s="78"/>
      <c r="S83" s="78"/>
      <c r="T83" s="78"/>
    </row>
    <row r="84" spans="2:20" ht="15.6">
      <c r="B84" s="79">
        <v>78</v>
      </c>
      <c r="C84" s="40" t="s">
        <v>169</v>
      </c>
      <c r="D84" s="80">
        <v>100</v>
      </c>
      <c r="E84" s="81" t="s">
        <v>32</v>
      </c>
      <c r="F84" s="39" t="s">
        <v>170</v>
      </c>
      <c r="G84" s="139"/>
      <c r="H84" s="139"/>
      <c r="I84" s="139"/>
      <c r="J84" s="139"/>
      <c r="K84" s="29">
        <f t="shared" si="9"/>
        <v>700</v>
      </c>
      <c r="L84" s="29">
        <f t="shared" si="10"/>
        <v>770.0000000000001</v>
      </c>
      <c r="M84" s="30">
        <v>7</v>
      </c>
      <c r="N84" s="48">
        <f t="shared" si="12"/>
        <v>7.700000000000001</v>
      </c>
      <c r="O84" s="31">
        <v>6.4</v>
      </c>
      <c r="P84" s="32">
        <f t="shared" si="11"/>
        <v>640</v>
      </c>
      <c r="Q84" s="33" t="str">
        <f aca="true" t="shared" si="13" ref="Q84:Q89">IF(ISNUMBER(O84),IF(O84&gt;N84,"NEVYHOVUJE","VYHOVUJE")," ")</f>
        <v>VYHOVUJE</v>
      </c>
      <c r="R84" s="78"/>
      <c r="S84" s="78"/>
      <c r="T84" s="78"/>
    </row>
    <row r="85" spans="2:20" ht="15.6">
      <c r="B85" s="79">
        <v>79</v>
      </c>
      <c r="C85" s="40" t="s">
        <v>171</v>
      </c>
      <c r="D85" s="80">
        <v>100</v>
      </c>
      <c r="E85" s="81" t="s">
        <v>32</v>
      </c>
      <c r="F85" s="39" t="s">
        <v>170</v>
      </c>
      <c r="G85" s="139"/>
      <c r="H85" s="139"/>
      <c r="I85" s="139"/>
      <c r="J85" s="139"/>
      <c r="K85" s="29">
        <f t="shared" si="9"/>
        <v>350</v>
      </c>
      <c r="L85" s="29">
        <f t="shared" si="10"/>
        <v>385.00000000000006</v>
      </c>
      <c r="M85" s="30">
        <v>3.5</v>
      </c>
      <c r="N85" s="48">
        <f t="shared" si="12"/>
        <v>3.8500000000000005</v>
      </c>
      <c r="O85" s="31">
        <v>3.85</v>
      </c>
      <c r="P85" s="32">
        <f t="shared" si="11"/>
        <v>385</v>
      </c>
      <c r="Q85" s="33" t="str">
        <f t="shared" si="13"/>
        <v>VYHOVUJE</v>
      </c>
      <c r="R85" s="78"/>
      <c r="S85" s="78"/>
      <c r="T85" s="78"/>
    </row>
    <row r="86" spans="2:20" ht="28.8">
      <c r="B86" s="79">
        <v>80</v>
      </c>
      <c r="C86" s="39" t="s">
        <v>172</v>
      </c>
      <c r="D86" s="80">
        <v>7</v>
      </c>
      <c r="E86" s="81" t="s">
        <v>32</v>
      </c>
      <c r="F86" s="39" t="s">
        <v>173</v>
      </c>
      <c r="G86" s="139"/>
      <c r="H86" s="139"/>
      <c r="I86" s="139"/>
      <c r="J86" s="139"/>
      <c r="K86" s="29">
        <f t="shared" si="9"/>
        <v>126</v>
      </c>
      <c r="L86" s="29">
        <f t="shared" si="10"/>
        <v>138.6</v>
      </c>
      <c r="M86" s="82">
        <v>18</v>
      </c>
      <c r="N86" s="48">
        <f t="shared" si="12"/>
        <v>19.8</v>
      </c>
      <c r="O86" s="31">
        <v>9</v>
      </c>
      <c r="P86" s="32">
        <f t="shared" si="11"/>
        <v>63</v>
      </c>
      <c r="Q86" s="33" t="str">
        <f t="shared" si="13"/>
        <v>VYHOVUJE</v>
      </c>
      <c r="R86" s="78"/>
      <c r="S86" s="78"/>
      <c r="T86" s="78"/>
    </row>
    <row r="87" spans="2:20" ht="28.8">
      <c r="B87" s="79">
        <v>81</v>
      </c>
      <c r="C87" s="39" t="s">
        <v>97</v>
      </c>
      <c r="D87" s="80">
        <v>2</v>
      </c>
      <c r="E87" s="81" t="s">
        <v>32</v>
      </c>
      <c r="F87" s="39" t="s">
        <v>98</v>
      </c>
      <c r="G87" s="139"/>
      <c r="H87" s="139"/>
      <c r="I87" s="139"/>
      <c r="J87" s="139"/>
      <c r="K87" s="29">
        <f t="shared" si="9"/>
        <v>48</v>
      </c>
      <c r="L87" s="29">
        <f t="shared" si="10"/>
        <v>52.800000000000004</v>
      </c>
      <c r="M87" s="82">
        <v>24</v>
      </c>
      <c r="N87" s="48">
        <f t="shared" si="12"/>
        <v>26.400000000000002</v>
      </c>
      <c r="O87" s="31">
        <v>15.55</v>
      </c>
      <c r="P87" s="32">
        <f t="shared" si="11"/>
        <v>31.1</v>
      </c>
      <c r="Q87" s="33" t="str">
        <f t="shared" si="13"/>
        <v>VYHOVUJE</v>
      </c>
      <c r="R87" s="78"/>
      <c r="S87" s="78"/>
      <c r="T87" s="78"/>
    </row>
    <row r="88" spans="2:20" ht="49.5" customHeight="1">
      <c r="B88" s="79">
        <v>82</v>
      </c>
      <c r="C88" s="39" t="s">
        <v>174</v>
      </c>
      <c r="D88" s="80">
        <v>1</v>
      </c>
      <c r="E88" s="81" t="s">
        <v>25</v>
      </c>
      <c r="F88" s="39" t="s">
        <v>175</v>
      </c>
      <c r="G88" s="139"/>
      <c r="H88" s="139"/>
      <c r="I88" s="139"/>
      <c r="J88" s="139"/>
      <c r="K88" s="29">
        <f t="shared" si="9"/>
        <v>190</v>
      </c>
      <c r="L88" s="29">
        <f t="shared" si="10"/>
        <v>209.00000000000003</v>
      </c>
      <c r="M88" s="82">
        <v>190</v>
      </c>
      <c r="N88" s="48">
        <f t="shared" si="12"/>
        <v>209.00000000000003</v>
      </c>
      <c r="O88" s="31">
        <v>98.1</v>
      </c>
      <c r="P88" s="32">
        <f t="shared" si="11"/>
        <v>98.1</v>
      </c>
      <c r="Q88" s="33" t="str">
        <f t="shared" si="13"/>
        <v>VYHOVUJE</v>
      </c>
      <c r="R88" s="78"/>
      <c r="S88" s="78"/>
      <c r="T88" s="78"/>
    </row>
    <row r="89" spans="2:20" ht="36" customHeight="1" thickBot="1">
      <c r="B89" s="84">
        <v>83</v>
      </c>
      <c r="C89" s="42" t="s">
        <v>176</v>
      </c>
      <c r="D89" s="109">
        <v>3</v>
      </c>
      <c r="E89" s="110" t="s">
        <v>25</v>
      </c>
      <c r="F89" s="42" t="s">
        <v>177</v>
      </c>
      <c r="G89" s="140"/>
      <c r="H89" s="140"/>
      <c r="I89" s="140"/>
      <c r="J89" s="140"/>
      <c r="K89" s="34">
        <f t="shared" si="9"/>
        <v>39</v>
      </c>
      <c r="L89" s="34">
        <f t="shared" si="10"/>
        <v>42.900000000000006</v>
      </c>
      <c r="M89" s="35">
        <v>13</v>
      </c>
      <c r="N89" s="49">
        <f t="shared" si="12"/>
        <v>14.3</v>
      </c>
      <c r="O89" s="36">
        <v>10.3</v>
      </c>
      <c r="P89" s="37">
        <f t="shared" si="11"/>
        <v>30.900000000000002</v>
      </c>
      <c r="Q89" s="38" t="str">
        <f t="shared" si="13"/>
        <v>VYHOVUJE</v>
      </c>
      <c r="R89" s="78"/>
      <c r="S89" s="78"/>
      <c r="T89" s="78"/>
    </row>
    <row r="90" spans="1:19" ht="76.5" thickBot="1" thickTop="1">
      <c r="A90" s="74" t="s">
        <v>43</v>
      </c>
      <c r="B90" s="111">
        <v>84</v>
      </c>
      <c r="C90" s="52" t="s">
        <v>186</v>
      </c>
      <c r="D90" s="112">
        <v>1</v>
      </c>
      <c r="E90" s="113" t="s">
        <v>32</v>
      </c>
      <c r="F90" s="114" t="s">
        <v>187</v>
      </c>
      <c r="G90" s="115" t="s">
        <v>183</v>
      </c>
      <c r="H90" s="115"/>
      <c r="I90" s="115" t="s">
        <v>188</v>
      </c>
      <c r="J90" s="115" t="s">
        <v>189</v>
      </c>
      <c r="K90" s="53">
        <f t="shared" si="9"/>
        <v>3636.363636363636</v>
      </c>
      <c r="L90" s="53">
        <f t="shared" si="10"/>
        <v>4000</v>
      </c>
      <c r="M90" s="54">
        <f>N90/1.1</f>
        <v>3636.363636363636</v>
      </c>
      <c r="N90" s="54">
        <v>4000</v>
      </c>
      <c r="O90" s="55">
        <v>1080</v>
      </c>
      <c r="P90" s="56">
        <f t="shared" si="11"/>
        <v>1080</v>
      </c>
      <c r="Q90" s="57" t="str">
        <f>IF(ISNUMBER(O90),IF(O90&gt;N90,"NEVYHOVUJE","VYHOVUJE")," ")</f>
        <v>VYHOVUJE</v>
      </c>
      <c r="R90" s="78"/>
      <c r="S90" s="78"/>
    </row>
    <row r="91" spans="1:19" ht="46.5" thickBot="1" thickTop="1">
      <c r="A91" s="74" t="s">
        <v>45</v>
      </c>
      <c r="B91" s="111">
        <v>85</v>
      </c>
      <c r="C91" s="52" t="s">
        <v>190</v>
      </c>
      <c r="D91" s="112">
        <v>10</v>
      </c>
      <c r="E91" s="113" t="s">
        <v>32</v>
      </c>
      <c r="F91" s="114" t="s">
        <v>191</v>
      </c>
      <c r="G91" s="115" t="s">
        <v>183</v>
      </c>
      <c r="H91" s="115"/>
      <c r="I91" s="115" t="s">
        <v>192</v>
      </c>
      <c r="J91" s="115" t="s">
        <v>193</v>
      </c>
      <c r="K91" s="53">
        <f t="shared" si="9"/>
        <v>4545.454545454545</v>
      </c>
      <c r="L91" s="53">
        <f t="shared" si="10"/>
        <v>5000</v>
      </c>
      <c r="M91" s="54">
        <f>N91/1.1</f>
        <v>454.5454545454545</v>
      </c>
      <c r="N91" s="54">
        <v>500</v>
      </c>
      <c r="O91" s="55">
        <v>256</v>
      </c>
      <c r="P91" s="56">
        <f t="shared" si="11"/>
        <v>2560</v>
      </c>
      <c r="Q91" s="57" t="str">
        <f>IF(ISNUMBER(O91),IF(O91&gt;N91,"NEVYHOVUJE","VYHOVUJE")," ")</f>
        <v>VYHOVUJE</v>
      </c>
      <c r="R91" s="78"/>
      <c r="S91" s="78"/>
    </row>
    <row r="92" spans="1:18" ht="13.5" customHeight="1" thickBot="1" thickTop="1">
      <c r="A92" s="62"/>
      <c r="C92" s="62"/>
      <c r="D92" s="58"/>
      <c r="E92" s="58"/>
      <c r="F92" s="62"/>
      <c r="G92" s="62"/>
      <c r="H92" s="62"/>
      <c r="J92" s="58"/>
      <c r="K92" s="62"/>
      <c r="L92" s="62"/>
      <c r="M92" s="62"/>
      <c r="N92" s="116"/>
      <c r="O92" s="62"/>
      <c r="P92" s="62"/>
      <c r="Q92" s="62"/>
      <c r="R92" s="62"/>
    </row>
    <row r="93" spans="1:19" ht="60.75" customHeight="1" thickBot="1" thickTop="1">
      <c r="A93" s="117"/>
      <c r="B93" s="135" t="s">
        <v>4</v>
      </c>
      <c r="C93" s="135"/>
      <c r="D93" s="135"/>
      <c r="E93" s="135"/>
      <c r="F93" s="135"/>
      <c r="G93" s="13"/>
      <c r="H93" s="13"/>
      <c r="I93" s="118"/>
      <c r="J93" s="118"/>
      <c r="K93" s="118"/>
      <c r="L93" s="14"/>
      <c r="M93" s="15" t="s">
        <v>5</v>
      </c>
      <c r="N93" s="11" t="s">
        <v>6</v>
      </c>
      <c r="O93" s="129" t="s">
        <v>7</v>
      </c>
      <c r="P93" s="130"/>
      <c r="Q93" s="131"/>
      <c r="R93" s="78"/>
      <c r="S93" s="78"/>
    </row>
    <row r="94" spans="1:19" ht="33" customHeight="1" thickBot="1" thickTop="1">
      <c r="A94" s="117"/>
      <c r="B94" s="136" t="s">
        <v>8</v>
      </c>
      <c r="C94" s="136"/>
      <c r="D94" s="136"/>
      <c r="E94" s="136"/>
      <c r="F94" s="136"/>
      <c r="G94" s="119"/>
      <c r="I94" s="20"/>
      <c r="J94" s="20"/>
      <c r="K94" s="16"/>
      <c r="L94" s="17"/>
      <c r="M94" s="18">
        <f>SUM(K7:K91)</f>
        <v>27858.81818181818</v>
      </c>
      <c r="N94" s="18">
        <f>SUM(L7:L91)</f>
        <v>33150.7</v>
      </c>
      <c r="O94" s="132">
        <f>SUM(P7:P91)</f>
        <v>17937.9</v>
      </c>
      <c r="P94" s="133"/>
      <c r="Q94" s="134"/>
      <c r="R94" s="78"/>
      <c r="S94" s="78"/>
    </row>
    <row r="95" spans="1:18" ht="39.75" customHeight="1" thickTop="1">
      <c r="A95" s="117"/>
      <c r="H95" s="19"/>
      <c r="I95" s="20"/>
      <c r="J95" s="20"/>
      <c r="K95" s="20"/>
      <c r="L95" s="120"/>
      <c r="M95" s="120"/>
      <c r="N95" s="121"/>
      <c r="O95" s="122"/>
      <c r="P95" s="122"/>
      <c r="Q95" s="122"/>
      <c r="R95" s="122"/>
    </row>
    <row r="96" spans="1:18" ht="19.95" customHeight="1">
      <c r="A96" s="117"/>
      <c r="I96" s="20"/>
      <c r="J96" s="20"/>
      <c r="K96" s="20"/>
      <c r="L96" s="120"/>
      <c r="M96" s="120"/>
      <c r="N96" s="50"/>
      <c r="O96" s="21"/>
      <c r="P96" s="21"/>
      <c r="Q96" s="122"/>
      <c r="R96" s="122"/>
    </row>
    <row r="97" spans="1:18" ht="71.25" customHeight="1">
      <c r="A97" s="117"/>
      <c r="I97" s="20"/>
      <c r="J97" s="20"/>
      <c r="K97" s="20"/>
      <c r="L97" s="120"/>
      <c r="M97" s="120"/>
      <c r="N97" s="50"/>
      <c r="O97" s="21"/>
      <c r="P97" s="21"/>
      <c r="Q97" s="122"/>
      <c r="R97" s="122"/>
    </row>
    <row r="98" spans="1:18" ht="36" customHeight="1">
      <c r="A98" s="117"/>
      <c r="I98" s="123"/>
      <c r="J98" s="123"/>
      <c r="K98" s="124"/>
      <c r="L98" s="124"/>
      <c r="M98" s="124"/>
      <c r="N98" s="121"/>
      <c r="O98" s="122"/>
      <c r="P98" s="122"/>
      <c r="Q98" s="122"/>
      <c r="R98" s="122"/>
    </row>
    <row r="99" spans="1:18" ht="14.25" customHeight="1">
      <c r="A99" s="117"/>
      <c r="B99" s="125"/>
      <c r="C99" s="120"/>
      <c r="D99" s="126"/>
      <c r="E99" s="127"/>
      <c r="F99" s="120"/>
      <c r="G99" s="120"/>
      <c r="H99" s="122"/>
      <c r="I99" s="125"/>
      <c r="J99" s="125"/>
      <c r="K99" s="120"/>
      <c r="L99" s="120"/>
      <c r="M99" s="120"/>
      <c r="N99" s="121"/>
      <c r="O99" s="122"/>
      <c r="P99" s="122"/>
      <c r="Q99" s="122"/>
      <c r="R99" s="122"/>
    </row>
    <row r="100" spans="1:18" ht="14.25" customHeight="1">
      <c r="A100" s="117"/>
      <c r="B100" s="125"/>
      <c r="C100" s="120"/>
      <c r="D100" s="126"/>
      <c r="E100" s="127"/>
      <c r="F100" s="120"/>
      <c r="G100" s="120"/>
      <c r="H100" s="122"/>
      <c r="I100" s="125"/>
      <c r="J100" s="125"/>
      <c r="K100" s="120"/>
      <c r="L100" s="120"/>
      <c r="M100" s="120"/>
      <c r="N100" s="121"/>
      <c r="O100" s="122"/>
      <c r="P100" s="122"/>
      <c r="Q100" s="122"/>
      <c r="R100" s="122"/>
    </row>
    <row r="101" spans="1:18" ht="14.25" customHeight="1">
      <c r="A101" s="117"/>
      <c r="B101" s="125"/>
      <c r="C101" s="120"/>
      <c r="D101" s="126"/>
      <c r="E101" s="127"/>
      <c r="F101" s="120"/>
      <c r="G101" s="120"/>
      <c r="H101" s="122"/>
      <c r="I101" s="125"/>
      <c r="J101" s="125"/>
      <c r="K101" s="120"/>
      <c r="L101" s="120"/>
      <c r="M101" s="120"/>
      <c r="N101" s="121"/>
      <c r="O101" s="122"/>
      <c r="P101" s="122"/>
      <c r="Q101" s="122"/>
      <c r="R101" s="122"/>
    </row>
    <row r="102" spans="1:18" ht="14.25" customHeight="1">
      <c r="A102" s="117"/>
      <c r="B102" s="125"/>
      <c r="C102" s="120"/>
      <c r="D102" s="126"/>
      <c r="E102" s="127"/>
      <c r="F102" s="120"/>
      <c r="G102" s="120"/>
      <c r="H102" s="122"/>
      <c r="I102" s="125"/>
      <c r="J102" s="125"/>
      <c r="K102" s="120"/>
      <c r="L102" s="120"/>
      <c r="M102" s="120"/>
      <c r="N102" s="121"/>
      <c r="O102" s="122"/>
      <c r="P102" s="122"/>
      <c r="Q102" s="122"/>
      <c r="R102" s="122"/>
    </row>
    <row r="103" spans="3:13" ht="15">
      <c r="C103" s="1"/>
      <c r="D103" s="58"/>
      <c r="E103" s="58"/>
      <c r="F103" s="1"/>
      <c r="G103" s="1"/>
      <c r="J103" s="58"/>
      <c r="K103" s="1"/>
      <c r="L103" s="1"/>
      <c r="M103" s="1"/>
    </row>
    <row r="104" spans="3:13" ht="15">
      <c r="C104" s="1"/>
      <c r="D104" s="58"/>
      <c r="E104" s="58"/>
      <c r="F104" s="1"/>
      <c r="G104" s="1"/>
      <c r="J104" s="58"/>
      <c r="K104" s="1"/>
      <c r="L104" s="1"/>
      <c r="M104" s="1"/>
    </row>
    <row r="105" spans="3:13" ht="15">
      <c r="C105" s="1"/>
      <c r="D105" s="58"/>
      <c r="E105" s="58"/>
      <c r="F105" s="1"/>
      <c r="G105" s="1"/>
      <c r="J105" s="58"/>
      <c r="K105" s="1"/>
      <c r="L105" s="1"/>
      <c r="M105" s="1"/>
    </row>
    <row r="106" spans="3:13" ht="15">
      <c r="C106" s="1"/>
      <c r="D106" s="58"/>
      <c r="E106" s="58"/>
      <c r="F106" s="1"/>
      <c r="G106" s="1"/>
      <c r="J106" s="58"/>
      <c r="K106" s="1"/>
      <c r="L106" s="1"/>
      <c r="M106" s="1"/>
    </row>
    <row r="107" spans="3:13" ht="15">
      <c r="C107" s="1"/>
      <c r="D107" s="58"/>
      <c r="E107" s="58"/>
      <c r="F107" s="1"/>
      <c r="G107" s="1"/>
      <c r="J107" s="58"/>
      <c r="K107" s="1"/>
      <c r="L107" s="1"/>
      <c r="M107" s="1"/>
    </row>
    <row r="108" spans="3:13" ht="15">
      <c r="C108" s="1"/>
      <c r="D108" s="58"/>
      <c r="E108" s="58"/>
      <c r="F108" s="1"/>
      <c r="G108" s="1"/>
      <c r="J108" s="58"/>
      <c r="K108" s="1"/>
      <c r="L108" s="1"/>
      <c r="M108" s="1"/>
    </row>
    <row r="109" spans="3:13" ht="15">
      <c r="C109" s="1"/>
      <c r="D109" s="58"/>
      <c r="E109" s="58"/>
      <c r="F109" s="1"/>
      <c r="G109" s="1"/>
      <c r="J109" s="58"/>
      <c r="K109" s="1"/>
      <c r="L109" s="1"/>
      <c r="M109" s="1"/>
    </row>
    <row r="110" spans="3:13" ht="15">
      <c r="C110" s="1"/>
      <c r="D110" s="58"/>
      <c r="E110" s="58"/>
      <c r="F110" s="1"/>
      <c r="G110" s="1"/>
      <c r="J110" s="58"/>
      <c r="K110" s="1"/>
      <c r="L110" s="1"/>
      <c r="M110" s="1"/>
    </row>
    <row r="111" spans="3:13" ht="15">
      <c r="C111" s="1"/>
      <c r="D111" s="58"/>
      <c r="E111" s="58"/>
      <c r="F111" s="1"/>
      <c r="G111" s="1"/>
      <c r="J111" s="58"/>
      <c r="K111" s="1"/>
      <c r="L111" s="1"/>
      <c r="M111" s="1"/>
    </row>
    <row r="112" spans="3:13" ht="15">
      <c r="C112" s="1"/>
      <c r="D112" s="58"/>
      <c r="E112" s="58"/>
      <c r="F112" s="1"/>
      <c r="G112" s="1"/>
      <c r="J112" s="58"/>
      <c r="K112" s="1"/>
      <c r="L112" s="1"/>
      <c r="M112" s="1"/>
    </row>
    <row r="113" spans="3:13" ht="15">
      <c r="C113" s="1"/>
      <c r="D113" s="58"/>
      <c r="E113" s="58"/>
      <c r="F113" s="1"/>
      <c r="G113" s="1"/>
      <c r="J113" s="58"/>
      <c r="K113" s="1"/>
      <c r="L113" s="1"/>
      <c r="M113" s="1"/>
    </row>
    <row r="114" spans="3:13" ht="15">
      <c r="C114" s="1"/>
      <c r="D114" s="58"/>
      <c r="E114" s="58"/>
      <c r="F114" s="1"/>
      <c r="G114" s="1"/>
      <c r="J114" s="58"/>
      <c r="K114" s="1"/>
      <c r="L114" s="1"/>
      <c r="M114" s="1"/>
    </row>
    <row r="115" spans="3:13" ht="15">
      <c r="C115" s="1"/>
      <c r="D115" s="58"/>
      <c r="E115" s="58"/>
      <c r="F115" s="1"/>
      <c r="G115" s="1"/>
      <c r="J115" s="58"/>
      <c r="K115" s="1"/>
      <c r="L115" s="1"/>
      <c r="M115" s="1"/>
    </row>
    <row r="116" spans="3:13" ht="15">
      <c r="C116" s="1"/>
      <c r="D116" s="58"/>
      <c r="E116" s="58"/>
      <c r="F116" s="1"/>
      <c r="G116" s="1"/>
      <c r="J116" s="58"/>
      <c r="K116" s="1"/>
      <c r="L116" s="1"/>
      <c r="M116" s="1"/>
    </row>
    <row r="117" spans="3:13" ht="15">
      <c r="C117" s="1"/>
      <c r="D117" s="58"/>
      <c r="E117" s="58"/>
      <c r="F117" s="1"/>
      <c r="G117" s="1"/>
      <c r="J117" s="58"/>
      <c r="K117" s="1"/>
      <c r="L117" s="1"/>
      <c r="M117" s="1"/>
    </row>
    <row r="118" spans="3:13" ht="15">
      <c r="C118" s="1"/>
      <c r="D118" s="58"/>
      <c r="E118" s="58"/>
      <c r="F118" s="1"/>
      <c r="G118" s="1"/>
      <c r="J118" s="58"/>
      <c r="K118" s="1"/>
      <c r="L118" s="1"/>
      <c r="M118" s="1"/>
    </row>
    <row r="119" spans="3:13" ht="15">
      <c r="C119" s="1"/>
      <c r="D119" s="58"/>
      <c r="E119" s="58"/>
      <c r="F119" s="1"/>
      <c r="G119" s="1"/>
      <c r="J119" s="58"/>
      <c r="K119" s="1"/>
      <c r="L119" s="1"/>
      <c r="M119" s="1"/>
    </row>
    <row r="120" spans="3:13" ht="15">
      <c r="C120" s="1"/>
      <c r="D120" s="58"/>
      <c r="E120" s="58"/>
      <c r="F120" s="1"/>
      <c r="G120" s="1"/>
      <c r="J120" s="58"/>
      <c r="K120" s="1"/>
      <c r="L120" s="1"/>
      <c r="M120" s="1"/>
    </row>
    <row r="121" spans="3:13" ht="15">
      <c r="C121" s="1"/>
      <c r="D121" s="58"/>
      <c r="E121" s="58"/>
      <c r="F121" s="1"/>
      <c r="G121" s="1"/>
      <c r="J121" s="58"/>
      <c r="K121" s="1"/>
      <c r="L121" s="1"/>
      <c r="M121" s="1"/>
    </row>
    <row r="122" spans="3:13" ht="15">
      <c r="C122" s="1"/>
      <c r="D122" s="58"/>
      <c r="E122" s="58"/>
      <c r="F122" s="1"/>
      <c r="G122" s="1"/>
      <c r="J122" s="58"/>
      <c r="K122" s="1"/>
      <c r="L122" s="1"/>
      <c r="M122" s="1"/>
    </row>
    <row r="123" spans="3:13" ht="15">
      <c r="C123" s="1"/>
      <c r="D123" s="58"/>
      <c r="E123" s="58"/>
      <c r="F123" s="1"/>
      <c r="G123" s="1"/>
      <c r="J123" s="58"/>
      <c r="K123" s="1"/>
      <c r="L123" s="1"/>
      <c r="M123" s="1"/>
    </row>
    <row r="124" spans="3:13" ht="15">
      <c r="C124" s="1"/>
      <c r="D124" s="58"/>
      <c r="E124" s="58"/>
      <c r="F124" s="1"/>
      <c r="G124" s="1"/>
      <c r="J124" s="58"/>
      <c r="K124" s="1"/>
      <c r="L124" s="1"/>
      <c r="M124" s="1"/>
    </row>
    <row r="125" spans="3:13" ht="15">
      <c r="C125" s="1"/>
      <c r="D125" s="58"/>
      <c r="E125" s="58"/>
      <c r="F125" s="1"/>
      <c r="G125" s="1"/>
      <c r="J125" s="58"/>
      <c r="K125" s="1"/>
      <c r="L125" s="1"/>
      <c r="M125" s="1"/>
    </row>
    <row r="126" spans="3:13" ht="15">
      <c r="C126" s="1"/>
      <c r="D126" s="58"/>
      <c r="E126" s="58"/>
      <c r="F126" s="1"/>
      <c r="G126" s="1"/>
      <c r="J126" s="58"/>
      <c r="K126" s="1"/>
      <c r="L126" s="1"/>
      <c r="M126" s="1"/>
    </row>
    <row r="127" spans="3:13" ht="15">
      <c r="C127" s="1"/>
      <c r="D127" s="58"/>
      <c r="E127" s="58"/>
      <c r="F127" s="1"/>
      <c r="G127" s="1"/>
      <c r="J127" s="58"/>
      <c r="K127" s="1"/>
      <c r="L127" s="1"/>
      <c r="M127" s="1"/>
    </row>
    <row r="128" spans="3:13" ht="15">
      <c r="C128" s="1"/>
      <c r="D128" s="58"/>
      <c r="E128" s="58"/>
      <c r="F128" s="1"/>
      <c r="G128" s="1"/>
      <c r="J128" s="58"/>
      <c r="K128" s="1"/>
      <c r="L128" s="1"/>
      <c r="M128" s="1"/>
    </row>
    <row r="129" spans="3:13" ht="15">
      <c r="C129" s="1"/>
      <c r="D129" s="58"/>
      <c r="E129" s="58"/>
      <c r="F129" s="1"/>
      <c r="G129" s="1"/>
      <c r="J129" s="58"/>
      <c r="K129" s="1"/>
      <c r="L129" s="1"/>
      <c r="M129" s="1"/>
    </row>
    <row r="130" spans="3:13" ht="15">
      <c r="C130" s="1"/>
      <c r="D130" s="58"/>
      <c r="E130" s="58"/>
      <c r="F130" s="1"/>
      <c r="G130" s="1"/>
      <c r="J130" s="58"/>
      <c r="K130" s="1"/>
      <c r="L130" s="1"/>
      <c r="M130" s="1"/>
    </row>
    <row r="131" spans="3:13" ht="15">
      <c r="C131" s="1"/>
      <c r="D131" s="58"/>
      <c r="E131" s="58"/>
      <c r="F131" s="1"/>
      <c r="G131" s="1"/>
      <c r="J131" s="58"/>
      <c r="K131" s="1"/>
      <c r="L131" s="1"/>
      <c r="M131" s="1"/>
    </row>
    <row r="132" spans="3:13" ht="15">
      <c r="C132" s="1"/>
      <c r="D132" s="58"/>
      <c r="E132" s="58"/>
      <c r="F132" s="1"/>
      <c r="G132" s="1"/>
      <c r="J132" s="58"/>
      <c r="K132" s="1"/>
      <c r="L132" s="1"/>
      <c r="M132" s="1"/>
    </row>
    <row r="133" spans="3:13" ht="15">
      <c r="C133" s="1"/>
      <c r="D133" s="58"/>
      <c r="E133" s="58"/>
      <c r="F133" s="1"/>
      <c r="G133" s="1"/>
      <c r="J133" s="58"/>
      <c r="K133" s="1"/>
      <c r="L133" s="1"/>
      <c r="M133" s="1"/>
    </row>
    <row r="134" spans="3:13" ht="15">
      <c r="C134" s="1"/>
      <c r="D134" s="58"/>
      <c r="E134" s="58"/>
      <c r="F134" s="1"/>
      <c r="G134" s="1"/>
      <c r="J134" s="58"/>
      <c r="K134" s="1"/>
      <c r="L134" s="1"/>
      <c r="M134" s="1"/>
    </row>
    <row r="135" spans="3:13" ht="15">
      <c r="C135" s="1"/>
      <c r="D135" s="58"/>
      <c r="E135" s="58"/>
      <c r="F135" s="1"/>
      <c r="G135" s="1"/>
      <c r="J135" s="58"/>
      <c r="K135" s="1"/>
      <c r="L135" s="1"/>
      <c r="M135" s="1"/>
    </row>
    <row r="136" spans="3:13" ht="15">
      <c r="C136" s="1"/>
      <c r="D136" s="58"/>
      <c r="E136" s="58"/>
      <c r="F136" s="1"/>
      <c r="G136" s="1"/>
      <c r="J136" s="58"/>
      <c r="K136" s="1"/>
      <c r="L136" s="1"/>
      <c r="M136" s="1"/>
    </row>
    <row r="137" spans="3:13" ht="15">
      <c r="C137" s="1"/>
      <c r="D137" s="58"/>
      <c r="E137" s="58"/>
      <c r="F137" s="1"/>
      <c r="G137" s="1"/>
      <c r="J137" s="58"/>
      <c r="K137" s="1"/>
      <c r="L137" s="1"/>
      <c r="M137" s="1"/>
    </row>
    <row r="138" spans="3:13" ht="15">
      <c r="C138" s="1"/>
      <c r="D138" s="58"/>
      <c r="E138" s="58"/>
      <c r="F138" s="1"/>
      <c r="G138" s="1"/>
      <c r="J138" s="58"/>
      <c r="K138" s="1"/>
      <c r="L138" s="1"/>
      <c r="M138" s="1"/>
    </row>
    <row r="139" spans="3:13" ht="15">
      <c r="C139" s="1"/>
      <c r="D139" s="58"/>
      <c r="E139" s="58"/>
      <c r="F139" s="1"/>
      <c r="G139" s="1"/>
      <c r="J139" s="58"/>
      <c r="K139" s="1"/>
      <c r="L139" s="1"/>
      <c r="M139" s="1"/>
    </row>
    <row r="140" spans="3:13" ht="15">
      <c r="C140" s="1"/>
      <c r="D140" s="58"/>
      <c r="E140" s="58"/>
      <c r="F140" s="1"/>
      <c r="G140" s="1"/>
      <c r="J140" s="58"/>
      <c r="K140" s="1"/>
      <c r="L140" s="1"/>
      <c r="M140" s="1"/>
    </row>
    <row r="141" spans="3:13" ht="15">
      <c r="C141" s="1"/>
      <c r="D141" s="58"/>
      <c r="E141" s="58"/>
      <c r="F141" s="1"/>
      <c r="G141" s="1"/>
      <c r="J141" s="58"/>
      <c r="K141" s="1"/>
      <c r="L141" s="1"/>
      <c r="M141" s="1"/>
    </row>
    <row r="142" spans="3:13" ht="15">
      <c r="C142" s="1"/>
      <c r="D142" s="58"/>
      <c r="E142" s="58"/>
      <c r="F142" s="1"/>
      <c r="G142" s="1"/>
      <c r="J142" s="58"/>
      <c r="K142" s="1"/>
      <c r="L142" s="1"/>
      <c r="M142" s="1"/>
    </row>
    <row r="143" spans="3:13" ht="15">
      <c r="C143" s="1"/>
      <c r="D143" s="58"/>
      <c r="E143" s="58"/>
      <c r="F143" s="1"/>
      <c r="G143" s="1"/>
      <c r="J143" s="58"/>
      <c r="K143" s="1"/>
      <c r="L143" s="1"/>
      <c r="M143" s="1"/>
    </row>
    <row r="144" spans="3:13" ht="15">
      <c r="C144" s="1"/>
      <c r="D144" s="58"/>
      <c r="E144" s="58"/>
      <c r="F144" s="1"/>
      <c r="G144" s="1"/>
      <c r="J144" s="58"/>
      <c r="K144" s="1"/>
      <c r="L144" s="1"/>
      <c r="M144" s="1"/>
    </row>
    <row r="145" spans="3:13" ht="15">
      <c r="C145" s="1"/>
      <c r="D145" s="58"/>
      <c r="E145" s="58"/>
      <c r="F145" s="1"/>
      <c r="G145" s="1"/>
      <c r="J145" s="58"/>
      <c r="K145" s="1"/>
      <c r="L145" s="1"/>
      <c r="M145" s="1"/>
    </row>
    <row r="146" spans="3:13" ht="15">
      <c r="C146" s="1"/>
      <c r="D146" s="58"/>
      <c r="E146" s="58"/>
      <c r="F146" s="1"/>
      <c r="G146" s="1"/>
      <c r="J146" s="58"/>
      <c r="K146" s="1"/>
      <c r="L146" s="1"/>
      <c r="M146" s="1"/>
    </row>
    <row r="147" spans="3:13" ht="15">
      <c r="C147" s="1"/>
      <c r="D147" s="58"/>
      <c r="E147" s="58"/>
      <c r="F147" s="1"/>
      <c r="G147" s="1"/>
      <c r="J147" s="58"/>
      <c r="K147" s="1"/>
      <c r="L147" s="1"/>
      <c r="M147" s="1"/>
    </row>
    <row r="148" spans="3:13" ht="15">
      <c r="C148" s="1"/>
      <c r="D148" s="58"/>
      <c r="E148" s="58"/>
      <c r="F148" s="1"/>
      <c r="G148" s="1"/>
      <c r="J148" s="58"/>
      <c r="K148" s="1"/>
      <c r="L148" s="1"/>
      <c r="M148" s="1"/>
    </row>
    <row r="149" spans="3:13" ht="15">
      <c r="C149" s="1"/>
      <c r="D149" s="58"/>
      <c r="E149" s="58"/>
      <c r="F149" s="1"/>
      <c r="G149" s="1"/>
      <c r="J149" s="58"/>
      <c r="K149" s="1"/>
      <c r="L149" s="1"/>
      <c r="M149" s="1"/>
    </row>
    <row r="150" spans="3:13" ht="15">
      <c r="C150" s="1"/>
      <c r="D150" s="58"/>
      <c r="E150" s="58"/>
      <c r="F150" s="1"/>
      <c r="G150" s="1"/>
      <c r="J150" s="58"/>
      <c r="K150" s="1"/>
      <c r="L150" s="1"/>
      <c r="M150" s="1"/>
    </row>
    <row r="151" spans="3:13" ht="15">
      <c r="C151" s="1"/>
      <c r="D151" s="58"/>
      <c r="E151" s="58"/>
      <c r="F151" s="1"/>
      <c r="G151" s="1"/>
      <c r="J151" s="58"/>
      <c r="K151" s="1"/>
      <c r="L151" s="1"/>
      <c r="M151" s="1"/>
    </row>
    <row r="152" spans="3:13" ht="15">
      <c r="C152" s="1"/>
      <c r="D152" s="58"/>
      <c r="E152" s="58"/>
      <c r="F152" s="1"/>
      <c r="G152" s="1"/>
      <c r="J152" s="58"/>
      <c r="K152" s="1"/>
      <c r="L152" s="1"/>
      <c r="M152" s="1"/>
    </row>
    <row r="153" spans="3:13" ht="15">
      <c r="C153" s="1"/>
      <c r="D153" s="58"/>
      <c r="E153" s="58"/>
      <c r="F153" s="1"/>
      <c r="G153" s="1"/>
      <c r="J153" s="58"/>
      <c r="K153" s="1"/>
      <c r="L153" s="1"/>
      <c r="M153" s="1"/>
    </row>
    <row r="154" spans="3:13" ht="15">
      <c r="C154" s="1"/>
      <c r="D154" s="58"/>
      <c r="E154" s="58"/>
      <c r="F154" s="1"/>
      <c r="G154" s="1"/>
      <c r="J154" s="58"/>
      <c r="K154" s="1"/>
      <c r="L154" s="1"/>
      <c r="M154" s="1"/>
    </row>
    <row r="155" spans="3:13" ht="15">
      <c r="C155" s="1"/>
      <c r="D155" s="58"/>
      <c r="E155" s="58"/>
      <c r="F155" s="1"/>
      <c r="G155" s="1"/>
      <c r="J155" s="58"/>
      <c r="K155" s="1"/>
      <c r="L155" s="1"/>
      <c r="M155" s="1"/>
    </row>
    <row r="156" spans="3:13" ht="15">
      <c r="C156" s="1"/>
      <c r="D156" s="58"/>
      <c r="E156" s="58"/>
      <c r="F156" s="1"/>
      <c r="G156" s="1"/>
      <c r="J156" s="58"/>
      <c r="K156" s="1"/>
      <c r="L156" s="1"/>
      <c r="M156" s="1"/>
    </row>
    <row r="157" spans="3:13" ht="15">
      <c r="C157" s="1"/>
      <c r="D157" s="58"/>
      <c r="E157" s="58"/>
      <c r="F157" s="1"/>
      <c r="G157" s="1"/>
      <c r="J157" s="58"/>
      <c r="K157" s="1"/>
      <c r="L157" s="1"/>
      <c r="M157" s="1"/>
    </row>
    <row r="158" spans="3:13" ht="15">
      <c r="C158" s="1"/>
      <c r="D158" s="58"/>
      <c r="E158" s="58"/>
      <c r="F158" s="1"/>
      <c r="G158" s="1"/>
      <c r="J158" s="58"/>
      <c r="K158" s="1"/>
      <c r="L158" s="1"/>
      <c r="M158" s="1"/>
    </row>
    <row r="159" spans="3:13" ht="15">
      <c r="C159" s="1"/>
      <c r="D159" s="58"/>
      <c r="E159" s="58"/>
      <c r="F159" s="1"/>
      <c r="G159" s="1"/>
      <c r="J159" s="58"/>
      <c r="K159" s="1"/>
      <c r="L159" s="1"/>
      <c r="M159" s="1"/>
    </row>
    <row r="160" spans="3:13" ht="15">
      <c r="C160" s="1"/>
      <c r="D160" s="58"/>
      <c r="E160" s="58"/>
      <c r="F160" s="1"/>
      <c r="G160" s="1"/>
      <c r="J160" s="58"/>
      <c r="K160" s="1"/>
      <c r="L160" s="1"/>
      <c r="M160" s="1"/>
    </row>
    <row r="161" spans="3:13" ht="15">
      <c r="C161" s="1"/>
      <c r="D161" s="58"/>
      <c r="E161" s="58"/>
      <c r="F161" s="1"/>
      <c r="G161" s="1"/>
      <c r="J161" s="58"/>
      <c r="K161" s="1"/>
      <c r="L161" s="1"/>
      <c r="M161" s="1"/>
    </row>
    <row r="162" spans="3:13" ht="15">
      <c r="C162" s="1"/>
      <c r="D162" s="58"/>
      <c r="E162" s="58"/>
      <c r="F162" s="1"/>
      <c r="G162" s="1"/>
      <c r="J162" s="58"/>
      <c r="K162" s="1"/>
      <c r="L162" s="1"/>
      <c r="M162" s="1"/>
    </row>
    <row r="163" spans="3:13" ht="15">
      <c r="C163" s="1"/>
      <c r="D163" s="58"/>
      <c r="E163" s="58"/>
      <c r="F163" s="1"/>
      <c r="G163" s="1"/>
      <c r="J163" s="58"/>
      <c r="K163" s="1"/>
      <c r="L163" s="1"/>
      <c r="M163" s="1"/>
    </row>
    <row r="164" spans="3:13" ht="15">
      <c r="C164" s="1"/>
      <c r="D164" s="58"/>
      <c r="E164" s="58"/>
      <c r="F164" s="1"/>
      <c r="G164" s="1"/>
      <c r="J164" s="58"/>
      <c r="K164" s="1"/>
      <c r="L164" s="1"/>
      <c r="M164" s="1"/>
    </row>
    <row r="165" spans="3:13" ht="15">
      <c r="C165" s="1"/>
      <c r="D165" s="58"/>
      <c r="E165" s="58"/>
      <c r="F165" s="1"/>
      <c r="G165" s="1"/>
      <c r="J165" s="58"/>
      <c r="K165" s="1"/>
      <c r="L165" s="1"/>
      <c r="M165" s="1"/>
    </row>
    <row r="166" spans="3:13" ht="15">
      <c r="C166" s="1"/>
      <c r="D166" s="58"/>
      <c r="E166" s="58"/>
      <c r="F166" s="1"/>
      <c r="G166" s="1"/>
      <c r="J166" s="58"/>
      <c r="K166" s="1"/>
      <c r="L166" s="1"/>
      <c r="M166" s="1"/>
    </row>
    <row r="167" spans="3:13" ht="15">
      <c r="C167" s="1"/>
      <c r="D167" s="58"/>
      <c r="E167" s="58"/>
      <c r="F167" s="1"/>
      <c r="G167" s="1"/>
      <c r="J167" s="58"/>
      <c r="K167" s="1"/>
      <c r="L167" s="1"/>
      <c r="M167" s="1"/>
    </row>
    <row r="168" spans="3:13" ht="15">
      <c r="C168" s="1"/>
      <c r="D168" s="58"/>
      <c r="E168" s="58"/>
      <c r="F168" s="1"/>
      <c r="G168" s="1"/>
      <c r="J168" s="58"/>
      <c r="K168" s="1"/>
      <c r="L168" s="1"/>
      <c r="M168" s="1"/>
    </row>
    <row r="169" spans="3:13" ht="15">
      <c r="C169" s="1"/>
      <c r="D169" s="58"/>
      <c r="E169" s="58"/>
      <c r="F169" s="1"/>
      <c r="G169" s="1"/>
      <c r="J169" s="58"/>
      <c r="K169" s="1"/>
      <c r="L169" s="1"/>
      <c r="M169" s="1"/>
    </row>
    <row r="170" spans="3:13" ht="15">
      <c r="C170" s="1"/>
      <c r="D170" s="58"/>
      <c r="E170" s="58"/>
      <c r="F170" s="1"/>
      <c r="G170" s="1"/>
      <c r="J170" s="58"/>
      <c r="K170" s="1"/>
      <c r="L170" s="1"/>
      <c r="M170" s="1"/>
    </row>
    <row r="171" spans="3:13" ht="15">
      <c r="C171" s="1"/>
      <c r="D171" s="58"/>
      <c r="E171" s="58"/>
      <c r="F171" s="1"/>
      <c r="G171" s="1"/>
      <c r="J171" s="58"/>
      <c r="K171" s="1"/>
      <c r="L171" s="1"/>
      <c r="M171" s="1"/>
    </row>
    <row r="172" spans="3:13" ht="15">
      <c r="C172" s="1"/>
      <c r="D172" s="58"/>
      <c r="E172" s="58"/>
      <c r="F172" s="1"/>
      <c r="G172" s="1"/>
      <c r="J172" s="58"/>
      <c r="K172" s="1"/>
      <c r="L172" s="1"/>
      <c r="M172" s="1"/>
    </row>
    <row r="173" spans="3:13" ht="15">
      <c r="C173" s="1"/>
      <c r="D173" s="58"/>
      <c r="E173" s="58"/>
      <c r="F173" s="1"/>
      <c r="G173" s="1"/>
      <c r="J173" s="58"/>
      <c r="K173" s="1"/>
      <c r="L173" s="1"/>
      <c r="M173" s="1"/>
    </row>
    <row r="174" spans="3:13" ht="15">
      <c r="C174" s="1"/>
      <c r="D174" s="58"/>
      <c r="E174" s="58"/>
      <c r="F174" s="1"/>
      <c r="G174" s="1"/>
      <c r="J174" s="58"/>
      <c r="K174" s="1"/>
      <c r="L174" s="1"/>
      <c r="M174" s="1"/>
    </row>
    <row r="175" spans="3:13" ht="15">
      <c r="C175" s="1"/>
      <c r="D175" s="58"/>
      <c r="E175" s="58"/>
      <c r="F175" s="1"/>
      <c r="G175" s="1"/>
      <c r="J175" s="58"/>
      <c r="K175" s="1"/>
      <c r="L175" s="1"/>
      <c r="M175" s="1"/>
    </row>
    <row r="176" spans="3:13" ht="15">
      <c r="C176" s="1"/>
      <c r="D176" s="58"/>
      <c r="E176" s="58"/>
      <c r="F176" s="1"/>
      <c r="G176" s="1"/>
      <c r="J176" s="58"/>
      <c r="K176" s="1"/>
      <c r="L176" s="1"/>
      <c r="M176" s="1"/>
    </row>
    <row r="177" spans="3:13" ht="15">
      <c r="C177" s="1"/>
      <c r="D177" s="58"/>
      <c r="E177" s="58"/>
      <c r="F177" s="1"/>
      <c r="G177" s="1"/>
      <c r="J177" s="58"/>
      <c r="K177" s="1"/>
      <c r="L177" s="1"/>
      <c r="M177" s="1"/>
    </row>
    <row r="178" spans="3:13" ht="15">
      <c r="C178" s="1"/>
      <c r="D178" s="58"/>
      <c r="E178" s="58"/>
      <c r="F178" s="1"/>
      <c r="G178" s="1"/>
      <c r="J178" s="58"/>
      <c r="K178" s="1"/>
      <c r="L178" s="1"/>
      <c r="M178" s="1"/>
    </row>
    <row r="179" spans="3:13" ht="15">
      <c r="C179" s="1"/>
      <c r="D179" s="58"/>
      <c r="E179" s="58"/>
      <c r="F179" s="1"/>
      <c r="G179" s="1"/>
      <c r="J179" s="58"/>
      <c r="K179" s="1"/>
      <c r="L179" s="1"/>
      <c r="M179" s="1"/>
    </row>
    <row r="180" spans="3:13" ht="15">
      <c r="C180" s="1"/>
      <c r="D180" s="58"/>
      <c r="E180" s="58"/>
      <c r="F180" s="1"/>
      <c r="G180" s="1"/>
      <c r="J180" s="58"/>
      <c r="K180" s="1"/>
      <c r="L180" s="1"/>
      <c r="M180" s="1"/>
    </row>
    <row r="181" spans="3:13" ht="15">
      <c r="C181" s="1"/>
      <c r="D181" s="58"/>
      <c r="E181" s="58"/>
      <c r="F181" s="1"/>
      <c r="G181" s="1"/>
      <c r="J181" s="58"/>
      <c r="K181" s="1"/>
      <c r="L181" s="1"/>
      <c r="M181" s="1"/>
    </row>
    <row r="182" spans="3:13" ht="15">
      <c r="C182" s="1"/>
      <c r="D182" s="58"/>
      <c r="E182" s="58"/>
      <c r="F182" s="1"/>
      <c r="G182" s="1"/>
      <c r="J182" s="58"/>
      <c r="K182" s="1"/>
      <c r="L182" s="1"/>
      <c r="M182" s="1"/>
    </row>
    <row r="183" spans="3:13" ht="15">
      <c r="C183" s="1"/>
      <c r="D183" s="58"/>
      <c r="E183" s="58"/>
      <c r="F183" s="1"/>
      <c r="G183" s="1"/>
      <c r="J183" s="58"/>
      <c r="K183" s="1"/>
      <c r="L183" s="1"/>
      <c r="M183" s="1"/>
    </row>
    <row r="184" spans="3:13" ht="15">
      <c r="C184" s="1"/>
      <c r="D184" s="58"/>
      <c r="E184" s="58"/>
      <c r="F184" s="1"/>
      <c r="G184" s="1"/>
      <c r="J184" s="58"/>
      <c r="K184" s="1"/>
      <c r="L184" s="1"/>
      <c r="M184" s="1"/>
    </row>
    <row r="185" spans="3:13" ht="15">
      <c r="C185" s="1"/>
      <c r="D185" s="58"/>
      <c r="E185" s="58"/>
      <c r="F185" s="1"/>
      <c r="G185" s="1"/>
      <c r="J185" s="58"/>
      <c r="K185" s="1"/>
      <c r="L185" s="1"/>
      <c r="M185" s="1"/>
    </row>
    <row r="186" spans="3:13" ht="15">
      <c r="C186" s="1"/>
      <c r="D186" s="58"/>
      <c r="E186" s="58"/>
      <c r="F186" s="1"/>
      <c r="G186" s="1"/>
      <c r="J186" s="58"/>
      <c r="K186" s="1"/>
      <c r="L186" s="1"/>
      <c r="M186" s="1"/>
    </row>
    <row r="187" spans="3:13" ht="15">
      <c r="C187" s="1"/>
      <c r="D187" s="58"/>
      <c r="E187" s="58"/>
      <c r="F187" s="1"/>
      <c r="G187" s="1"/>
      <c r="J187" s="58"/>
      <c r="K187" s="1"/>
      <c r="L187" s="1"/>
      <c r="M187" s="1"/>
    </row>
    <row r="188" spans="3:13" ht="15">
      <c r="C188" s="1"/>
      <c r="D188" s="58"/>
      <c r="E188" s="58"/>
      <c r="F188" s="1"/>
      <c r="G188" s="1"/>
      <c r="J188" s="58"/>
      <c r="K188" s="1"/>
      <c r="L188" s="1"/>
      <c r="M188" s="1"/>
    </row>
    <row r="189" spans="3:13" ht="15">
      <c r="C189" s="1"/>
      <c r="D189" s="58"/>
      <c r="E189" s="58"/>
      <c r="F189" s="1"/>
      <c r="G189" s="1"/>
      <c r="J189" s="58"/>
      <c r="K189" s="1"/>
      <c r="L189" s="1"/>
      <c r="M189" s="1"/>
    </row>
    <row r="190" spans="3:13" ht="15">
      <c r="C190" s="1"/>
      <c r="D190" s="58"/>
      <c r="E190" s="58"/>
      <c r="F190" s="1"/>
      <c r="G190" s="1"/>
      <c r="J190" s="58"/>
      <c r="K190" s="1"/>
      <c r="L190" s="1"/>
      <c r="M190" s="1"/>
    </row>
    <row r="191" spans="3:13" ht="15">
      <c r="C191" s="1"/>
      <c r="D191" s="58"/>
      <c r="E191" s="58"/>
      <c r="F191" s="1"/>
      <c r="G191" s="1"/>
      <c r="J191" s="58"/>
      <c r="K191" s="1"/>
      <c r="L191" s="1"/>
      <c r="M191" s="1"/>
    </row>
    <row r="192" spans="3:13" ht="15">
      <c r="C192" s="1"/>
      <c r="D192" s="58"/>
      <c r="E192" s="58"/>
      <c r="F192" s="1"/>
      <c r="G192" s="1"/>
      <c r="J192" s="58"/>
      <c r="K192" s="1"/>
      <c r="L192" s="1"/>
      <c r="M192" s="1"/>
    </row>
    <row r="193" spans="3:13" ht="15">
      <c r="C193" s="1"/>
      <c r="D193" s="58"/>
      <c r="E193" s="58"/>
      <c r="F193" s="1"/>
      <c r="G193" s="1"/>
      <c r="J193" s="58"/>
      <c r="K193" s="1"/>
      <c r="L193" s="1"/>
      <c r="M193" s="1"/>
    </row>
    <row r="194" spans="3:13" ht="15">
      <c r="C194" s="1"/>
      <c r="D194" s="58"/>
      <c r="E194" s="58"/>
      <c r="F194" s="1"/>
      <c r="G194" s="1"/>
      <c r="J194" s="58"/>
      <c r="K194" s="1"/>
      <c r="L194" s="1"/>
      <c r="M194" s="1"/>
    </row>
    <row r="195" spans="3:13" ht="15">
      <c r="C195" s="1"/>
      <c r="D195" s="58"/>
      <c r="E195" s="58"/>
      <c r="F195" s="1"/>
      <c r="G195" s="1"/>
      <c r="J195" s="58"/>
      <c r="K195" s="1"/>
      <c r="L195" s="1"/>
      <c r="M195" s="1"/>
    </row>
    <row r="196" spans="3:13" ht="15">
      <c r="C196" s="1"/>
      <c r="D196" s="58"/>
      <c r="E196" s="58"/>
      <c r="F196" s="1"/>
      <c r="G196" s="1"/>
      <c r="J196" s="58"/>
      <c r="K196" s="1"/>
      <c r="L196" s="1"/>
      <c r="M196" s="1"/>
    </row>
    <row r="197" spans="3:13" ht="15">
      <c r="C197" s="1"/>
      <c r="D197" s="58"/>
      <c r="E197" s="58"/>
      <c r="F197" s="1"/>
      <c r="G197" s="1"/>
      <c r="J197" s="58"/>
      <c r="K197" s="1"/>
      <c r="L197" s="1"/>
      <c r="M197" s="1"/>
    </row>
    <row r="198" spans="3:13" ht="15">
      <c r="C198" s="1"/>
      <c r="D198" s="58"/>
      <c r="E198" s="58"/>
      <c r="F198" s="1"/>
      <c r="G198" s="1"/>
      <c r="J198" s="58"/>
      <c r="K198" s="1"/>
      <c r="L198" s="1"/>
      <c r="M198" s="1"/>
    </row>
    <row r="199" spans="3:13" ht="15">
      <c r="C199" s="1"/>
      <c r="D199" s="58"/>
      <c r="E199" s="58"/>
      <c r="F199" s="1"/>
      <c r="G199" s="1"/>
      <c r="J199" s="58"/>
      <c r="K199" s="1"/>
      <c r="L199" s="1"/>
      <c r="M199" s="1"/>
    </row>
    <row r="200" spans="3:13" ht="15">
      <c r="C200" s="1"/>
      <c r="D200" s="58"/>
      <c r="E200" s="58"/>
      <c r="F200" s="1"/>
      <c r="G200" s="1"/>
      <c r="J200" s="58"/>
      <c r="K200" s="1"/>
      <c r="L200" s="1"/>
      <c r="M200" s="1"/>
    </row>
    <row r="201" spans="3:13" ht="15">
      <c r="C201" s="1"/>
      <c r="D201" s="58"/>
      <c r="E201" s="58"/>
      <c r="F201" s="1"/>
      <c r="G201" s="1"/>
      <c r="J201" s="58"/>
      <c r="K201" s="1"/>
      <c r="L201" s="1"/>
      <c r="M201" s="1"/>
    </row>
    <row r="202" spans="3:13" ht="15">
      <c r="C202" s="1"/>
      <c r="D202" s="58"/>
      <c r="E202" s="58"/>
      <c r="F202" s="1"/>
      <c r="G202" s="1"/>
      <c r="J202" s="58"/>
      <c r="K202" s="1"/>
      <c r="L202" s="1"/>
      <c r="M202" s="1"/>
    </row>
    <row r="203" spans="3:13" ht="15">
      <c r="C203" s="1"/>
      <c r="D203" s="58"/>
      <c r="E203" s="58"/>
      <c r="F203" s="1"/>
      <c r="G203" s="1"/>
      <c r="J203" s="58"/>
      <c r="K203" s="1"/>
      <c r="L203" s="1"/>
      <c r="M203" s="1"/>
    </row>
    <row r="204" spans="3:13" ht="15">
      <c r="C204" s="1"/>
      <c r="D204" s="58"/>
      <c r="E204" s="58"/>
      <c r="F204" s="1"/>
      <c r="G204" s="1"/>
      <c r="J204" s="58"/>
      <c r="K204" s="1"/>
      <c r="L204" s="1"/>
      <c r="M204" s="1"/>
    </row>
    <row r="205" spans="3:13" ht="15">
      <c r="C205" s="1"/>
      <c r="D205" s="58"/>
      <c r="E205" s="58"/>
      <c r="F205" s="1"/>
      <c r="G205" s="1"/>
      <c r="J205" s="58"/>
      <c r="K205" s="1"/>
      <c r="L205" s="1"/>
      <c r="M205" s="1"/>
    </row>
    <row r="206" spans="3:13" ht="15">
      <c r="C206" s="1"/>
      <c r="D206" s="58"/>
      <c r="E206" s="58"/>
      <c r="F206" s="1"/>
      <c r="G206" s="1"/>
      <c r="J206" s="58"/>
      <c r="K206" s="1"/>
      <c r="L206" s="1"/>
      <c r="M206" s="1"/>
    </row>
    <row r="207" spans="3:13" ht="15">
      <c r="C207" s="1"/>
      <c r="D207" s="58"/>
      <c r="E207" s="58"/>
      <c r="F207" s="1"/>
      <c r="G207" s="1"/>
      <c r="J207" s="58"/>
      <c r="K207" s="1"/>
      <c r="L207" s="1"/>
      <c r="M207" s="1"/>
    </row>
    <row r="208" spans="3:13" ht="15">
      <c r="C208" s="1"/>
      <c r="D208" s="58"/>
      <c r="E208" s="58"/>
      <c r="F208" s="1"/>
      <c r="G208" s="1"/>
      <c r="J208" s="58"/>
      <c r="K208" s="1"/>
      <c r="L208" s="1"/>
      <c r="M208" s="1"/>
    </row>
    <row r="209" spans="3:13" ht="15">
      <c r="C209" s="1"/>
      <c r="D209" s="58"/>
      <c r="E209" s="58"/>
      <c r="F209" s="1"/>
      <c r="G209" s="1"/>
      <c r="J209" s="58"/>
      <c r="K209" s="1"/>
      <c r="L209" s="1"/>
      <c r="M209" s="1"/>
    </row>
    <row r="210" spans="3:13" ht="15">
      <c r="C210" s="1"/>
      <c r="D210" s="58"/>
      <c r="E210" s="58"/>
      <c r="F210" s="1"/>
      <c r="G210" s="1"/>
      <c r="J210" s="58"/>
      <c r="K210" s="1"/>
      <c r="L210" s="1"/>
      <c r="M210" s="1"/>
    </row>
    <row r="211" spans="3:13" ht="15">
      <c r="C211" s="1"/>
      <c r="D211" s="58"/>
      <c r="E211" s="58"/>
      <c r="F211" s="1"/>
      <c r="G211" s="1"/>
      <c r="J211" s="58"/>
      <c r="K211" s="1"/>
      <c r="L211" s="1"/>
      <c r="M211" s="1"/>
    </row>
    <row r="212" spans="3:13" ht="15">
      <c r="C212" s="1"/>
      <c r="D212" s="58"/>
      <c r="E212" s="58"/>
      <c r="F212" s="1"/>
      <c r="G212" s="1"/>
      <c r="J212" s="58"/>
      <c r="K212" s="1"/>
      <c r="L212" s="1"/>
      <c r="M212" s="1"/>
    </row>
    <row r="213" spans="3:13" ht="15">
      <c r="C213" s="1"/>
      <c r="D213" s="58"/>
      <c r="E213" s="58"/>
      <c r="F213" s="1"/>
      <c r="G213" s="1"/>
      <c r="J213" s="58"/>
      <c r="K213" s="1"/>
      <c r="L213" s="1"/>
      <c r="M213" s="1"/>
    </row>
    <row r="214" spans="3:13" ht="15">
      <c r="C214" s="1"/>
      <c r="D214" s="58"/>
      <c r="E214" s="58"/>
      <c r="F214" s="1"/>
      <c r="G214" s="1"/>
      <c r="J214" s="58"/>
      <c r="K214" s="1"/>
      <c r="L214" s="1"/>
      <c r="M214" s="1"/>
    </row>
    <row r="215" spans="3:13" ht="15">
      <c r="C215" s="1"/>
      <c r="D215" s="58"/>
      <c r="E215" s="58"/>
      <c r="F215" s="1"/>
      <c r="G215" s="1"/>
      <c r="J215" s="58"/>
      <c r="K215" s="1"/>
      <c r="L215" s="1"/>
      <c r="M215" s="1"/>
    </row>
    <row r="216" spans="3:13" ht="15">
      <c r="C216" s="1"/>
      <c r="D216" s="58"/>
      <c r="E216" s="58"/>
      <c r="F216" s="1"/>
      <c r="G216" s="1"/>
      <c r="J216" s="58"/>
      <c r="K216" s="1"/>
      <c r="L216" s="1"/>
      <c r="M216" s="1"/>
    </row>
    <row r="217" spans="3:13" ht="15">
      <c r="C217" s="1"/>
      <c r="D217" s="58"/>
      <c r="E217" s="58"/>
      <c r="F217" s="1"/>
      <c r="G217" s="1"/>
      <c r="J217" s="58"/>
      <c r="K217" s="1"/>
      <c r="L217" s="1"/>
      <c r="M217" s="1"/>
    </row>
    <row r="218" spans="3:13" ht="15">
      <c r="C218" s="1"/>
      <c r="D218" s="58"/>
      <c r="E218" s="58"/>
      <c r="F218" s="1"/>
      <c r="G218" s="1"/>
      <c r="J218" s="58"/>
      <c r="K218" s="1"/>
      <c r="L218" s="1"/>
      <c r="M218" s="1"/>
    </row>
    <row r="219" spans="3:13" ht="15">
      <c r="C219" s="1"/>
      <c r="D219" s="58"/>
      <c r="E219" s="58"/>
      <c r="F219" s="1"/>
      <c r="G219" s="1"/>
      <c r="J219" s="58"/>
      <c r="K219" s="1"/>
      <c r="L219" s="1"/>
      <c r="M219" s="1"/>
    </row>
    <row r="220" spans="3:13" ht="15">
      <c r="C220" s="1"/>
      <c r="D220" s="58"/>
      <c r="E220" s="58"/>
      <c r="F220" s="1"/>
      <c r="G220" s="1"/>
      <c r="J220" s="58"/>
      <c r="K220" s="1"/>
      <c r="L220" s="1"/>
      <c r="M220" s="1"/>
    </row>
    <row r="221" spans="3:13" ht="15">
      <c r="C221" s="1"/>
      <c r="D221" s="58"/>
      <c r="E221" s="58"/>
      <c r="F221" s="1"/>
      <c r="G221" s="1"/>
      <c r="J221" s="58"/>
      <c r="K221" s="1"/>
      <c r="L221" s="1"/>
      <c r="M221" s="1"/>
    </row>
    <row r="222" spans="3:13" ht="15">
      <c r="C222" s="1"/>
      <c r="D222" s="58"/>
      <c r="E222" s="58"/>
      <c r="F222" s="1"/>
      <c r="G222" s="1"/>
      <c r="J222" s="58"/>
      <c r="K222" s="1"/>
      <c r="L222" s="1"/>
      <c r="M222" s="1"/>
    </row>
    <row r="223" spans="3:13" ht="15">
      <c r="C223" s="1"/>
      <c r="D223" s="58"/>
      <c r="E223" s="58"/>
      <c r="F223" s="1"/>
      <c r="G223" s="1"/>
      <c r="J223" s="58"/>
      <c r="K223" s="1"/>
      <c r="L223" s="1"/>
      <c r="M223" s="1"/>
    </row>
    <row r="224" spans="3:13" ht="15">
      <c r="C224" s="1"/>
      <c r="D224" s="58"/>
      <c r="E224" s="58"/>
      <c r="F224" s="1"/>
      <c r="G224" s="1"/>
      <c r="J224" s="58"/>
      <c r="K224" s="1"/>
      <c r="L224" s="1"/>
      <c r="M224" s="1"/>
    </row>
    <row r="225" spans="3:13" ht="15">
      <c r="C225" s="1"/>
      <c r="D225" s="58"/>
      <c r="E225" s="58"/>
      <c r="F225" s="1"/>
      <c r="G225" s="1"/>
      <c r="J225" s="58"/>
      <c r="K225" s="1"/>
      <c r="L225" s="1"/>
      <c r="M225" s="1"/>
    </row>
    <row r="226" spans="3:13" ht="15">
      <c r="C226" s="1"/>
      <c r="D226" s="58"/>
      <c r="E226" s="58"/>
      <c r="F226" s="1"/>
      <c r="G226" s="1"/>
      <c r="J226" s="58"/>
      <c r="K226" s="1"/>
      <c r="L226" s="1"/>
      <c r="M226" s="1"/>
    </row>
    <row r="227" spans="3:13" ht="15">
      <c r="C227" s="1"/>
      <c r="D227" s="58"/>
      <c r="E227" s="58"/>
      <c r="F227" s="1"/>
      <c r="G227" s="1"/>
      <c r="J227" s="58"/>
      <c r="K227" s="1"/>
      <c r="L227" s="1"/>
      <c r="M227" s="1"/>
    </row>
    <row r="228" spans="3:13" ht="15">
      <c r="C228" s="1"/>
      <c r="D228" s="58"/>
      <c r="E228" s="58"/>
      <c r="F228" s="1"/>
      <c r="G228" s="1"/>
      <c r="J228" s="58"/>
      <c r="K228" s="1"/>
      <c r="L228" s="1"/>
      <c r="M228" s="1"/>
    </row>
    <row r="229" spans="3:13" ht="15">
      <c r="C229" s="1"/>
      <c r="D229" s="58"/>
      <c r="E229" s="58"/>
      <c r="F229" s="1"/>
      <c r="G229" s="1"/>
      <c r="J229" s="58"/>
      <c r="K229" s="1"/>
      <c r="L229" s="1"/>
      <c r="M229" s="1"/>
    </row>
    <row r="230" spans="3:13" ht="15">
      <c r="C230" s="1"/>
      <c r="D230" s="58"/>
      <c r="E230" s="58"/>
      <c r="F230" s="1"/>
      <c r="G230" s="1"/>
      <c r="J230" s="58"/>
      <c r="K230" s="1"/>
      <c r="L230" s="1"/>
      <c r="M230" s="1"/>
    </row>
    <row r="231" spans="3:13" ht="15">
      <c r="C231" s="1"/>
      <c r="D231" s="58"/>
      <c r="E231" s="58"/>
      <c r="F231" s="1"/>
      <c r="G231" s="1"/>
      <c r="J231" s="58"/>
      <c r="K231" s="1"/>
      <c r="L231" s="1"/>
      <c r="M231" s="1"/>
    </row>
    <row r="232" spans="3:13" ht="15">
      <c r="C232" s="1"/>
      <c r="D232" s="58"/>
      <c r="E232" s="58"/>
      <c r="F232" s="1"/>
      <c r="G232" s="1"/>
      <c r="J232" s="58"/>
      <c r="K232" s="1"/>
      <c r="L232" s="1"/>
      <c r="M232" s="1"/>
    </row>
    <row r="233" spans="3:13" ht="15">
      <c r="C233" s="1"/>
      <c r="D233" s="58"/>
      <c r="E233" s="58"/>
      <c r="F233" s="1"/>
      <c r="G233" s="1"/>
      <c r="J233" s="58"/>
      <c r="K233" s="1"/>
      <c r="L233" s="1"/>
      <c r="M233" s="1"/>
    </row>
    <row r="234" spans="3:13" ht="15">
      <c r="C234" s="1"/>
      <c r="D234" s="58"/>
      <c r="E234" s="58"/>
      <c r="F234" s="1"/>
      <c r="G234" s="1"/>
      <c r="J234" s="58"/>
      <c r="K234" s="1"/>
      <c r="L234" s="1"/>
      <c r="M234" s="1"/>
    </row>
  </sheetData>
  <sheetProtection password="F79C" sheet="1" objects="1" scenarios="1"/>
  <mergeCells count="26">
    <mergeCell ref="I82:I89"/>
    <mergeCell ref="J7:J15"/>
    <mergeCell ref="J16:J21"/>
    <mergeCell ref="J22:J71"/>
    <mergeCell ref="J72:J81"/>
    <mergeCell ref="J82:J89"/>
    <mergeCell ref="I7:I15"/>
    <mergeCell ref="I16:I21"/>
    <mergeCell ref="I22:I71"/>
    <mergeCell ref="I72:I81"/>
    <mergeCell ref="M2:O2"/>
    <mergeCell ref="O93:Q93"/>
    <mergeCell ref="O94:Q94"/>
    <mergeCell ref="B93:F93"/>
    <mergeCell ref="B94:F94"/>
    <mergeCell ref="G3:I3"/>
    <mergeCell ref="G7:G15"/>
    <mergeCell ref="G16:G21"/>
    <mergeCell ref="G22:G71"/>
    <mergeCell ref="G72:G81"/>
    <mergeCell ref="G82:G89"/>
    <mergeCell ref="H7:H15"/>
    <mergeCell ref="H16:H21"/>
    <mergeCell ref="H22:H71"/>
    <mergeCell ref="H72:H81"/>
    <mergeCell ref="H82:H89"/>
  </mergeCells>
  <conditionalFormatting sqref="Q7:Q89">
    <cfRule type="cellIs" priority="56" dxfId="30" operator="equal">
      <formula>"NEVYHOVUJE"</formula>
    </cfRule>
    <cfRule type="cellIs" priority="57" dxfId="29" operator="equal">
      <formula>"VYHOVUJE"</formula>
    </cfRule>
  </conditionalFormatting>
  <conditionalFormatting sqref="B4">
    <cfRule type="containsBlanks" priority="46" dxfId="34">
      <formula>LEN(TRIM(B4))=0</formula>
    </cfRule>
    <cfRule type="notContainsBlanks" priority="47" dxfId="33">
      <formula>LEN(TRIM(B4))&gt;0</formula>
    </cfRule>
  </conditionalFormatting>
  <conditionalFormatting sqref="Q90">
    <cfRule type="cellIs" priority="8" dxfId="30" operator="equal">
      <formula>"NEVYHOVUJE"</formula>
    </cfRule>
    <cfRule type="cellIs" priority="9" dxfId="29" operator="equal">
      <formula>"VYHOVUJE"</formula>
    </cfRule>
  </conditionalFormatting>
  <conditionalFormatting sqref="Q91">
    <cfRule type="cellIs" priority="1" dxfId="30" operator="equal">
      <formula>"NEVYHOVUJE"</formula>
    </cfRule>
    <cfRule type="cellIs" priority="2" dxfId="29" operator="equal">
      <formula>"VYHOVUJE"</formula>
    </cfRule>
  </conditionalFormatting>
  <conditionalFormatting sqref="B7:B89">
    <cfRule type="containsBlanks" priority="65" dxfId="1">
      <formula>LEN(TRIM(B7))=0</formula>
    </cfRule>
  </conditionalFormatting>
  <conditionalFormatting sqref="B7:B89">
    <cfRule type="cellIs" priority="60" dxfId="0" operator="greaterThanOrEqual">
      <formula>1</formula>
    </cfRule>
  </conditionalFormatting>
  <conditionalFormatting sqref="O7:O90">
    <cfRule type="notContainsBlanks" priority="58" dxfId="3">
      <formula>LEN(TRIM(O7))&gt;0</formula>
    </cfRule>
    <cfRule type="containsBlanks" priority="59" dxfId="2">
      <formula>LEN(TRIM(O7))=0</formula>
    </cfRule>
  </conditionalFormatting>
  <conditionalFormatting sqref="D7">
    <cfRule type="containsBlanks" priority="45" dxfId="1">
      <formula>LEN(TRIM(D7))=0</formula>
    </cfRule>
  </conditionalFormatting>
  <conditionalFormatting sqref="D8:D10">
    <cfRule type="containsBlanks" priority="44" dxfId="1">
      <formula>LEN(TRIM(D8))=0</formula>
    </cfRule>
  </conditionalFormatting>
  <conditionalFormatting sqref="D11">
    <cfRule type="containsBlanks" priority="43" dxfId="1">
      <formula>LEN(TRIM(D11))=0</formula>
    </cfRule>
  </conditionalFormatting>
  <conditionalFormatting sqref="D12">
    <cfRule type="containsBlanks" priority="42" dxfId="1">
      <formula>LEN(TRIM(D12))=0</formula>
    </cfRule>
  </conditionalFormatting>
  <conditionalFormatting sqref="D13">
    <cfRule type="containsBlanks" priority="41" dxfId="1">
      <formula>LEN(TRIM(D13))=0</formula>
    </cfRule>
  </conditionalFormatting>
  <conditionalFormatting sqref="D14">
    <cfRule type="containsBlanks" priority="40" dxfId="1">
      <formula>LEN(TRIM(D14))=0</formula>
    </cfRule>
  </conditionalFormatting>
  <conditionalFormatting sqref="D15">
    <cfRule type="containsBlanks" priority="39" dxfId="1">
      <formula>LEN(TRIM(D15))=0</formula>
    </cfRule>
  </conditionalFormatting>
  <conditionalFormatting sqref="D16:D20">
    <cfRule type="containsBlanks" priority="38" dxfId="1">
      <formula>LEN(TRIM(D16))=0</formula>
    </cfRule>
  </conditionalFormatting>
  <conditionalFormatting sqref="D62:D71 D55:D57 D22:D53">
    <cfRule type="containsBlanks" priority="35" dxfId="1">
      <formula>LEN(TRIM(D22))=0</formula>
    </cfRule>
  </conditionalFormatting>
  <conditionalFormatting sqref="D58:D61">
    <cfRule type="containsBlanks" priority="34" dxfId="1">
      <formula>LEN(TRIM(D58))=0</formula>
    </cfRule>
  </conditionalFormatting>
  <conditionalFormatting sqref="D54">
    <cfRule type="containsBlanks" priority="33" dxfId="1">
      <formula>LEN(TRIM(D54))=0</formula>
    </cfRule>
  </conditionalFormatting>
  <conditionalFormatting sqref="D81">
    <cfRule type="containsBlanks" priority="29" dxfId="1">
      <formula>LEN(TRIM(D81))=0</formula>
    </cfRule>
  </conditionalFormatting>
  <conditionalFormatting sqref="D21">
    <cfRule type="containsBlanks" priority="28" dxfId="1">
      <formula>LEN(TRIM(D21))=0</formula>
    </cfRule>
  </conditionalFormatting>
  <conditionalFormatting sqref="D72:D80">
    <cfRule type="containsBlanks" priority="30" dxfId="1">
      <formula>LEN(TRIM(D72))=0</formula>
    </cfRule>
  </conditionalFormatting>
  <conditionalFormatting sqref="D82">
    <cfRule type="containsBlanks" priority="27" dxfId="1">
      <formula>LEN(TRIM(D82))=0</formula>
    </cfRule>
  </conditionalFormatting>
  <conditionalFormatting sqref="D83">
    <cfRule type="containsBlanks" priority="26" dxfId="1">
      <formula>LEN(TRIM(D83))=0</formula>
    </cfRule>
  </conditionalFormatting>
  <conditionalFormatting sqref="D84:D85">
    <cfRule type="containsBlanks" priority="25" dxfId="1">
      <formula>LEN(TRIM(D84))=0</formula>
    </cfRule>
  </conditionalFormatting>
  <conditionalFormatting sqref="D86:D88">
    <cfRule type="containsBlanks" priority="24" dxfId="1">
      <formula>LEN(TRIM(D86))=0</formula>
    </cfRule>
  </conditionalFormatting>
  <conditionalFormatting sqref="D89">
    <cfRule type="containsBlanks" priority="23" dxfId="1">
      <formula>LEN(TRIM(D89))=0</formula>
    </cfRule>
  </conditionalFormatting>
  <conditionalFormatting sqref="B90">
    <cfRule type="containsBlanks" priority="13" dxfId="1">
      <formula>LEN(TRIM(B90))=0</formula>
    </cfRule>
  </conditionalFormatting>
  <conditionalFormatting sqref="B90">
    <cfRule type="cellIs" priority="12" dxfId="0" operator="greaterThanOrEqual">
      <formula>1</formula>
    </cfRule>
  </conditionalFormatting>
  <conditionalFormatting sqref="O91">
    <cfRule type="notContainsBlanks" priority="5" dxfId="3">
      <formula>LEN(TRIM(O91))&gt;0</formula>
    </cfRule>
    <cfRule type="containsBlanks" priority="6" dxfId="2">
      <formula>LEN(TRIM(O91))=0</formula>
    </cfRule>
  </conditionalFormatting>
  <conditionalFormatting sqref="B91">
    <cfRule type="containsBlanks" priority="4" dxfId="1">
      <formula>LEN(TRIM(B91))=0</formula>
    </cfRule>
  </conditionalFormatting>
  <conditionalFormatting sqref="B91">
    <cfRule type="cellIs" priority="3" dxfId="0" operator="greaterThanOrEqual">
      <formula>1</formula>
    </cfRule>
  </conditionalFormatting>
  <dataValidations count="1">
    <dataValidation type="list" showInputMessage="1" showErrorMessage="1" sqref="E7:E91">
      <formula1>"ks,bal,sada,"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uOjWEfj30dPacr1uedI/fa3RhcQ=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U7H+T+GkqEdUg0n32wwVVTvUoJA=</DigestValue>
    </Reference>
  </SignedInfo>
  <SignatureValue>ZyFd0inrDs45DLiEmJ0trmspW6kYihvy7PPAVnu3qjNeTZMz/QHqK8Mdw3/0CrcbuXyGJu0Wd7wF
0/R3KpQVpCX5ii0x/p8v76IPE4oaT9fM2OdNRIOGgwGiW0y3bAWPWeFylGhNAQpdeMcPP0DxpNVO
lZym5shIwwMCyeAzXCfm0whW6gay7OntLcIZQ1hXj9bnkK9VmMCponMTvldlighRn0BwdmtoHsvG
thxVEwPkk5LtNF+c7ED/VYgusSIKuYfoLq1vA/cGzDYrrx0fRXt0R+eQvxlwQNUtqUgRQwkVefmC
TUBBXTYUE1nqhFJwTls1sSFqvmeg11foDo3UyQ==</SignatureValue>
  <KeyInfo>
    <X509Data>
      <X509Certificate>MIIG3TCCBcWgAwIBAgIDGvQoMA0GCSqGSIb3DQEBCwUAMF8xCzAJBgNVBAYTAkNaMSwwKgYDVQQK
DCPEjGVza8OhIHBvxaF0YSwgcy5wLiBbScSMIDQ3MTE0OTgzXTEiMCAGA1UEAxMZUG9zdFNpZ251
bSBRdWFsaWZpZWQgQ0EgMjAeFw0xNTAzMDIxMTUxMDJaFw0xNjAzMDExMTUxMDJaMIG6MQswCQYD
VQQGEwJDWjE5MDcGA1UECgwwWsOhcGFkb8SNZXNrw6EgdW5pdmVyeml0YSB2IFBsem5pIFtJxIwg
NDk3Nzc1MTNdMRIwEAYDVQQLDAlyZWt0b3LDoXQxDjAMBgNVBAsTBTExMjcyMSkwJwYDVQQDDCBE
b2MuIERyLiBSTkRyLiBNaXJvc2xhdiBIb2xlxI1lazEQMA4GA1UEBRMHUDQ5MjQ2NjEPMA0GA1UE
DBMGcmVrdG9yMIIBIjANBgkqhkiG9w0BAQEFAAOCAQ8AMIIBCgKCAQEAsOOpKBTggiFl+quQ69M9
N6aQq9IHSGoiKFNN+KXRPagUXns0hachaLtXvXtw7J/x/8asY99DZzy41cqpm8Mpq4xFQYukepKR
hkZ438c7iKCA10aWhhQdnny0OeMcwfHcpWnJ1hyUBXvxjdyfFLUbqywgjO9ZIR7Uwz2bYLimd7F1
FEapZh0+HQ3uBwdZ/h/KdU8vccRMY5cd4TmV9YHVJOETDuqyTV/9FArfRuxf8blCQMiHG/kcMmN6
I4H/8O/u2gKAdVfb0sflymESTc1DbQxh/YeeMsP1Ng/Je6gEcbKUQ/StxTXawBBVpsEdkkaslibr
zcPsUJHHoWN5WYkzGwIDAQABo4IDRDCCA0AwQwYDVR0RBDwwOoESaG9sZWNla0ByZWsuemN1LmN6
oBkGCSsGAQQB3BkCAaAMEwoxMTA4ODI1MjY3oAkGA1UEDaACEwAwggEOBgNVHSAEggEFMIIBATCB
/gYJZ4EGAQQBB4IsMIHwMIHHBggrBgEFBQcCAjCBuhqBt1RlbnRvIGt2YWxpZmlrb3ZhbnkgY2Vy
dGlmaWthdCBieWwgdnlkYW4gcG9kbGUgemFrb25hIDIyNy8yMDAwU2IuIGEgbmF2YXpueWNoIHBy
ZWRwaXN1Li9UaGlzIHF1YWxpZmllZCBjZXJ0aWZpY2F0ZSB3YXMgaXNzdWVkIGFjY29yZGluZyB0
byBMYXcgTm8gMjI3LzIwMDBDb2xsLiBhbmQgcmVsYXRlZCByZWd1bGF0aW9uczAkBggrBgEFBQcC
ARYYaHR0cDovL3d3dy5wb3N0c2lnbnVtLmN6MBgGCCsGAQUFBwEDBAwwCjAIBgYEAI5GAQEwgcgG
CCsGAQUFBwEBBIG7MIG4MDsGCCsGAQUFBzAChi9odHRwOi8vd3d3LnBvc3RzaWdudW0uY3ovY3J0
L3BzcXVhbGlmaWVkY2EyLmNydDA8BggrBgEFBQcwAoYwaHR0cDovL3d3dzIucG9zdHNpZ251bS5j
ei9jcnQvcHNxdWFsaWZpZWRjYTIuY3J0MDsGCCsGAQUFBzAChi9odHRwOi8vcG9zdHNpZ251bS50
dGMuY3ovY3J0L3BzcXVhbGlmaWVkY2EyLmNydDAOBgNVHQ8BAf8EBAMCBeAwHwYDVR0jBBgwFoAU
iehM34smOT7XJC4SDnrn5ifl1pcwgbEGA1UdHwSBqTCBpjA1oDOgMYYvaHR0cDovL3d3dy5wb3N0
c2lnbnVtLmN6L2NybC9wc3F1YWxpZmllZGNhMi5jcmwwNqA0oDKGMGh0dHA6Ly93d3cyLnBvc3Rz
aWdudW0uY3ovY3JsL3BzcXVhbGlmaWVkY2EyLmNybDA1oDOgMYYvaHR0cDovL3Bvc3RzaWdudW0u
dHRjLmN6L2NybC9wc3F1YWxpZmllZGNhMi5jcmwwHQYDVR0OBBYEFPs231iguccmYBiTBVNGj5yo
E2M2MA0GCSqGSIb3DQEBCwUAA4IBAQCSx427izteyv4x84n4E2S3XlofZqTRKeLw2fwNqAdfND4u
C62GVMaILX3i+HIFZffmVZrDmwcl4LUv3TaWpBTsb2Mu6ghN5IrNLmeyAOQfAG2O5KqDDp+KuDNC
oFNl1cd3H4Wlen13P5x0RRyWWMYsdusZmiNi0z6EIsCqk+ExdMAL35VTnCul9N6L5c8jvfQ3Cr/J
CPxTm+kATOee/EmvieiRZFJZgOX0W7LYqIqqTgnp/3vGmJvR2cRV1gcYvUVwfv0oR8v9QrjlQcpe
r1GLFAct39NPevP/s6tjk0qu/PtUWD88bVkIWIGDqwxybMQDvECopCFrjvhZR2imlGSC</X509Certificate>
    </X509Data>
  </KeyInfo>
  <Object xmlns:mdssi="http://schemas.openxmlformats.org/package/2006/digital-signature" Id="idPackageObject">
    <Manifest>
      <Reference URI="/xl/printerSettings/printerSettings1.bin?ContentType=application/vnd.openxmlformats-officedocument.spreadsheetml.printerSettings">
        <DigestMethod Algorithm="http://www.w3.org/2000/09/xmldsig#sha1"/>
        <DigestValue>3OehuOAr3bgBD9uNHHWG4WJco7o=</DigestValue>
      </Reference>
      <Reference URI="/xl/drawings/drawing1.xml?ContentType=application/vnd.openxmlformats-officedocument.drawing+xml">
        <DigestMethod Algorithm="http://www.w3.org/2000/09/xmldsig#sha1"/>
        <DigestValue>gac9NQ2nhgj537P0ZG3oU4KGSmQ=</DigestValue>
      </Reference>
      <Reference URI="/xl/media/image1.png?ContentType=image/png">
        <DigestMethod Algorithm="http://www.w3.org/2000/09/xmldsig#sha1"/>
        <DigestValue>OJWaFE2pL5Hvyb/KtOhJHNG01fA=</DigestValue>
      </Reference>
      <Reference URI="/xl/calcChain.xml?ContentType=application/vnd.openxmlformats-officedocument.spreadsheetml.calcChain+xml">
        <DigestMethod Algorithm="http://www.w3.org/2000/09/xmldsig#sha1"/>
        <DigestValue>e+Roioy2HxuUzpL8MJriz2DYRCc=</DigestValue>
      </Reference>
      <Reference URI="/xl/styles.xml?ContentType=application/vnd.openxmlformats-officedocument.spreadsheetml.styles+xml">
        <DigestMethod Algorithm="http://www.w3.org/2000/09/xmldsig#sha1"/>
        <DigestValue>Divesmrs/3bX3GIkzUG8CwIsF38=</DigestValue>
      </Reference>
      <Reference URI="/xl/worksheets/sheet1.xml?ContentType=application/vnd.openxmlformats-officedocument.spreadsheetml.worksheet+xml">
        <DigestMethod Algorithm="http://www.w3.org/2000/09/xmldsig#sha1"/>
        <DigestValue>cE4PN1cfXgrNqALVO46DSlbAHsY=</DigestValue>
      </Reference>
      <Reference URI="/xl/sharedStrings.xml?ContentType=application/vnd.openxmlformats-officedocument.spreadsheetml.sharedStrings+xml">
        <DigestMethod Algorithm="http://www.w3.org/2000/09/xmldsig#sha1"/>
        <DigestValue>cw4mIcyheUvyWvP4piMnqsUYIB8=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uQVis6+vwZdXypOckDxPeacK4pc=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FS0vcCriQf8DmADE2ZM+sJcQ4E4=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2015-11-30T08:39:27Z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2015-11-30T08:39:27Z</xd:SigningTime>
          <xd:SigningCertificate>
            <xd:Cert>
              <xd:CertDigest>
                <DigestMethod Algorithm="http://www.w3.org/2000/09/xmldsig#sha1"/>
                <DigestValue>u676D3M45t9UZe0KVStUJnx7x2M=</DigestValue>
              </xd:CertDigest>
              <xd:IssuerSerial>
                <X509IssuerName>CN=PostSignum Qualified CA 2, O="Česká pošta, s.p. [IČ 47114983]", C=CZ</X509IssuerName>
                <X509SerialNumber>1766440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Soňa PECKERTOVÁ</cp:lastModifiedBy>
  <cp:lastPrinted>2014-08-22T08:44:13Z</cp:lastPrinted>
  <dcterms:created xsi:type="dcterms:W3CDTF">2014-03-05T12:43:32Z</dcterms:created>
  <dcterms:modified xsi:type="dcterms:W3CDTF">2015-11-24T06:26:29Z</dcterms:modified>
  <cp:category/>
  <cp:version/>
  <cp:contentType/>
  <cp:contentStatus/>
</cp:coreProperties>
</file>