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410" windowHeight="11010" activeTab="1"/>
  </bookViews>
  <sheets>
    <sheet name="NÁVOD" sheetId="1" r:id="rId1"/>
    <sheet name="DATA" sheetId="2" r:id="rId2"/>
  </sheets>
  <calcPr calcId="145621" concurrentCalc="0"/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" i="2"/>
  <c r="K24" i="2"/>
  <c r="J18" i="2"/>
  <c r="J2" i="2"/>
  <c r="J13" i="2"/>
  <c r="J7" i="2"/>
  <c r="J8" i="2"/>
  <c r="J11" i="2"/>
  <c r="J6" i="2"/>
  <c r="J22" i="2"/>
  <c r="J17" i="2"/>
  <c r="J15" i="2"/>
  <c r="J12" i="2"/>
  <c r="J19" i="2"/>
  <c r="J10" i="2"/>
  <c r="J5" i="2"/>
  <c r="J21" i="2"/>
  <c r="J23" i="2"/>
  <c r="J20" i="2"/>
  <c r="J3" i="2"/>
  <c r="J14" i="2"/>
  <c r="J9" i="2"/>
  <c r="J16" i="2"/>
  <c r="J4" i="2"/>
  <c r="J27" i="2"/>
</calcChain>
</file>

<file path=xl/sharedStrings.xml><?xml version="1.0" encoding="utf-8"?>
<sst xmlns="http://schemas.openxmlformats.org/spreadsheetml/2006/main" count="138" uniqueCount="92">
  <si>
    <t>Struktura dat pro import požadavků do výzvy v DNS</t>
  </si>
  <si>
    <t>Návod na vyplnění</t>
  </si>
  <si>
    <t>Pole označená červeně jsou povinná!</t>
  </si>
  <si>
    <t>Sloupec v  listu DATA</t>
  </si>
  <si>
    <t>Vysvětlivka se sloupci v listu DATA</t>
  </si>
  <si>
    <t>Povinný formát</t>
  </si>
  <si>
    <t>Poznámka</t>
  </si>
  <si>
    <t>Název</t>
  </si>
  <si>
    <t>Název nebo označení položky</t>
  </si>
  <si>
    <t>libovolný text</t>
  </si>
  <si>
    <t>doporučeno max. 60 znaků</t>
  </si>
  <si>
    <t>Evidenční číslo</t>
  </si>
  <si>
    <t>naše evidenční číslo zboží nebo podobné označení</t>
  </si>
  <si>
    <t>Množství</t>
  </si>
  <si>
    <t>zadává se číslo (bez jednotek)</t>
  </si>
  <si>
    <t>číslo (2 desetinná místa)</t>
  </si>
  <si>
    <t>Jednotka [MJ]</t>
  </si>
  <si>
    <t>měrné jednotky (pro předchozí údaj)</t>
  </si>
  <si>
    <t>text</t>
  </si>
  <si>
    <t>např. ks; láhev 1/2 l; sud 200 l; apod.</t>
  </si>
  <si>
    <t>Současná jednotková cena s DPH</t>
  </si>
  <si>
    <t>předpokládaná cena</t>
  </si>
  <si>
    <t>CZK</t>
  </si>
  <si>
    <t>Maximální jednotková cena s DPH</t>
  </si>
  <si>
    <t>maximální přípustná cena</t>
  </si>
  <si>
    <t>Popis</t>
  </si>
  <si>
    <t>Popis položky včetně speciálních požadavků</t>
  </si>
  <si>
    <t>Doporučení : v případě, že by text přesáhl cca 500 až 600 znaků, zaznamenejte specifikaci položky do samostatného pdf souboru pro tuto položku. V takovém případě uveďte zde jen zjednodušený popis a text "Specifikace viz příloha NÁZEV PDF SOUBORU.</t>
  </si>
  <si>
    <t>Uvádět záruku [v měsících]</t>
  </si>
  <si>
    <t>ano pokud záruku chceme, jinak zůstává nevyplněno</t>
  </si>
  <si>
    <t>ano</t>
  </si>
  <si>
    <t>Typ položky</t>
  </si>
  <si>
    <t>K - košík, S - skupina, P - podpoložka, pokud není typ specifikován jedná se o normální položku</t>
  </si>
  <si>
    <t>nemusí se vyplňovat</t>
  </si>
  <si>
    <t>Položka</t>
  </si>
  <si>
    <t>ks</t>
  </si>
  <si>
    <t>Telefon</t>
  </si>
  <si>
    <t>Místo dodání</t>
  </si>
  <si>
    <t>prezentér</t>
  </si>
  <si>
    <t>Laminovací folie antistatické 216x303/125mic A4</t>
  </si>
  <si>
    <t>bal</t>
  </si>
  <si>
    <t>NTC - pí Sudová Šimlová</t>
  </si>
  <si>
    <t>Teslova 11</t>
  </si>
  <si>
    <t>ORA - pí Ottová</t>
  </si>
  <si>
    <t>Univerzitní 22</t>
  </si>
  <si>
    <t>Pořadač pákový 75 plastový zelený</t>
  </si>
  <si>
    <t>Pořadač pákový 75 plastový modrý</t>
  </si>
  <si>
    <t>Pořadač pákový 75 plastový červený</t>
  </si>
  <si>
    <t>Pořadač pákový 75 plastový žlutý</t>
  </si>
  <si>
    <t>Pořadač pákový 75 prešpán červený</t>
  </si>
  <si>
    <t>Pořadač pákový 75 prešpán modrý</t>
  </si>
  <si>
    <t>Pořadač pákový 75 prešpán zelený</t>
  </si>
  <si>
    <t>Pořadač pákový 75 prešpán žlutý</t>
  </si>
  <si>
    <t>jazyk prokládací 10,5x24/5barev mix</t>
  </si>
  <si>
    <t>odkladač kouřový plastový, stohovací</t>
  </si>
  <si>
    <t>FZS - pí Krýslová</t>
  </si>
  <si>
    <t>papír xerox "A" formát A4, 1 bal/500 list</t>
  </si>
  <si>
    <t>KMA - pí Janečková</t>
  </si>
  <si>
    <t>archivační krabice na CD</t>
  </si>
  <si>
    <t>KAZ - pí Křížová</t>
  </si>
  <si>
    <t>laminovací folie antistatické 216x303/250mic A4</t>
  </si>
  <si>
    <t>obálka bublinková 270x360 /A4</t>
  </si>
  <si>
    <t>pravítko 30cm</t>
  </si>
  <si>
    <t>lepidlo tyčinka 20g</t>
  </si>
  <si>
    <t>automatická tužka 0,5</t>
  </si>
  <si>
    <t>tuhy do mikrotužkz 0,5 HB,B</t>
  </si>
  <si>
    <t>nástěnka korková 60x90 cm</t>
  </si>
  <si>
    <t>ÚCV - pí Edlová /Ottová/</t>
  </si>
  <si>
    <t>KEM - pí Vosková</t>
  </si>
  <si>
    <t>Tylova 57</t>
  </si>
  <si>
    <t>Tylova 18</t>
  </si>
  <si>
    <t>Samostatná faktura</t>
  </si>
  <si>
    <t>kancelářská skartovačka automatická</t>
  </si>
  <si>
    <t>Fakturace</t>
  </si>
  <si>
    <t>Cena v Kč bez DPH/ks</t>
  </si>
  <si>
    <t>Cena celkem v Kč bez DPH</t>
  </si>
  <si>
    <t>Kontaktní osoba k převzetí Zboží</t>
  </si>
  <si>
    <t>prezentér - USB přijímač s ukazovátkem. Technologie přenosu v pásmu 2,4 GHz, napájení zajistí AAA baterie</t>
  </si>
  <si>
    <t xml:space="preserve"> antistatické • průzračně čiré • polyesterové • 100 listů v balení</t>
  </si>
  <si>
    <t>Kancelářská skartovačka s automatickým podáváním jednotlivých listů papíru. Skartuje v příčném řezu 4x40mm až 8listů papíru najednou 80g/m2. zásobník na 300lis papíru určené ke skartaci/automatické podávání/ je skartován během 12-15 min.. Pracovní šíře  220mm. Objem odpadové nádoby 40l, pojme cca 450lis papíru A4. možnost použití PIN kódu pro bezpečné skartování důvěrných dokumentů z automatického podavače. Řezací mechanismus zpracuje i náhodné vložení sponky ze sešívačky a kreditní karty. Samostatný vstup pro skartaci CD a DVD včetně oddělené odpadní nádoby. Automatické spouštění. Tlačítko pro nepřetržitou skartaci /stroj skartuje i v případě, že do něj není vložen list papíru/.Zpětný chod při přeplnění papírem. Průhled do odpadní nádobky, optická kontrola přeplnění papírem. Doba skartace (chlazení .12/40 min. tichý chod.</t>
  </si>
  <si>
    <t>A4/75mm vnějšek plast, vnitřek hladký papír</t>
  </si>
  <si>
    <t>formát A4 • páková mechanika • karton z vnější strany potažený prešpánem • z vnitřní strany hladký papír • uzavírací kroužky proti náhodnému otevření • kovová ochranná lišta pro delší životnost pořadače • hřbetní kroužek</t>
  </si>
  <si>
    <t>rozdružovače 10,5x24cm,děrování, karton 200g, 5barev/100lis v balení</t>
  </si>
  <si>
    <t xml:space="preserve"> Ze zásuvek na dokumenty můžete vytvářet sestavy a třídit lépe vaše dokumenty.
Stohovatelná zásuvka je vyrobena z kvalitního plastu.
Průhledné kouřové odkladače jsou určené pro listy do formátu A4.
25,5 x 6,5 x 34,8 cm (š x v x h) </t>
  </si>
  <si>
    <t>gramáž 80±1,5; tlouštka 107±2; vlhost 3,9-5,3%;opacita min.92; bělost 168±CIE; hladkost max.200 ml/min, tuhost dlouhá 125/20mN; tuhost příčná 60/10mN; prodyšnost max.1250ml/min.</t>
  </si>
  <si>
    <t>kapacita 30 CD v krabičkách nebo 60 CD ve slim krabičkách nebo 160 CD v obálkách • exkluzivní archivační krabice na CD/DVD • vyrobeno ze silného dřevinového kartonu potaženého laminem • kovový rámeček pro umístění štítku • velmi snadné a rychlé složení ve 3 krocích pomocí kovových spojovacích cvoků • skladné • při nepoužívání lze složit do víka krabice • dodáváno složené • rozměry 143 x 136 x 352 mm</t>
  </si>
  <si>
    <t xml:space="preserve">samolepicí • odtrhovací proužek • vzduchová ochranná vrstva • vhodné pro zasílání křehkých předmětů • </t>
  </si>
  <si>
    <t>lepí papír, karton, fotografie • snadné a rychlé použití • bodově přesné lepení • nevysychá • neobsahuje rozpouštědla</t>
  </si>
  <si>
    <t>Mikrotužka s kvalitním mechanismem,  tuha 0,5mm,měkký úchyt</t>
  </si>
  <si>
    <t xml:space="preserve"> 12tuh v balení</t>
  </si>
  <si>
    <t xml:space="preserve">kvalitní hrubozrnný korek • dřevěný rám z borového dřeva s opracovanými hranami • oboustranný korek což umožňuje používat tabuli z obou stran • vrstvení korku 7 mm • </t>
  </si>
  <si>
    <t>Celková nabídková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</si>
</sst>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u/>
      <sz val="16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indexed="8"/>
      <name val="Calibri"/>
      <family val="2"/>
      <charset val="238"/>
    </font>
    <font>
      <b/>
      <sz val="14"/>
      <color theme="1" tint="0.3499862666707357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61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center" vertical="center" wrapText="1"/>
    </xf>
    <xf numFmtId="49" fontId="8" fillId="2" borderId="3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8" fillId="2" borderId="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10" fillId="0" borderId="4" xfId="0" applyFont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164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/>
    </xf>
    <xf numFmtId="49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49" fontId="10" fillId="0" borderId="8" xfId="0" applyNumberFormat="1" applyFont="1" applyFill="1" applyBorder="1" applyAlignment="1" applyProtection="1">
      <alignment horizontal="center" vertical="center" wrapText="1"/>
    </xf>
    <xf numFmtId="4" fontId="10" fillId="0" borderId="8" xfId="0" applyNumberFormat="1" applyFont="1" applyFill="1" applyBorder="1" applyAlignment="1" applyProtection="1">
      <alignment horizontal="center" vertical="center" wrapText="1"/>
    </xf>
    <xf numFmtId="49" fontId="10" fillId="0" borderId="8" xfId="0" applyNumberFormat="1" applyFont="1" applyFill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/>
    </xf>
    <xf numFmtId="49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/>
    </xf>
    <xf numFmtId="49" fontId="10" fillId="0" borderId="0" xfId="0" applyNumberFormat="1" applyFont="1" applyFill="1" applyAlignment="1" applyProtection="1">
      <alignment vertical="top" wrapText="1"/>
      <protection locked="0"/>
    </xf>
    <xf numFmtId="4" fontId="10" fillId="0" borderId="0" xfId="0" applyNumberFormat="1" applyFont="1" applyFill="1" applyAlignment="1" applyProtection="1">
      <alignment vertical="top" wrapText="1"/>
      <protection locked="0"/>
    </xf>
    <xf numFmtId="164" fontId="10" fillId="0" borderId="0" xfId="0" applyNumberFormat="1" applyFont="1"/>
    <xf numFmtId="0" fontId="2" fillId="0" borderId="0" xfId="0" applyFont="1" applyAlignment="1">
      <alignment horizontal="center" vertical="top" wrapText="1"/>
    </xf>
    <xf numFmtId="164" fontId="8" fillId="0" borderId="12" xfId="0" applyNumberFormat="1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0" fontId="11" fillId="0" borderId="4" xfId="1" applyFont="1" applyFill="1" applyBorder="1" applyAlignment="1" applyProtection="1">
      <alignment horizontal="center" vertical="center" wrapText="1"/>
    </xf>
    <xf numFmtId="0" fontId="11" fillId="0" borderId="6" xfId="1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center" wrapText="1"/>
    </xf>
    <xf numFmtId="49" fontId="10" fillId="0" borderId="8" xfId="0" applyNumberFormat="1" applyFont="1" applyFill="1" applyBorder="1" applyAlignment="1" applyProtection="1">
      <alignment horizontal="center" vertical="center" wrapText="1"/>
    </xf>
    <xf numFmtId="49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C23" sqref="C23"/>
    </sheetView>
  </sheetViews>
  <sheetFormatPr defaultRowHeight="15" x14ac:dyDescent="0.25"/>
  <cols>
    <col min="1" max="1" width="40.5703125" style="10" customWidth="1"/>
    <col min="2" max="2" width="53" style="10" customWidth="1"/>
    <col min="3" max="3" width="23.85546875" style="10" customWidth="1"/>
    <col min="4" max="4" width="59.85546875" style="10" customWidth="1"/>
  </cols>
  <sheetData>
    <row r="1" spans="1:4" ht="26.25" customHeight="1" x14ac:dyDescent="0.25">
      <c r="A1" s="44" t="s">
        <v>0</v>
      </c>
      <c r="B1" s="44"/>
      <c r="C1" s="44"/>
      <c r="D1" s="44"/>
    </row>
    <row r="2" spans="1:4" ht="23.25" x14ac:dyDescent="0.25">
      <c r="A2" s="1" t="s">
        <v>1</v>
      </c>
      <c r="B2" s="2" t="s">
        <v>2</v>
      </c>
      <c r="C2" s="3"/>
      <c r="D2" s="3"/>
    </row>
    <row r="3" spans="1:4" ht="23.25" x14ac:dyDescent="0.25">
      <c r="A3" s="4" t="s">
        <v>3</v>
      </c>
      <c r="B3" s="4" t="s">
        <v>4</v>
      </c>
      <c r="C3" s="4" t="s">
        <v>5</v>
      </c>
      <c r="D3" s="4" t="s">
        <v>6</v>
      </c>
    </row>
    <row r="4" spans="1:4" ht="18.75" x14ac:dyDescent="0.25">
      <c r="A4" s="5" t="s">
        <v>7</v>
      </c>
      <c r="B4" s="6" t="s">
        <v>8</v>
      </c>
      <c r="C4" s="6" t="s">
        <v>9</v>
      </c>
      <c r="D4" s="6" t="s">
        <v>10</v>
      </c>
    </row>
    <row r="5" spans="1:4" ht="18.75" x14ac:dyDescent="0.25">
      <c r="A5" s="7" t="s">
        <v>11</v>
      </c>
      <c r="B5" s="8" t="s">
        <v>12</v>
      </c>
      <c r="C5" s="8" t="s">
        <v>9</v>
      </c>
      <c r="D5" s="9"/>
    </row>
    <row r="6" spans="1:4" ht="18.75" x14ac:dyDescent="0.25">
      <c r="A6" s="5" t="s">
        <v>13</v>
      </c>
      <c r="B6" s="6" t="s">
        <v>14</v>
      </c>
      <c r="C6" s="6" t="s">
        <v>15</v>
      </c>
      <c r="D6" s="6"/>
    </row>
    <row r="7" spans="1:4" ht="18.75" x14ac:dyDescent="0.25">
      <c r="A7" s="5" t="s">
        <v>16</v>
      </c>
      <c r="B7" s="6" t="s">
        <v>17</v>
      </c>
      <c r="C7" s="6" t="s">
        <v>18</v>
      </c>
      <c r="D7" s="6" t="s">
        <v>19</v>
      </c>
    </row>
    <row r="8" spans="1:4" ht="18.75" x14ac:dyDescent="0.25">
      <c r="A8" s="7" t="s">
        <v>20</v>
      </c>
      <c r="B8" s="8" t="s">
        <v>21</v>
      </c>
      <c r="C8" s="8" t="s">
        <v>15</v>
      </c>
      <c r="D8" s="8" t="s">
        <v>22</v>
      </c>
    </row>
    <row r="9" spans="1:4" ht="18.75" x14ac:dyDescent="0.25">
      <c r="A9" s="7" t="s">
        <v>23</v>
      </c>
      <c r="B9" s="8" t="s">
        <v>24</v>
      </c>
      <c r="C9" s="8" t="s">
        <v>15</v>
      </c>
      <c r="D9" s="8" t="s">
        <v>22</v>
      </c>
    </row>
    <row r="10" spans="1:4" ht="75" x14ac:dyDescent="0.25">
      <c r="A10" s="5" t="s">
        <v>25</v>
      </c>
      <c r="B10" s="6" t="s">
        <v>26</v>
      </c>
      <c r="C10" s="6" t="s">
        <v>9</v>
      </c>
      <c r="D10" s="6" t="s">
        <v>27</v>
      </c>
    </row>
    <row r="11" spans="1:4" ht="18.75" x14ac:dyDescent="0.25">
      <c r="A11" s="7" t="s">
        <v>28</v>
      </c>
      <c r="B11" s="8" t="s">
        <v>29</v>
      </c>
      <c r="C11" s="8" t="s">
        <v>30</v>
      </c>
      <c r="D11" s="8"/>
    </row>
    <row r="12" spans="1:4" ht="30" x14ac:dyDescent="0.25">
      <c r="A12" s="7" t="s">
        <v>31</v>
      </c>
      <c r="B12" s="8" t="s">
        <v>32</v>
      </c>
      <c r="C12" s="8"/>
      <c r="D12" s="8" t="s">
        <v>33</v>
      </c>
    </row>
    <row r="17" spans="1:1" x14ac:dyDescent="0.25">
      <c r="A17" s="11"/>
    </row>
  </sheetData>
  <mergeCells count="1">
    <mergeCell ref="A1:D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C1" zoomScale="60" zoomScaleNormal="60" workbookViewId="0">
      <selection activeCell="D11" sqref="D11 K11"/>
    </sheetView>
  </sheetViews>
  <sheetFormatPr defaultRowHeight="18.75" x14ac:dyDescent="0.3"/>
  <cols>
    <col min="1" max="1" width="9.85546875" style="17" bestFit="1" customWidth="1"/>
    <col min="2" max="2" width="59" style="41" bestFit="1" customWidth="1"/>
    <col min="3" max="3" width="145.42578125" style="41" bestFit="1" customWidth="1"/>
    <col min="4" max="4" width="11.5703125" style="42" customWidth="1"/>
    <col min="5" max="5" width="17.5703125" style="41" bestFit="1" customWidth="1"/>
    <col min="6" max="6" width="24.140625" style="41" bestFit="1" customWidth="1"/>
    <col min="7" max="7" width="14.42578125" style="17" bestFit="1" customWidth="1"/>
    <col min="8" max="8" width="37.7109375" style="17" bestFit="1" customWidth="1"/>
    <col min="9" max="9" width="17.28515625" style="17" bestFit="1" customWidth="1"/>
    <col min="10" max="10" width="5.85546875" style="17" bestFit="1" customWidth="1"/>
    <col min="11" max="11" width="25.140625" style="43" bestFit="1" customWidth="1"/>
    <col min="12" max="12" width="30.5703125" style="43" bestFit="1" customWidth="1"/>
    <col min="13" max="16384" width="9.140625" style="17"/>
  </cols>
  <sheetData>
    <row r="1" spans="1:12" ht="39" thickTop="1" thickBot="1" x14ac:dyDescent="0.35">
      <c r="A1" s="12" t="s">
        <v>34</v>
      </c>
      <c r="B1" s="12" t="s">
        <v>7</v>
      </c>
      <c r="C1" s="12" t="s">
        <v>25</v>
      </c>
      <c r="D1" s="12" t="s">
        <v>13</v>
      </c>
      <c r="E1" s="12" t="s">
        <v>16</v>
      </c>
      <c r="F1" s="12" t="s">
        <v>73</v>
      </c>
      <c r="G1" s="13" t="s">
        <v>36</v>
      </c>
      <c r="H1" s="13" t="s">
        <v>76</v>
      </c>
      <c r="I1" s="14" t="s">
        <v>37</v>
      </c>
      <c r="J1" s="15"/>
      <c r="K1" s="16" t="s">
        <v>74</v>
      </c>
      <c r="L1" s="16" t="s">
        <v>75</v>
      </c>
    </row>
    <row r="2" spans="1:12" ht="26.25" customHeight="1" thickTop="1" thickBot="1" x14ac:dyDescent="0.35">
      <c r="A2" s="18">
        <v>1</v>
      </c>
      <c r="B2" s="19" t="s">
        <v>38</v>
      </c>
      <c r="C2" s="20" t="s">
        <v>77</v>
      </c>
      <c r="D2" s="21">
        <v>3</v>
      </c>
      <c r="E2" s="19" t="s">
        <v>35</v>
      </c>
      <c r="F2" s="47" t="s">
        <v>71</v>
      </c>
      <c r="G2" s="49">
        <v>377633101</v>
      </c>
      <c r="H2" s="49" t="s">
        <v>68</v>
      </c>
      <c r="I2" s="51" t="s">
        <v>70</v>
      </c>
      <c r="J2" s="15">
        <f t="shared" ref="J2:J23" si="0">PRODUCT(D2:E2)</f>
        <v>3</v>
      </c>
      <c r="K2" s="22">
        <v>886.1</v>
      </c>
      <c r="L2" s="23">
        <f>D2*K2</f>
        <v>2658.3</v>
      </c>
    </row>
    <row r="3" spans="1:12" ht="19.5" thickBot="1" x14ac:dyDescent="0.35">
      <c r="A3" s="24">
        <v>2</v>
      </c>
      <c r="B3" s="38" t="s">
        <v>39</v>
      </c>
      <c r="C3" s="38" t="s">
        <v>78</v>
      </c>
      <c r="D3" s="26">
        <v>2</v>
      </c>
      <c r="E3" s="25" t="s">
        <v>40</v>
      </c>
      <c r="F3" s="48"/>
      <c r="G3" s="50"/>
      <c r="H3" s="50"/>
      <c r="I3" s="52"/>
      <c r="J3" s="15">
        <f t="shared" si="0"/>
        <v>2</v>
      </c>
      <c r="K3" s="22">
        <v>232.5</v>
      </c>
      <c r="L3" s="23">
        <f t="shared" ref="L3:L23" si="1">D3*K3</f>
        <v>465</v>
      </c>
    </row>
    <row r="4" spans="1:12" ht="189.75" customHeight="1" thickTop="1" thickBot="1" x14ac:dyDescent="0.35">
      <c r="A4" s="27">
        <v>3</v>
      </c>
      <c r="B4" s="28" t="s">
        <v>72</v>
      </c>
      <c r="C4" s="29" t="s">
        <v>79</v>
      </c>
      <c r="D4" s="30">
        <v>1</v>
      </c>
      <c r="E4" s="31" t="s">
        <v>35</v>
      </c>
      <c r="F4" s="31" t="s">
        <v>71</v>
      </c>
      <c r="G4" s="27">
        <v>377634833</v>
      </c>
      <c r="H4" s="27" t="s">
        <v>41</v>
      </c>
      <c r="I4" s="32" t="s">
        <v>42</v>
      </c>
      <c r="J4" s="15">
        <f t="shared" si="0"/>
        <v>1</v>
      </c>
      <c r="K4" s="22">
        <v>10553</v>
      </c>
      <c r="L4" s="23">
        <f t="shared" si="1"/>
        <v>10553</v>
      </c>
    </row>
    <row r="5" spans="1:12" ht="30.75" customHeight="1" thickTop="1" thickBot="1" x14ac:dyDescent="0.35">
      <c r="A5" s="18">
        <v>4</v>
      </c>
      <c r="B5" s="19" t="s">
        <v>45</v>
      </c>
      <c r="C5" s="19" t="s">
        <v>80</v>
      </c>
      <c r="D5" s="21">
        <v>10</v>
      </c>
      <c r="E5" s="19" t="s">
        <v>35</v>
      </c>
      <c r="F5" s="53" t="s">
        <v>71</v>
      </c>
      <c r="G5" s="49">
        <v>377631332</v>
      </c>
      <c r="H5" s="49" t="s">
        <v>43</v>
      </c>
      <c r="I5" s="51" t="s">
        <v>44</v>
      </c>
      <c r="J5" s="15">
        <f t="shared" si="0"/>
        <v>10</v>
      </c>
      <c r="K5" s="22">
        <v>29.1</v>
      </c>
      <c r="L5" s="23">
        <f t="shared" si="1"/>
        <v>291</v>
      </c>
    </row>
    <row r="6" spans="1:12" ht="19.5" thickBot="1" x14ac:dyDescent="0.35">
      <c r="A6" s="33">
        <v>5</v>
      </c>
      <c r="B6" s="34" t="s">
        <v>46</v>
      </c>
      <c r="C6" s="34" t="s">
        <v>80</v>
      </c>
      <c r="D6" s="35">
        <v>10</v>
      </c>
      <c r="E6" s="34" t="s">
        <v>35</v>
      </c>
      <c r="F6" s="54"/>
      <c r="G6" s="56"/>
      <c r="H6" s="56"/>
      <c r="I6" s="57"/>
      <c r="J6" s="15">
        <f t="shared" si="0"/>
        <v>10</v>
      </c>
      <c r="K6" s="22">
        <v>29.1</v>
      </c>
      <c r="L6" s="23">
        <f t="shared" si="1"/>
        <v>291</v>
      </c>
    </row>
    <row r="7" spans="1:12" ht="19.5" thickBot="1" x14ac:dyDescent="0.35">
      <c r="A7" s="33">
        <v>6</v>
      </c>
      <c r="B7" s="37" t="s">
        <v>47</v>
      </c>
      <c r="C7" s="34" t="s">
        <v>80</v>
      </c>
      <c r="D7" s="35">
        <v>10</v>
      </c>
      <c r="E7" s="34" t="s">
        <v>35</v>
      </c>
      <c r="F7" s="54"/>
      <c r="G7" s="56"/>
      <c r="H7" s="56"/>
      <c r="I7" s="57"/>
      <c r="J7" s="15">
        <f t="shared" si="0"/>
        <v>10</v>
      </c>
      <c r="K7" s="22">
        <v>29.1</v>
      </c>
      <c r="L7" s="23">
        <f t="shared" si="1"/>
        <v>291</v>
      </c>
    </row>
    <row r="8" spans="1:12" ht="19.5" thickBot="1" x14ac:dyDescent="0.35">
      <c r="A8" s="33">
        <v>7</v>
      </c>
      <c r="B8" s="34" t="s">
        <v>48</v>
      </c>
      <c r="C8" s="34" t="s">
        <v>80</v>
      </c>
      <c r="D8" s="35">
        <v>10</v>
      </c>
      <c r="E8" s="34" t="s">
        <v>35</v>
      </c>
      <c r="F8" s="54"/>
      <c r="G8" s="56"/>
      <c r="H8" s="56"/>
      <c r="I8" s="57"/>
      <c r="J8" s="15">
        <f t="shared" si="0"/>
        <v>10</v>
      </c>
      <c r="K8" s="22">
        <v>29.1</v>
      </c>
      <c r="L8" s="23">
        <f t="shared" si="1"/>
        <v>291</v>
      </c>
    </row>
    <row r="9" spans="1:12" ht="38.25" thickBot="1" x14ac:dyDescent="0.35">
      <c r="A9" s="33">
        <v>8</v>
      </c>
      <c r="B9" s="34" t="s">
        <v>49</v>
      </c>
      <c r="C9" s="34" t="s">
        <v>81</v>
      </c>
      <c r="D9" s="35">
        <v>10</v>
      </c>
      <c r="E9" s="34" t="s">
        <v>35</v>
      </c>
      <c r="F9" s="54"/>
      <c r="G9" s="56"/>
      <c r="H9" s="56"/>
      <c r="I9" s="57"/>
      <c r="J9" s="15">
        <f t="shared" si="0"/>
        <v>10</v>
      </c>
      <c r="K9" s="22">
        <v>33.9</v>
      </c>
      <c r="L9" s="23">
        <f t="shared" si="1"/>
        <v>339</v>
      </c>
    </row>
    <row r="10" spans="1:12" ht="38.25" thickBot="1" x14ac:dyDescent="0.35">
      <c r="A10" s="33">
        <v>9</v>
      </c>
      <c r="B10" s="34" t="s">
        <v>50</v>
      </c>
      <c r="C10" s="34" t="s">
        <v>81</v>
      </c>
      <c r="D10" s="35">
        <v>10</v>
      </c>
      <c r="E10" s="34" t="s">
        <v>35</v>
      </c>
      <c r="F10" s="54"/>
      <c r="G10" s="56"/>
      <c r="H10" s="56"/>
      <c r="I10" s="57"/>
      <c r="J10" s="15">
        <f t="shared" si="0"/>
        <v>10</v>
      </c>
      <c r="K10" s="22">
        <v>33.9</v>
      </c>
      <c r="L10" s="23">
        <f t="shared" si="1"/>
        <v>339</v>
      </c>
    </row>
    <row r="11" spans="1:12" ht="38.25" thickBot="1" x14ac:dyDescent="0.35">
      <c r="A11" s="33">
        <v>10</v>
      </c>
      <c r="B11" s="34" t="s">
        <v>51</v>
      </c>
      <c r="C11" s="34" t="s">
        <v>81</v>
      </c>
      <c r="D11" s="35">
        <v>10</v>
      </c>
      <c r="E11" s="34" t="s">
        <v>35</v>
      </c>
      <c r="F11" s="54"/>
      <c r="G11" s="56"/>
      <c r="H11" s="56"/>
      <c r="I11" s="57"/>
      <c r="J11" s="15">
        <f t="shared" si="0"/>
        <v>10</v>
      </c>
      <c r="K11" s="22">
        <v>33.9</v>
      </c>
      <c r="L11" s="23">
        <f t="shared" si="1"/>
        <v>339</v>
      </c>
    </row>
    <row r="12" spans="1:12" ht="38.25" thickBot="1" x14ac:dyDescent="0.35">
      <c r="A12" s="33">
        <v>11</v>
      </c>
      <c r="B12" s="34" t="s">
        <v>52</v>
      </c>
      <c r="C12" s="34" t="s">
        <v>81</v>
      </c>
      <c r="D12" s="35">
        <v>10</v>
      </c>
      <c r="E12" s="34" t="s">
        <v>35</v>
      </c>
      <c r="F12" s="54"/>
      <c r="G12" s="56"/>
      <c r="H12" s="56"/>
      <c r="I12" s="57"/>
      <c r="J12" s="15">
        <f t="shared" si="0"/>
        <v>10</v>
      </c>
      <c r="K12" s="22">
        <v>33.9</v>
      </c>
      <c r="L12" s="23">
        <f t="shared" si="1"/>
        <v>339</v>
      </c>
    </row>
    <row r="13" spans="1:12" ht="19.5" thickBot="1" x14ac:dyDescent="0.35">
      <c r="A13" s="24">
        <v>12</v>
      </c>
      <c r="B13" s="25" t="s">
        <v>53</v>
      </c>
      <c r="C13" s="25" t="s">
        <v>82</v>
      </c>
      <c r="D13" s="26">
        <v>5</v>
      </c>
      <c r="E13" s="25" t="s">
        <v>40</v>
      </c>
      <c r="F13" s="55"/>
      <c r="G13" s="50"/>
      <c r="H13" s="50"/>
      <c r="I13" s="52"/>
      <c r="J13" s="15">
        <f t="shared" si="0"/>
        <v>5</v>
      </c>
      <c r="K13" s="22">
        <v>30.1</v>
      </c>
      <c r="L13" s="23">
        <f t="shared" si="1"/>
        <v>150.5</v>
      </c>
    </row>
    <row r="14" spans="1:12" ht="76.5" thickTop="1" thickBot="1" x14ac:dyDescent="0.35">
      <c r="A14" s="27">
        <v>13</v>
      </c>
      <c r="B14" s="31" t="s">
        <v>54</v>
      </c>
      <c r="C14" s="31" t="s">
        <v>83</v>
      </c>
      <c r="D14" s="30">
        <v>10</v>
      </c>
      <c r="E14" s="31" t="s">
        <v>35</v>
      </c>
      <c r="F14" s="31" t="s">
        <v>71</v>
      </c>
      <c r="G14" s="27">
        <v>377633715</v>
      </c>
      <c r="H14" s="27" t="s">
        <v>55</v>
      </c>
      <c r="I14" s="32" t="s">
        <v>69</v>
      </c>
      <c r="J14" s="15">
        <f t="shared" si="0"/>
        <v>10</v>
      </c>
      <c r="K14" s="22">
        <v>39.6</v>
      </c>
      <c r="L14" s="23">
        <f t="shared" si="1"/>
        <v>396</v>
      </c>
    </row>
    <row r="15" spans="1:12" ht="39" thickTop="1" thickBot="1" x14ac:dyDescent="0.35">
      <c r="A15" s="27">
        <v>14</v>
      </c>
      <c r="B15" s="31" t="s">
        <v>56</v>
      </c>
      <c r="C15" s="31" t="s">
        <v>84</v>
      </c>
      <c r="D15" s="30">
        <v>50</v>
      </c>
      <c r="E15" s="31" t="s">
        <v>40</v>
      </c>
      <c r="F15" s="31" t="s">
        <v>71</v>
      </c>
      <c r="G15" s="27">
        <v>377632616</v>
      </c>
      <c r="H15" s="27" t="s">
        <v>57</v>
      </c>
      <c r="I15" s="32" t="s">
        <v>44</v>
      </c>
      <c r="J15" s="15">
        <f t="shared" si="0"/>
        <v>50</v>
      </c>
      <c r="K15" s="22">
        <v>67</v>
      </c>
      <c r="L15" s="23">
        <f t="shared" si="1"/>
        <v>3350</v>
      </c>
    </row>
    <row r="16" spans="1:12" ht="98.25" customHeight="1" thickTop="1" thickBot="1" x14ac:dyDescent="0.35">
      <c r="A16" s="18">
        <v>15</v>
      </c>
      <c r="B16" s="19" t="s">
        <v>58</v>
      </c>
      <c r="C16" s="39" t="s">
        <v>85</v>
      </c>
      <c r="D16" s="21">
        <v>4</v>
      </c>
      <c r="E16" s="19" t="s">
        <v>35</v>
      </c>
      <c r="F16" s="53" t="s">
        <v>71</v>
      </c>
      <c r="G16" s="49">
        <v>377633811</v>
      </c>
      <c r="H16" s="49" t="s">
        <v>59</v>
      </c>
      <c r="I16" s="51" t="s">
        <v>69</v>
      </c>
      <c r="J16" s="15">
        <f t="shared" si="0"/>
        <v>4</v>
      </c>
      <c r="K16" s="22">
        <v>142.19999999999999</v>
      </c>
      <c r="L16" s="23">
        <f t="shared" si="1"/>
        <v>568.79999999999995</v>
      </c>
    </row>
    <row r="17" spans="1:12" ht="19.5" thickBot="1" x14ac:dyDescent="0.35">
      <c r="A17" s="33">
        <v>16</v>
      </c>
      <c r="B17" s="36" t="s">
        <v>60</v>
      </c>
      <c r="C17" s="36" t="s">
        <v>78</v>
      </c>
      <c r="D17" s="35">
        <v>1</v>
      </c>
      <c r="E17" s="34" t="s">
        <v>40</v>
      </c>
      <c r="F17" s="54"/>
      <c r="G17" s="56"/>
      <c r="H17" s="56"/>
      <c r="I17" s="57"/>
      <c r="J17" s="15">
        <f t="shared" si="0"/>
        <v>1</v>
      </c>
      <c r="K17" s="22">
        <v>508.5</v>
      </c>
      <c r="L17" s="23">
        <f t="shared" si="1"/>
        <v>508.5</v>
      </c>
    </row>
    <row r="18" spans="1:12" ht="19.5" thickBot="1" x14ac:dyDescent="0.35">
      <c r="A18" s="33">
        <v>17</v>
      </c>
      <c r="B18" s="34" t="s">
        <v>61</v>
      </c>
      <c r="C18" s="34" t="s">
        <v>86</v>
      </c>
      <c r="D18" s="35">
        <v>20</v>
      </c>
      <c r="E18" s="34" t="s">
        <v>35</v>
      </c>
      <c r="F18" s="54"/>
      <c r="G18" s="56"/>
      <c r="H18" s="56"/>
      <c r="I18" s="57"/>
      <c r="J18" s="15">
        <f t="shared" si="0"/>
        <v>20</v>
      </c>
      <c r="K18" s="22">
        <v>6</v>
      </c>
      <c r="L18" s="23">
        <f t="shared" si="1"/>
        <v>120</v>
      </c>
    </row>
    <row r="19" spans="1:12" ht="19.5" thickBot="1" x14ac:dyDescent="0.35">
      <c r="A19" s="33">
        <v>18</v>
      </c>
      <c r="B19" s="34" t="s">
        <v>62</v>
      </c>
      <c r="C19" s="34" t="s">
        <v>62</v>
      </c>
      <c r="D19" s="35">
        <v>1</v>
      </c>
      <c r="E19" s="34" t="s">
        <v>35</v>
      </c>
      <c r="F19" s="54"/>
      <c r="G19" s="56"/>
      <c r="H19" s="56"/>
      <c r="I19" s="57"/>
      <c r="J19" s="15">
        <f t="shared" si="0"/>
        <v>1</v>
      </c>
      <c r="K19" s="22">
        <v>2.4</v>
      </c>
      <c r="L19" s="23">
        <f t="shared" si="1"/>
        <v>2.4</v>
      </c>
    </row>
    <row r="20" spans="1:12" ht="19.5" thickBot="1" x14ac:dyDescent="0.35">
      <c r="A20" s="33">
        <v>19</v>
      </c>
      <c r="B20" s="34" t="s">
        <v>63</v>
      </c>
      <c r="C20" s="34" t="s">
        <v>87</v>
      </c>
      <c r="D20" s="35">
        <v>1</v>
      </c>
      <c r="E20" s="34" t="s">
        <v>35</v>
      </c>
      <c r="F20" s="54"/>
      <c r="G20" s="56"/>
      <c r="H20" s="56"/>
      <c r="I20" s="57"/>
      <c r="J20" s="15">
        <f t="shared" si="0"/>
        <v>1</v>
      </c>
      <c r="K20" s="22">
        <v>3.3</v>
      </c>
      <c r="L20" s="23">
        <f t="shared" si="1"/>
        <v>3.3</v>
      </c>
    </row>
    <row r="21" spans="1:12" ht="19.5" thickBot="1" x14ac:dyDescent="0.35">
      <c r="A21" s="33">
        <v>20</v>
      </c>
      <c r="B21" s="34" t="s">
        <v>64</v>
      </c>
      <c r="C21" s="34" t="s">
        <v>88</v>
      </c>
      <c r="D21" s="35">
        <v>2</v>
      </c>
      <c r="E21" s="34" t="s">
        <v>35</v>
      </c>
      <c r="F21" s="54"/>
      <c r="G21" s="56"/>
      <c r="H21" s="56"/>
      <c r="I21" s="57"/>
      <c r="J21" s="15">
        <f t="shared" si="0"/>
        <v>2</v>
      </c>
      <c r="K21" s="22">
        <v>2.7</v>
      </c>
      <c r="L21" s="23">
        <f t="shared" si="1"/>
        <v>5.4</v>
      </c>
    </row>
    <row r="22" spans="1:12" ht="19.5" thickBot="1" x14ac:dyDescent="0.35">
      <c r="A22" s="24">
        <v>21</v>
      </c>
      <c r="B22" s="25" t="s">
        <v>65</v>
      </c>
      <c r="C22" s="25" t="s">
        <v>89</v>
      </c>
      <c r="D22" s="26">
        <v>2</v>
      </c>
      <c r="E22" s="25" t="s">
        <v>40</v>
      </c>
      <c r="F22" s="55"/>
      <c r="G22" s="50"/>
      <c r="H22" s="50"/>
      <c r="I22" s="52"/>
      <c r="J22" s="15">
        <f t="shared" si="0"/>
        <v>2</v>
      </c>
      <c r="K22" s="22">
        <v>3</v>
      </c>
      <c r="L22" s="23">
        <f t="shared" si="1"/>
        <v>6</v>
      </c>
    </row>
    <row r="23" spans="1:12" ht="85.5" customHeight="1" thickTop="1" thickBot="1" x14ac:dyDescent="0.35">
      <c r="A23" s="18">
        <v>22</v>
      </c>
      <c r="B23" s="19" t="s">
        <v>66</v>
      </c>
      <c r="C23" s="19" t="s">
        <v>90</v>
      </c>
      <c r="D23" s="21">
        <v>1</v>
      </c>
      <c r="E23" s="19" t="s">
        <v>35</v>
      </c>
      <c r="F23" s="19" t="s">
        <v>71</v>
      </c>
      <c r="G23" s="18">
        <v>377631332</v>
      </c>
      <c r="H23" s="18" t="s">
        <v>67</v>
      </c>
      <c r="I23" s="40" t="s">
        <v>44</v>
      </c>
      <c r="J23" s="15">
        <f t="shared" si="0"/>
        <v>1</v>
      </c>
      <c r="K23" s="22">
        <v>142.5</v>
      </c>
      <c r="L23" s="23">
        <f t="shared" si="1"/>
        <v>142.5</v>
      </c>
    </row>
    <row r="24" spans="1:12" ht="19.5" thickBot="1" x14ac:dyDescent="0.35">
      <c r="A24" s="58" t="s">
        <v>91</v>
      </c>
      <c r="B24" s="59"/>
      <c r="C24" s="59"/>
      <c r="D24" s="59"/>
      <c r="E24" s="59"/>
      <c r="F24" s="59"/>
      <c r="G24" s="59"/>
      <c r="H24" s="59"/>
      <c r="I24" s="60"/>
      <c r="J24" s="15"/>
      <c r="K24" s="45">
        <f>SUM(L2:L23)</f>
        <v>21449.7</v>
      </c>
      <c r="L24" s="46"/>
    </row>
    <row r="25" spans="1:12" ht="19.5" thickBot="1" x14ac:dyDescent="0.35">
      <c r="K25" s="45"/>
      <c r="L25" s="46"/>
    </row>
    <row r="27" spans="1:12" x14ac:dyDescent="0.3">
      <c r="J27" s="17">
        <f>SUM(J2:J26)</f>
        <v>183</v>
      </c>
    </row>
    <row r="33" spans="6:6" x14ac:dyDescent="0.3">
      <c r="F33" s="17"/>
    </row>
  </sheetData>
  <sheetProtection password="EED0" sheet="1" objects="1" scenarios="1"/>
  <mergeCells count="15">
    <mergeCell ref="K25:L25"/>
    <mergeCell ref="K24:L24"/>
    <mergeCell ref="F2:F3"/>
    <mergeCell ref="G2:G3"/>
    <mergeCell ref="H2:H3"/>
    <mergeCell ref="I2:I3"/>
    <mergeCell ref="F5:F13"/>
    <mergeCell ref="G5:G13"/>
    <mergeCell ref="H5:H13"/>
    <mergeCell ref="I5:I13"/>
    <mergeCell ref="H16:H22"/>
    <mergeCell ref="I16:I22"/>
    <mergeCell ref="F16:F22"/>
    <mergeCell ref="G16:G22"/>
    <mergeCell ref="A24:I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NÁVOD</vt:lpstr>
      <vt:lpstr>DATA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Mgr. Martina TONAROVÁ</cp:lastModifiedBy>
  <cp:lastPrinted>2014-07-16T13:07:10Z</cp:lastPrinted>
  <dcterms:created xsi:type="dcterms:W3CDTF">2014-03-05T12:43:32Z</dcterms:created>
  <dcterms:modified xsi:type="dcterms:W3CDTF">2014-08-12T07:22:52Z</dcterms:modified>
</cp:coreProperties>
</file>