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Default Extension="sigs" ContentType="application/vnd.openxmlformats-package.digital-signature-origin"/>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VEREJNE ZAKAZKY\k odevzdani\20.6. - Výpočetní technika (II.) 026-2016\odevzdani\"/>
    </mc:Choice>
  </mc:AlternateContent>
  <bookViews>
    <workbookView xWindow="0" yWindow="0" windowWidth="28800" windowHeight="12435" tabRatio="939"/>
  </bookViews>
  <sheets>
    <sheet name="Počítače" sheetId="49" r:id="rId1"/>
  </sheets>
  <definedNames>
    <definedName name="_xlnm.Print_Area" localSheetId="0">Počítače!$B$1:$R$21</definedName>
  </definedNames>
  <calcPr calcId="152511"/>
</workbook>
</file>

<file path=xl/calcChain.xml><?xml version="1.0" encoding="utf-8"?>
<calcChain xmlns="http://schemas.openxmlformats.org/spreadsheetml/2006/main">
  <c r="R18" i="49" l="1"/>
  <c r="R17" i="49"/>
  <c r="R16" i="49"/>
  <c r="R15" i="49"/>
  <c r="R14" i="49"/>
  <c r="R13" i="49"/>
  <c r="R12" i="49"/>
  <c r="R11" i="49"/>
  <c r="R10" i="49"/>
  <c r="R9" i="49"/>
  <c r="R8" i="49"/>
  <c r="R7" i="49"/>
  <c r="Q18" i="49" l="1"/>
  <c r="N18" i="49"/>
  <c r="M18" i="49"/>
  <c r="Q17" i="49"/>
  <c r="N17" i="49"/>
  <c r="M17" i="49"/>
  <c r="Q16" i="49"/>
  <c r="N16" i="49"/>
  <c r="M16" i="49"/>
  <c r="Q15" i="49"/>
  <c r="N15" i="49"/>
  <c r="M15" i="49"/>
  <c r="Q14" i="49"/>
  <c r="N14" i="49"/>
  <c r="M14" i="49"/>
  <c r="Q13" i="49"/>
  <c r="N13" i="49"/>
  <c r="M13" i="49"/>
  <c r="Q12" i="49"/>
  <c r="N12" i="49"/>
  <c r="M12" i="49"/>
  <c r="Q11" i="49"/>
  <c r="N11" i="49"/>
  <c r="M11" i="49"/>
  <c r="Q10" i="49"/>
  <c r="N10" i="49"/>
  <c r="M10" i="49"/>
  <c r="Q9" i="49"/>
  <c r="N9" i="49"/>
  <c r="M9" i="49"/>
  <c r="Q8" i="49"/>
  <c r="N8" i="49"/>
  <c r="M8" i="49"/>
  <c r="Q7" i="49"/>
  <c r="N7" i="49"/>
  <c r="M7" i="49"/>
  <c r="P21" i="49" l="1"/>
  <c r="O21" i="49"/>
</calcChain>
</file>

<file path=xl/sharedStrings.xml><?xml version="1.0" encoding="utf-8"?>
<sst xmlns="http://schemas.openxmlformats.org/spreadsheetml/2006/main" count="87" uniqueCount="72">
  <si>
    <t>Množství</t>
  </si>
  <si>
    <t>Položka</t>
  </si>
  <si>
    <t>Obchodní název + typ</t>
  </si>
  <si>
    <t>[DOPLNÍ UCHAZEČ]</t>
  </si>
  <si>
    <t>Vyplní uchazeč (po vyplnění se buňka podbarví žlutou barvou)</t>
  </si>
  <si>
    <t>V případě, že se dodavatel při předání zboží na některá uvedená tel. čísla nedovolá, bude v takovém případě volat tel. 377 631 307, 377 631 320.</t>
  </si>
  <si>
    <r>
      <rPr>
        <b/>
        <sz val="11"/>
        <color theme="1"/>
        <rFont val="Calibri"/>
        <family val="2"/>
        <charset val="238"/>
        <scheme val="minor"/>
      </rPr>
      <t>Informace pro uchazeče:</t>
    </r>
    <r>
      <rPr>
        <sz val="11"/>
        <color theme="1"/>
        <rFont val="Calibri"/>
        <family val="2"/>
        <charset val="238"/>
        <scheme val="minor"/>
      </rPr>
      <t xml:space="preserve"> Pokud se uchazeči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podle ust. § 76 odst. 1 Zákona o veřejných zakázkách vyřazena.</t>
    </r>
  </si>
  <si>
    <r>
      <t xml:space="preserve">Obchodní podmínky NAD RÁMEC STANDARDNÍCH 
obchodních podmínek </t>
    </r>
    <r>
      <rPr>
        <i/>
        <sz val="11"/>
        <rFont val="Calibri"/>
        <family val="2"/>
        <charset val="238"/>
        <scheme val="minor"/>
      </rPr>
      <t>(viz list SOP)</t>
    </r>
  </si>
  <si>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</si>
  <si>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</si>
  <si>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</si>
  <si>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</si>
  <si>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</si>
  <si>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</si>
  <si>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</si>
  <si>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</si>
  <si>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r>
      <t xml:space="preserve">Předpokládaná cena za  jednotlivé položky
v Kč BEZ DPH </t>
    </r>
    <r>
      <rPr>
        <i/>
        <sz val="11"/>
        <rFont val="Calibri"/>
        <family val="2"/>
        <charset val="238"/>
        <scheme val="minor"/>
      </rPr>
      <t xml:space="preserve"> (počet MJ x předpokládaná cena)</t>
    </r>
  </si>
  <si>
    <t>ks</t>
  </si>
  <si>
    <t>Osobní PC</t>
  </si>
  <si>
    <t>Monitor pro PC</t>
  </si>
  <si>
    <t>monitor o úhlopříčce 24”, rozlišení obrazu min. 1920x1200 bodů; LED podsvícení; pozorovací úhly min. 175° vertikálně a 175° horizontálně; technologie displeje IPS, výškově stavitelný</t>
  </si>
  <si>
    <t>dodavatel poskytne na pracovní stanice záruku v délce 36 měsíců</t>
  </si>
  <si>
    <t>dodavatel poskytne záruku v délce 36 měsíců</t>
  </si>
  <si>
    <t>Ing. Vladislav Lang, Ph.D. 377 634 717</t>
  </si>
  <si>
    <t>Teslova 11, Plzeň</t>
  </si>
  <si>
    <t>Tablet 2v1</t>
  </si>
  <si>
    <t>klávesnice</t>
  </si>
  <si>
    <t>Klávesnice pro PC, standardní rozložení kláves CZ, numerický blok, USB připojení, čtečka čipových karet PC/SC s funkcionalitou čtení a zápisu na všechny karty odpovídající normě ISO-7816;</t>
  </si>
  <si>
    <t>Výpočetní technika (II.) 026-2016</t>
  </si>
  <si>
    <t>Priloha_c._1_Kupni_smlouvy_technicka_specifikace_VT-(II.)-026-2016</t>
  </si>
  <si>
    <t>Místo dodání</t>
  </si>
  <si>
    <t>Kontaktní osoba 
k převzetí zboží</t>
  </si>
  <si>
    <t>Kontaktní osoba ve věci technické specifikace</t>
  </si>
  <si>
    <t>Popis</t>
  </si>
  <si>
    <t>Měrná jednotka [MJ]</t>
  </si>
  <si>
    <t>Název</t>
  </si>
  <si>
    <t>a) šasi v provedení tower;
b) osazení 1ks serverového 64-bit procesoru s vlastnostmi:
- architektura x86_64;
- výkon procesoru minimálně v hodnotě 7000 bodů; splnění požadavku lze ověřit prostřednictvím benchmarku CPU Mark v software PerformanceTestTM verze 8.0 dostupného na adrese http://www.passmark.com/products/pt.htm; splněním požadavku se rozumí pro dodávaný procesor dosažení bodové hodnoty v některých testovaných sestavách v přehledu výsledků benchmarku na adrese http://www.cpubenchmark.net/high_end_cpus.html;
- podpora pamětí typu DDR3-1600;
c) paměť 8GB DDR3-1600 ;
d) 1ks lokální pevný disk SATA III min. 1TB, min 7 200 ot.;
e) optická mechanika DVD+/-RW;
f) integrovaná grafická karta s digitálním výstupem pro připojení dodávaného monitoru;
g) síťové rozhraní 1Gb Ethernet; 
h) 64-bitový operační systém Windows XX Pro;
i) USB klávesnice s českým rozložením znaků se čtečkou čipových karet PC/SC s funkcionalitou čtení a zápisu na všechny karty odpovídající normě ISO-7816;
j) optická USB myš třítlačítková s kolečkem, s rozlišením minimálně 1200 DPI
k) čtečka paměťových karet SDXC v šasí počítače anebo monitoru;
l) podpora prostřednictvím internetu umožňuje pro celou dobu životnosti stahování ovladačů a manuálů z internetu adresně pro konkrétní zadaný typ zařízení (na základě sériového čísla) a navíc je požadováno, aby byla zároveň dostupná aktuální informace o stavu záruky jednotlivých zařízení. Tato podpora musí být garantována přímo výrobcem daného zařízení;</t>
  </si>
  <si>
    <r>
      <t>Úhlopříčka displeje minimálně (palce) 11.6 "
Rozlišení displeje min.1366×768 bodů
Velikost paměti RAM min. 4GB
Velikost úložiště minimálně 500 GB
WiFi ano
Bluetooth ano
Web kamera ano
Čtečka paměťových karet (alespoň SD card) ano
Integrovaný mikrofon ano
USB porty min. 3x
Klávesnice ano
Váha max. 1.5 kg
Operační systém kompatibilní s MS Windows
včetně</t>
    </r>
    <r>
      <rPr>
        <b/>
        <sz val="11"/>
        <color theme="1"/>
        <rFont val="Calibri"/>
        <family val="2"/>
        <charset val="238"/>
        <scheme val="minor"/>
      </rPr>
      <t xml:space="preserve"> optické bezdrátové myši </t>
    </r>
    <r>
      <rPr>
        <sz val="11"/>
        <color theme="1"/>
        <rFont val="Calibri"/>
        <family val="2"/>
        <charset val="238"/>
        <scheme val="minor"/>
      </rPr>
      <t>s rozlišením 1200 dpi a</t>
    </r>
    <r>
      <rPr>
        <b/>
        <sz val="11"/>
        <color theme="1"/>
        <rFont val="Calibri"/>
        <family val="2"/>
        <charset val="238"/>
        <scheme val="minor"/>
      </rPr>
      <t xml:space="preserve"> pouzdra na notebook</t>
    </r>
  </si>
  <si>
    <t>Krabička pro platformu Raspberry Pi</t>
  </si>
  <si>
    <t>Plastová krabička pro vývojovou platformu Raspberry Pi model B+; vyrobená ze vstřikovaného plastu (nesmí být vyrobená na 3D tiskárně nebo z laserově řezaného akrylátu)</t>
  </si>
  <si>
    <t>Pokročilé senzory a metody zpracování senzorových dat (TE02000202)</t>
  </si>
  <si>
    <t>Technická 8, Plzeň, UN508</t>
  </si>
  <si>
    <t>Ergonomická myš</t>
  </si>
  <si>
    <t>ergonomická drátová myš v provedení pro praváky s mechanickým skrolovacím tlačítkem a s minimálně dvěma bočními tlačítky (celkem minimálně pět podporovaných tlačítek),optický senzor s maximálním rozlišením senzoru minimálně 1600DPI; možnost přepínání mezi citlivostmi s minimální citlivostí alespoň 800DPI; černá barva, rozhraní USB; délka přívodního kabelu minimálně 1,5m</t>
  </si>
  <si>
    <t>Ergonomická vertikální myš</t>
  </si>
  <si>
    <t>Propojovací microUSB kabel</t>
  </si>
  <si>
    <t>propojovací USB kabel s konektory typu A a micro B; dálka kabelu minimálně 1,5m; kabel určený k datovým přenosům</t>
  </si>
  <si>
    <t>Propojovací microHDMI-HDMI kabel</t>
  </si>
  <si>
    <t>propojovací kabel k monitoru s konektory HDMI typu A a micro HDMI typu D; oba konektory obsahují 19 pinů; kabel podporuje současný přenos obrazu a zvuku s podporou HDCP; délka kabelu minimálně 1,5 m</t>
  </si>
  <si>
    <t>DC napájecí zdroj s micro-USB koncovkou</t>
  </si>
  <si>
    <t>Síťový napájecí zdroj s micro-USB koncovkou; stejnosměrné výstupní napětí 5,1V; výstupní proud minimálně 2,5A; délka přívodního kabelu minimálně1,5m; ochrana proti zkratu, přepětí a proudovým nárazům</t>
  </si>
  <si>
    <t>USB WiFi síťový adaptér</t>
  </si>
  <si>
    <t>bezdrátový adatptér s podporou standardů IEEE 802.11b/g/n; podpora frekvenčního pásma 2,4GHz; maximální přenosová rychlost minimálně 150 Mb/s; podpora šifrování WEP 64/128, WPA, WPA2; USB 2.0 rozhraní; miniaturní/nano provedení (tj. maximální rozměr včetně USB konektoru 25mm); bez externí antény; kompatibilita s řídicími jednotkami Raspberry Pi a BeagleBone Black bez nutnosti připojení přes USB HUB(viz. seznam podporovaných adaptérů http://elinux.org/RPi_USB_Wi-Fi_Adapters)</t>
  </si>
  <si>
    <t>Miroslav Flídr, 37763 2559</t>
  </si>
  <si>
    <t>Mobilní telefon</t>
  </si>
  <si>
    <t>• velikost 5"
• hmotnost max. 148g
• micro SIM, dual SIM
• rozlišení 720 x 1280
• minimálně 16 mil. Barev
• telefonní pásma GSM, WCDMA (3G), LTE (4G)
• data LTE (4G), GPRS, UMTS/HSPA, EDGE
• wifi bgn, bluetooth
• audio jack 3,5, FM příjmač
• operační pamět min. 2GB
• uživatelská pamět min. 16GB
• kapacita baterie min. 4 000mAh, s udávanou pohotovostí min. 456h
• zadní fotoaparát min. 8Mpx, přední min 5Mpx
• GPS modul
• typ slotu na paměťové karty microSDHC</t>
  </si>
  <si>
    <t>Bc. M. G. Čolakovová, 
37763 4785</t>
  </si>
  <si>
    <t>Teslova 9/1198, Plzeň, TF206</t>
  </si>
  <si>
    <r>
      <t>Pokud financováno z projektových prostředků, pak</t>
    </r>
    <r>
      <rPr>
        <b/>
        <sz val="11"/>
        <color rgb="FFFF0000"/>
        <rFont val="Calibri"/>
        <family val="2"/>
        <charset val="238"/>
        <scheme val="minor"/>
      </rPr>
      <t xml:space="preserve"> UCHAZEČ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t>
    </r>
    <r>
      <rPr>
        <b/>
        <i/>
        <sz val="11"/>
        <rFont val="Calibri"/>
        <family val="2"/>
        <charset val="238"/>
        <scheme val="minor"/>
      </rPr>
      <t/>
    </r>
  </si>
  <si>
    <r>
      <t xml:space="preserve">vertikální ergonomická drátová myš navržená pro minimalizaci syndromu karpálního tunelu; provedení pro praváky s mechanickým skrolovacím tlačítkem a s minimálně dvěma bočními tlačítky (celkem minimálně pět podporovaných tlačítek); optický nebo laserový senzor s maximálním rozlišením senzoru minimálně 1600DPI; možnost přepínání mezi citlivostmi s minimální citlivostí alespoň 800DPI; černá barva, rozhraní USB; délka přívodního kabelu minimálně 1,4m; výška myši maximálně </t>
    </r>
    <r>
      <rPr>
        <b/>
        <sz val="11"/>
        <color rgb="FFFF0000"/>
        <rFont val="Calibri"/>
        <family val="2"/>
        <charset val="238"/>
      </rPr>
      <t>6,2cm</t>
    </r>
  </si>
  <si>
    <t>HP ProDesk 400 G3 Microtower 
CPU: Intel Core i5-6500
RAM: 8GB DDR4-2133MHz DIMM (1x8GB) 
HDD: 1TB 7200 RPM SATA 6G 3,5"
Optická mechanika: 9,5mm Slim Desktop SuperMulti DVD+/-RW 
Integrovaná grafická karta s digitálním výstupem DisplayPort pro připojení dodávaného monitoru
Síťové rozhraní 1Gb Ethernet
OS: Windows 10 Pro 64-bit
USB klávesnice s českým rozložením znaků se čtečkou čipových karet PC/SC s funkcionalitou čtení a zápisu na všechny karty odpovídající normě ISO-7816: HP USB SmartCard CCID Keyboard CZ
Optická USB myš třítlačítková s kolečkem, s rozlišením 1200 DPI: HP X1200
Čtečka paměťových karet SDXC v šasí počítače 
Podpora prostřednictvím internetu umožňuje pro celou dobu životnosti stahování ovladačů a manuálů z internetu adresně pro konkrétní zadaný typ zařízení (na základě sériového čísla) a navíc je dostupná aktuální informace o stavu záruky jednotlivých zařízení
Tato podpora je garantována přímo výrobcem daného zařízení
Záruka: 36 měsíců</t>
  </si>
  <si>
    <t>HP EliteDisplay E242 (M1P02AA#ABB)</t>
  </si>
  <si>
    <t>Lenovo IdeaPad Yoga 300-11IBR Black (80M1001NCK)
+ HP X1200 Černá Myš
+ 12" neoprenové pouzdro</t>
  </si>
  <si>
    <t>HP USB SmartCard CCID Keyboard CZ (E6D77AA#AKB)</t>
  </si>
  <si>
    <t>Krabička Onenine pro Raspberry Pi modely 3B, 2B a 1B+</t>
  </si>
  <si>
    <t>GIGABYTE M6800 (GM-M6800)</t>
  </si>
  <si>
    <t xml:space="preserve">CSL-3200 - ergonomická vertikální myš
</t>
  </si>
  <si>
    <t>OEM propojovací kabel USB 2.0 A-B micro 2m</t>
  </si>
  <si>
    <t>OEM propojovací kabel HDMI A - microHDMI D M/M 1,8m</t>
  </si>
  <si>
    <t>Lenovo Smartphone Vibe P1m (PA1G0009CZ)</t>
  </si>
  <si>
    <t>ASUS USB-N10 NANO (90IG00J0-BU0N00)</t>
  </si>
  <si>
    <t>Puro cestovní rychlonabíječka, 2x USB, výstup až 3.4 A, 5.1 V, černá, ochrana proti zkratu, přepětí a proudovým nárazům, microUSB kabel 2m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</si>
</sst>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19">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i/>
      <sz val="11"/>
      <name val="Calibri"/>
      <family val="2"/>
      <charset val="238"/>
      <scheme val="minor"/>
    </font>
    <font>
      <b/>
      <i/>
      <sz val="11"/>
      <name val="Calibri"/>
      <family val="2"/>
      <charset val="238"/>
      <scheme val="minor"/>
    </font>
    <font>
      <sz val="10"/>
      <color rgb="FF000000"/>
      <name val="Basic Sans"/>
      <family val="1"/>
    </font>
    <font>
      <sz val="11"/>
      <color rgb="FF141312"/>
      <name val="Calibri"/>
      <family val="2"/>
      <charset val="238"/>
    </font>
    <font>
      <sz val="10"/>
      <name val="Arial"/>
      <family val="2"/>
      <charset val="238"/>
    </font>
    <font>
      <sz val="11"/>
      <color indexed="8"/>
      <name val="Calibri"/>
      <family val="2"/>
      <charset val="238"/>
    </font>
    <font>
      <b/>
      <sz val="11"/>
      <color rgb="FFFF0000"/>
      <name val="Calibri"/>
      <family val="2"/>
      <charset val="238"/>
    </font>
  </fonts>
  <fills count="9">
    <fill>
      <patternFill patternType="none"/>
    </fill>
    <fill>
      <patternFill patternType="gray125"/>
    </fill>
    <fill>
      <patternFill patternType="solid">
        <fgColor theme="3" tint="0.79998168889431442"/>
        <bgColor indexed="64"/>
      </patternFill>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C5D9F1"/>
        <bgColor indexed="64"/>
      </patternFill>
    </fill>
    <fill>
      <patternFill patternType="solid">
        <fgColor rgb="FFC9F1FF"/>
        <bgColor rgb="FFFFFFFF"/>
      </patternFill>
    </fill>
    <fill>
      <patternFill patternType="solid">
        <fgColor rgb="FFFFFFB7"/>
        <bgColor rgb="FFFFFFFF"/>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thin">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ck">
        <color indexed="64"/>
      </left>
      <right style="medium">
        <color indexed="64"/>
      </right>
      <top/>
      <bottom style="thin">
        <color indexed="64"/>
      </bottom>
      <diagonal/>
    </border>
    <border>
      <left style="thin">
        <color indexed="64"/>
      </left>
      <right/>
      <top style="thick">
        <color indexed="64"/>
      </top>
      <bottom style="thin">
        <color indexed="64"/>
      </bottom>
      <diagonal/>
    </border>
    <border>
      <left style="medium">
        <color indexed="64"/>
      </left>
      <right style="medium">
        <color indexed="64"/>
      </right>
      <top/>
      <bottom style="thick">
        <color indexed="64"/>
      </bottom>
      <diagonal/>
    </border>
    <border>
      <left style="thin">
        <color indexed="64"/>
      </left>
      <right/>
      <top/>
      <bottom style="thick">
        <color indexed="64"/>
      </bottom>
      <diagonal/>
    </border>
    <border>
      <left style="medium">
        <color rgb="FF000000"/>
      </left>
      <right style="medium">
        <color rgb="FF000000"/>
      </right>
      <top style="thick">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ck">
        <color indexed="64"/>
      </top>
      <bottom/>
      <diagonal/>
    </border>
    <border>
      <left style="medium">
        <color rgb="FF000000"/>
      </left>
      <right style="medium">
        <color rgb="FF000000"/>
      </right>
      <top/>
      <bottom/>
      <diagonal/>
    </border>
    <border>
      <left style="medium">
        <color rgb="FF000000"/>
      </left>
      <right style="medium">
        <color indexed="64"/>
      </right>
      <top style="thick">
        <color indexed="64"/>
      </top>
      <bottom/>
      <diagonal/>
    </border>
    <border>
      <left style="medium">
        <color rgb="FF000000"/>
      </left>
      <right style="medium">
        <color indexed="64"/>
      </right>
      <top/>
      <bottom/>
      <diagonal/>
    </border>
    <border>
      <left style="thick">
        <color indexed="64"/>
      </left>
      <right style="medium">
        <color indexed="64"/>
      </right>
      <top style="thin">
        <color indexed="64"/>
      </top>
      <bottom/>
      <diagonal/>
    </border>
    <border>
      <left style="medium">
        <color rgb="FF000000"/>
      </left>
      <right style="medium">
        <color rgb="FF000000"/>
      </right>
      <top style="thin">
        <color rgb="FF000000"/>
      </top>
      <bottom/>
      <diagonal/>
    </border>
    <border>
      <left style="medium">
        <color indexed="64"/>
      </left>
      <right style="medium">
        <color indexed="64"/>
      </right>
      <top style="thin">
        <color indexed="64"/>
      </top>
      <bottom/>
      <diagonal/>
    </border>
    <border>
      <left style="thin">
        <color indexed="64"/>
      </left>
      <right/>
      <top/>
      <bottom/>
      <diagonal/>
    </border>
    <border>
      <left style="thin">
        <color indexed="64"/>
      </left>
      <right/>
      <top style="thick">
        <color indexed="64"/>
      </top>
      <bottom style="thick">
        <color indexed="64"/>
      </bottom>
      <diagonal/>
    </border>
  </borders>
  <cellStyleXfs count="12">
    <xf numFmtId="0" fontId="0" fillId="0" borderId="0"/>
    <xf numFmtId="0" fontId="2" fillId="0" borderId="0"/>
    <xf numFmtId="0" fontId="14" fillId="0" borderId="0">
      <alignment vertical="center"/>
    </xf>
    <xf numFmtId="0" fontId="15" fillId="0" borderId="0">
      <alignment vertical="center"/>
    </xf>
    <xf numFmtId="0" fontId="15" fillId="0" borderId="0">
      <alignment vertical="center"/>
    </xf>
    <xf numFmtId="0" fontId="14" fillId="0" borderId="0">
      <alignment vertical="center"/>
    </xf>
    <xf numFmtId="0" fontId="14" fillId="0" borderId="0">
      <alignment vertical="center"/>
    </xf>
    <xf numFmtId="0" fontId="14" fillId="0" borderId="0">
      <alignment vertical="center"/>
    </xf>
    <xf numFmtId="0" fontId="16" fillId="0" borderId="0"/>
    <xf numFmtId="0" fontId="17" fillId="0" borderId="0"/>
    <xf numFmtId="0" fontId="17" fillId="0" borderId="0"/>
    <xf numFmtId="0" fontId="16" fillId="0" borderId="0"/>
  </cellStyleXfs>
  <cellXfs count="140">
    <xf numFmtId="0" fontId="0" fillId="0" borderId="0" xfId="0"/>
    <xf numFmtId="0" fontId="6" fillId="3" borderId="7" xfId="0" applyNumberFormat="1" applyFont="1" applyFill="1" applyBorder="1" applyAlignment="1" applyProtection="1">
      <alignment horizontal="left" vertical="center" wrapText="1"/>
      <protection locked="0"/>
    </xf>
    <xf numFmtId="164" fontId="0" fillId="0" borderId="7" xfId="0" applyNumberFormat="1" applyFill="1" applyBorder="1" applyAlignment="1" applyProtection="1">
      <alignment horizontal="right" vertical="center" indent="1"/>
    </xf>
    <xf numFmtId="164" fontId="0" fillId="5" borderId="7" xfId="0" applyNumberFormat="1" applyFill="1" applyBorder="1" applyAlignment="1" applyProtection="1">
      <alignment horizontal="right" vertical="center" indent="1"/>
    </xf>
    <xf numFmtId="164" fontId="0" fillId="3" borderId="7" xfId="0" applyNumberFormat="1" applyFill="1" applyBorder="1" applyAlignment="1" applyProtection="1">
      <alignment horizontal="right" vertical="center" indent="1"/>
      <protection locked="0"/>
    </xf>
    <xf numFmtId="0" fontId="6" fillId="3" borderId="9" xfId="0" applyNumberFormat="1" applyFont="1" applyFill="1" applyBorder="1" applyAlignment="1" applyProtection="1">
      <alignment horizontal="left" vertical="center" wrapText="1"/>
      <protection locked="0"/>
    </xf>
    <xf numFmtId="164" fontId="0" fillId="0" borderId="9" xfId="0" applyNumberFormat="1" applyFill="1" applyBorder="1" applyAlignment="1" applyProtection="1">
      <alignment horizontal="right" vertical="center" indent="1"/>
    </xf>
    <xf numFmtId="164" fontId="0" fillId="5" borderId="9" xfId="0" applyNumberFormat="1" applyFill="1" applyBorder="1" applyAlignment="1" applyProtection="1">
      <alignment horizontal="right" vertical="center" indent="1"/>
    </xf>
    <xf numFmtId="164" fontId="0" fillId="3" borderId="9" xfId="0" applyNumberFormat="1" applyFill="1" applyBorder="1" applyAlignment="1" applyProtection="1">
      <alignment horizontal="right" vertical="center" indent="1"/>
      <protection locked="0"/>
    </xf>
    <xf numFmtId="0" fontId="6" fillId="3" borderId="11" xfId="0" applyNumberFormat="1" applyFont="1" applyFill="1" applyBorder="1" applyAlignment="1" applyProtection="1">
      <alignment horizontal="left" vertical="center" wrapText="1"/>
      <protection locked="0"/>
    </xf>
    <xf numFmtId="164" fontId="0" fillId="0" borderId="11" xfId="0" applyNumberFormat="1" applyFill="1" applyBorder="1" applyAlignment="1" applyProtection="1">
      <alignment horizontal="right" vertical="center" indent="1"/>
    </xf>
    <xf numFmtId="164" fontId="0" fillId="5" borderId="11" xfId="0" applyNumberFormat="1" applyFill="1" applyBorder="1" applyAlignment="1" applyProtection="1">
      <alignment horizontal="right" vertical="center" indent="1"/>
    </xf>
    <xf numFmtId="164" fontId="0" fillId="3" borderId="11" xfId="0" applyNumberFormat="1" applyFill="1" applyBorder="1" applyAlignment="1" applyProtection="1">
      <alignment horizontal="right" vertical="center" indent="1"/>
      <protection locked="0"/>
    </xf>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164" fontId="0" fillId="0" borderId="13" xfId="0" applyNumberFormat="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3" borderId="2" xfId="0" applyNumberFormat="1" applyFill="1" applyBorder="1" applyAlignment="1" applyProtection="1">
      <alignment horizontal="center" vertical="center"/>
    </xf>
    <xf numFmtId="0" fontId="0" fillId="0" borderId="0" xfId="0" applyNumberFormat="1" applyAlignment="1" applyProtection="1">
      <alignment horizontal="right" vertical="center" indent="1"/>
    </xf>
    <xf numFmtId="0" fontId="3" fillId="4"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6" borderId="4" xfId="0" applyNumberFormat="1" applyFont="1" applyFill="1" applyBorder="1" applyAlignment="1" applyProtection="1">
      <alignment horizontal="center" vertical="center" wrapText="1"/>
    </xf>
    <xf numFmtId="0" fontId="1" fillId="3" borderId="12"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0" fillId="0" borderId="9"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4" fontId="0" fillId="0" borderId="15" xfId="0" applyNumberFormat="1" applyFill="1" applyBorder="1" applyAlignment="1" applyProtection="1">
      <alignment horizontal="right" vertical="center" indent="1"/>
    </xf>
    <xf numFmtId="164" fontId="0" fillId="3" borderId="15" xfId="0" applyNumberFormat="1" applyFill="1" applyBorder="1" applyAlignment="1" applyProtection="1">
      <alignment horizontal="right" vertical="center" indent="1"/>
      <protection locked="0"/>
    </xf>
    <xf numFmtId="0" fontId="0" fillId="0" borderId="15" xfId="0" applyNumberFormat="1" applyFill="1" applyBorder="1" applyAlignment="1" applyProtection="1">
      <alignment horizontal="center" vertical="center"/>
    </xf>
    <xf numFmtId="164" fontId="0" fillId="0" borderId="17" xfId="0" applyNumberFormat="1" applyBorder="1" applyAlignment="1" applyProtection="1">
      <alignment horizontal="right" vertical="center" indent="1"/>
    </xf>
    <xf numFmtId="164" fontId="0" fillId="0" borderId="19" xfId="0" applyNumberFormat="1" applyBorder="1" applyAlignment="1" applyProtection="1">
      <alignment horizontal="right" vertical="center" indent="1"/>
    </xf>
    <xf numFmtId="0" fontId="6" fillId="8" borderId="20" xfId="4" applyFont="1" applyFill="1" applyBorder="1" applyAlignment="1" applyProtection="1">
      <alignment horizontal="left" vertical="center" wrapText="1"/>
      <protection locked="0"/>
    </xf>
    <xf numFmtId="0" fontId="6" fillId="8" borderId="21" xfId="4" applyFont="1" applyFill="1" applyBorder="1" applyAlignment="1" applyProtection="1">
      <alignment horizontal="left" vertical="center" wrapText="1"/>
      <protection locked="0"/>
    </xf>
    <xf numFmtId="0" fontId="6" fillId="8" borderId="27" xfId="4" applyFont="1" applyFill="1" applyBorder="1" applyAlignment="1" applyProtection="1">
      <alignment horizontal="left" vertical="center" wrapText="1"/>
      <protection locked="0"/>
    </xf>
    <xf numFmtId="164" fontId="0" fillId="0" borderId="28" xfId="0" applyNumberFormat="1" applyFill="1" applyBorder="1" applyAlignment="1" applyProtection="1">
      <alignment horizontal="right" vertical="center" indent="1"/>
    </xf>
    <xf numFmtId="164" fontId="0" fillId="3" borderId="28" xfId="0" applyNumberFormat="1" applyFill="1" applyBorder="1" applyAlignment="1" applyProtection="1">
      <alignment horizontal="right" vertical="center" indent="1"/>
      <protection locked="0"/>
    </xf>
    <xf numFmtId="164" fontId="0" fillId="0" borderId="29"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0" fontId="6" fillId="3" borderId="4" xfId="0" applyNumberFormat="1" applyFont="1" applyFill="1" applyBorder="1" applyAlignment="1" applyProtection="1">
      <alignment horizontal="left" vertical="center" wrapText="1"/>
      <protection locked="0"/>
    </xf>
    <xf numFmtId="164" fontId="0" fillId="0" borderId="4" xfId="0" applyNumberFormat="1" applyFill="1" applyBorder="1" applyAlignment="1" applyProtection="1">
      <alignment horizontal="right" vertical="center" indent="1"/>
    </xf>
    <xf numFmtId="164" fontId="0" fillId="5" borderId="4" xfId="0" applyNumberFormat="1" applyFill="1" applyBorder="1" applyAlignment="1" applyProtection="1">
      <alignment horizontal="right" vertical="center" indent="1"/>
    </xf>
    <xf numFmtId="164" fontId="0" fillId="3" borderId="4" xfId="0" applyNumberFormat="1" applyFill="1" applyBorder="1" applyAlignment="1" applyProtection="1">
      <alignment horizontal="right" vertical="center" indent="1"/>
      <protection locked="0"/>
    </xf>
    <xf numFmtId="164" fontId="0" fillId="0" borderId="30" xfId="0" applyNumberFormat="1" applyBorder="1" applyAlignment="1" applyProtection="1">
      <alignment horizontal="right" vertical="center" indent="1"/>
    </xf>
    <xf numFmtId="0" fontId="0" fillId="0" borderId="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0" fillId="0" borderId="0" xfId="0" applyNumberFormat="1" applyAlignment="1" applyProtection="1"/>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1" fillId="0" borderId="0" xfId="0" applyNumberFormat="1" applyFont="1" applyAlignment="1" applyProtection="1">
      <alignment vertical="center"/>
    </xf>
    <xf numFmtId="0" fontId="0" fillId="0" borderId="0" xfId="0" applyNumberFormat="1" applyAlignment="1" applyProtection="1">
      <alignment wrapText="1"/>
    </xf>
    <xf numFmtId="0" fontId="6" fillId="3"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164" fontId="0" fillId="0" borderId="0" xfId="0" applyNumberFormat="1" applyProtection="1"/>
    <xf numFmtId="3" fontId="0" fillId="4" borderId="6" xfId="0" applyNumberFormat="1" applyFill="1" applyBorder="1" applyAlignment="1" applyProtection="1">
      <alignment horizontal="center" vertical="center" wrapText="1"/>
    </xf>
    <xf numFmtId="0" fontId="0" fillId="5" borderId="7" xfId="0" applyNumberFormat="1" applyFont="1" applyFill="1" applyBorder="1" applyAlignment="1" applyProtection="1">
      <alignment horizontal="center" vertical="center" wrapText="1"/>
    </xf>
    <xf numFmtId="3" fontId="0" fillId="5" borderId="7" xfId="0" applyNumberFormat="1" applyFill="1" applyBorder="1" applyAlignment="1" applyProtection="1">
      <alignment horizontal="center" vertical="center" wrapText="1"/>
    </xf>
    <xf numFmtId="0" fontId="0" fillId="5" borderId="7" xfId="0" applyNumberFormat="1" applyFill="1" applyBorder="1" applyAlignment="1" applyProtection="1">
      <alignment horizontal="center" vertical="center" wrapText="1"/>
    </xf>
    <xf numFmtId="0" fontId="0" fillId="5" borderId="7" xfId="0" applyNumberFormat="1" applyFont="1" applyFill="1" applyBorder="1" applyAlignment="1" applyProtection="1">
      <alignment vertical="center" wrapText="1"/>
    </xf>
    <xf numFmtId="0" fontId="0" fillId="5" borderId="7" xfId="0" applyFill="1" applyBorder="1" applyAlignment="1" applyProtection="1">
      <alignment horizontal="center" vertical="center" wrapText="1"/>
    </xf>
    <xf numFmtId="0" fontId="0" fillId="0" borderId="0" xfId="0" applyProtection="1"/>
    <xf numFmtId="3" fontId="0" fillId="4" borderId="8" xfId="0" applyNumberFormat="1" applyFill="1" applyBorder="1" applyAlignment="1" applyProtection="1">
      <alignment horizontal="center" vertical="center" wrapText="1"/>
    </xf>
    <xf numFmtId="0" fontId="0" fillId="5" borderId="9" xfId="0" applyNumberFormat="1" applyFont="1" applyFill="1" applyBorder="1" applyAlignment="1" applyProtection="1">
      <alignment horizontal="center" vertical="center" wrapText="1"/>
    </xf>
    <xf numFmtId="3" fontId="0" fillId="5" borderId="9" xfId="0" applyNumberFormat="1" applyFill="1" applyBorder="1" applyAlignment="1" applyProtection="1">
      <alignment horizontal="center" vertical="center" wrapText="1"/>
    </xf>
    <xf numFmtId="0" fontId="0" fillId="5" borderId="9" xfId="0" applyNumberFormat="1" applyFill="1" applyBorder="1" applyAlignment="1" applyProtection="1">
      <alignment horizontal="center" vertical="center" wrapText="1"/>
    </xf>
    <xf numFmtId="0" fontId="0" fillId="5" borderId="9" xfId="0" applyNumberFormat="1" applyFont="1" applyFill="1" applyBorder="1" applyAlignment="1" applyProtection="1">
      <alignment vertical="center" wrapText="1"/>
    </xf>
    <xf numFmtId="0" fontId="0" fillId="5" borderId="9" xfId="0"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5" borderId="11" xfId="0" applyNumberFormat="1" applyFont="1" applyFill="1" applyBorder="1" applyAlignment="1" applyProtection="1">
      <alignment horizontal="center" vertical="center" wrapText="1"/>
    </xf>
    <xf numFmtId="3" fontId="0" fillId="5" borderId="11" xfId="0" applyNumberFormat="1" applyFill="1" applyBorder="1" applyAlignment="1" applyProtection="1">
      <alignment horizontal="center" vertical="center" wrapText="1"/>
    </xf>
    <xf numFmtId="0" fontId="0" fillId="5" borderId="11" xfId="0" applyNumberFormat="1" applyFill="1" applyBorder="1" applyAlignment="1" applyProtection="1">
      <alignment horizontal="center" vertical="center" wrapText="1"/>
    </xf>
    <xf numFmtId="0" fontId="0" fillId="5" borderId="11" xfId="0" applyNumberFormat="1" applyFont="1" applyFill="1" applyBorder="1" applyAlignment="1" applyProtection="1">
      <alignment vertical="center" wrapText="1"/>
    </xf>
    <xf numFmtId="0" fontId="0" fillId="5" borderId="11" xfId="0" applyFill="1" applyBorder="1" applyAlignment="1" applyProtection="1">
      <alignment horizontal="center" vertical="center" wrapText="1"/>
    </xf>
    <xf numFmtId="3" fontId="0" fillId="4" borderId="16" xfId="0" applyNumberFormat="1" applyFill="1" applyBorder="1" applyAlignment="1" applyProtection="1">
      <alignment horizontal="center" vertical="center" wrapText="1"/>
    </xf>
    <xf numFmtId="0" fontId="15" fillId="7" borderId="20" xfId="4" applyFill="1" applyBorder="1" applyAlignment="1" applyProtection="1">
      <alignment horizontal="center" vertical="center" wrapText="1"/>
    </xf>
    <xf numFmtId="3" fontId="15" fillId="7" borderId="20" xfId="4" applyNumberFormat="1" applyFill="1" applyBorder="1" applyAlignment="1" applyProtection="1">
      <alignment horizontal="center" vertical="center" wrapText="1"/>
    </xf>
    <xf numFmtId="0" fontId="15" fillId="7" borderId="20" xfId="4" applyFill="1" applyBorder="1" applyAlignment="1" applyProtection="1">
      <alignment vertical="center" wrapText="1"/>
    </xf>
    <xf numFmtId="0" fontId="15" fillId="7" borderId="21" xfId="4" applyFill="1" applyBorder="1" applyAlignment="1" applyProtection="1">
      <alignment horizontal="center" vertical="center" wrapText="1"/>
    </xf>
    <xf numFmtId="164" fontId="15" fillId="7" borderId="20" xfId="4" applyNumberFormat="1" applyFill="1" applyBorder="1" applyAlignment="1" applyProtection="1">
      <alignment horizontal="right" vertical="center"/>
    </xf>
    <xf numFmtId="3" fontId="15" fillId="7" borderId="21" xfId="4" applyNumberFormat="1" applyFill="1" applyBorder="1" applyAlignment="1" applyProtection="1">
      <alignment horizontal="center" vertical="center" wrapText="1"/>
    </xf>
    <xf numFmtId="0" fontId="15" fillId="7" borderId="21" xfId="4" applyFill="1" applyBorder="1" applyAlignment="1" applyProtection="1">
      <alignment vertical="center" wrapText="1"/>
    </xf>
    <xf numFmtId="164" fontId="15" fillId="7" borderId="21" xfId="4" applyNumberFormat="1" applyFill="1" applyBorder="1" applyAlignment="1" applyProtection="1">
      <alignment horizontal="right" vertical="center"/>
    </xf>
    <xf numFmtId="3" fontId="0" fillId="4" borderId="26" xfId="0" applyNumberFormat="1" applyFill="1" applyBorder="1" applyAlignment="1" applyProtection="1">
      <alignment horizontal="center" vertical="center" wrapText="1"/>
    </xf>
    <xf numFmtId="0" fontId="15" fillId="7" borderId="27" xfId="4" applyFill="1" applyBorder="1" applyAlignment="1" applyProtection="1">
      <alignment horizontal="center" vertical="center" wrapText="1"/>
    </xf>
    <xf numFmtId="3" fontId="15" fillId="7" borderId="27" xfId="4" applyNumberFormat="1" applyFill="1" applyBorder="1" applyAlignment="1" applyProtection="1">
      <alignment horizontal="center" vertical="center" wrapText="1"/>
    </xf>
    <xf numFmtId="0" fontId="15" fillId="7" borderId="27" xfId="4" applyFill="1" applyBorder="1" applyAlignment="1" applyProtection="1">
      <alignment vertical="center" wrapText="1"/>
    </xf>
    <xf numFmtId="164" fontId="15" fillId="7" borderId="27" xfId="4" applyNumberFormat="1" applyFill="1" applyBorder="1" applyAlignment="1" applyProtection="1">
      <alignment horizontal="right" vertical="center"/>
    </xf>
    <xf numFmtId="3" fontId="0" fillId="4" borderId="3" xfId="0" applyNumberFormat="1" applyFill="1" applyBorder="1" applyAlignment="1" applyProtection="1">
      <alignment horizontal="center" vertical="center" wrapText="1"/>
    </xf>
    <xf numFmtId="0" fontId="0" fillId="5" borderId="4" xfId="0" applyNumberFormat="1" applyFont="1" applyFill="1" applyBorder="1" applyAlignment="1" applyProtection="1">
      <alignment horizontal="center" vertical="center" wrapText="1"/>
    </xf>
    <xf numFmtId="0" fontId="0" fillId="5" borderId="4" xfId="0" applyNumberFormat="1" applyFont="1" applyFill="1" applyBorder="1" applyAlignment="1" applyProtection="1">
      <alignment horizontal="left" vertical="center" wrapText="1"/>
    </xf>
    <xf numFmtId="0" fontId="0" fillId="5" borderId="4" xfId="0" applyFill="1" applyBorder="1" applyAlignment="1" applyProtection="1">
      <alignment horizontal="center" vertical="center" wrapText="1"/>
    </xf>
    <xf numFmtId="0" fontId="0" fillId="5" borderId="4" xfId="0" applyNumberFormat="1" applyFill="1" applyBorder="1" applyAlignment="1" applyProtection="1">
      <alignment horizontal="center" vertical="center" wrapText="1"/>
    </xf>
    <xf numFmtId="0" fontId="0" fillId="0" borderId="0" xfId="0" applyAlignment="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0" fontId="0" fillId="0" borderId="0" xfId="0" applyAlignment="1" applyProtection="1">
      <alignment wrapText="1"/>
    </xf>
    <xf numFmtId="0" fontId="3" fillId="0" borderId="0" xfId="0" applyFont="1" applyFill="1" applyBorder="1" applyAlignment="1" applyProtection="1">
      <alignment horizontal="left" vertical="center" wrapText="1"/>
    </xf>
    <xf numFmtId="0" fontId="1" fillId="3" borderId="4" xfId="0" applyNumberFormat="1" applyFont="1" applyFill="1" applyBorder="1" applyAlignment="1" applyProtection="1">
      <alignment horizontal="center" vertical="center" wrapText="1"/>
    </xf>
    <xf numFmtId="0" fontId="0" fillId="0" borderId="4" xfId="0" applyNumberFormat="1" applyBorder="1" applyAlignment="1" applyProtection="1">
      <alignment vertical="center" wrapText="1"/>
    </xf>
    <xf numFmtId="0" fontId="0" fillId="0" borderId="5" xfId="0" applyNumberFormat="1" applyBorder="1" applyAlignment="1" applyProtection="1">
      <alignment vertical="center" wrapText="1"/>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0" fillId="0" borderId="0" xfId="0" applyNumberFormat="1" applyFill="1" applyAlignment="1" applyProtection="1">
      <alignment horizontal="center"/>
    </xf>
    <xf numFmtId="0" fontId="1" fillId="4" borderId="0" xfId="0" applyNumberFormat="1" applyFont="1" applyFill="1" applyAlignment="1" applyProtection="1">
      <alignment horizontal="center" vertical="center"/>
    </xf>
    <xf numFmtId="0" fontId="0" fillId="0" borderId="0" xfId="0" applyFill="1" applyBorder="1" applyAlignment="1" applyProtection="1">
      <alignment horizontal="justify" vertical="center" wrapText="1"/>
    </xf>
    <xf numFmtId="0" fontId="7" fillId="4" borderId="0" xfId="0" applyNumberFormat="1" applyFont="1" applyFill="1" applyAlignment="1" applyProtection="1">
      <alignment horizontal="center" vertical="center"/>
    </xf>
    <xf numFmtId="0" fontId="0" fillId="5" borderId="12" xfId="0" applyFill="1" applyBorder="1" applyAlignment="1" applyProtection="1">
      <alignment horizontal="center" vertical="center" wrapText="1"/>
    </xf>
    <xf numFmtId="0" fontId="0" fillId="5" borderId="14" xfId="0" applyFill="1" applyBorder="1" applyAlignment="1" applyProtection="1">
      <alignment horizontal="center" vertical="center" wrapText="1"/>
    </xf>
    <xf numFmtId="0" fontId="0" fillId="5" borderId="18" xfId="0" applyFill="1" applyBorder="1" applyAlignment="1" applyProtection="1">
      <alignment horizontal="center" vertical="center" wrapText="1"/>
    </xf>
    <xf numFmtId="0" fontId="15" fillId="7" borderId="22" xfId="4" applyFill="1" applyBorder="1" applyAlignment="1" applyProtection="1">
      <alignment horizontal="center" vertical="center" wrapText="1"/>
    </xf>
    <xf numFmtId="0" fontId="15" fillId="7" borderId="23" xfId="4" applyFill="1" applyBorder="1" applyAlignment="1" applyProtection="1">
      <alignment horizontal="center" vertical="center" wrapText="1"/>
    </xf>
    <xf numFmtId="0" fontId="15" fillId="7" borderId="24" xfId="4" applyFill="1" applyBorder="1" applyAlignment="1" applyProtection="1">
      <alignment horizontal="center" vertical="center" wrapText="1"/>
    </xf>
    <xf numFmtId="0" fontId="15" fillId="7" borderId="25" xfId="4" applyFill="1" applyBorder="1" applyAlignment="1" applyProtection="1">
      <alignment horizontal="center" vertical="center" wrapText="1"/>
    </xf>
  </cellXfs>
  <cellStyles count="12">
    <cellStyle name="Excel Built-in Normal" xfId="9"/>
    <cellStyle name="Normální" xfId="0" builtinId="0"/>
    <cellStyle name="Normální 2" xfId="4"/>
    <cellStyle name="normální 3" xfId="1"/>
    <cellStyle name="normální 3 2" xfId="3"/>
    <cellStyle name="normální 3 3" xfId="10"/>
    <cellStyle name="Normální 4" xfId="2"/>
    <cellStyle name="Normální 5" xfId="5"/>
    <cellStyle name="Normální 6" xfId="6"/>
    <cellStyle name="Normální 7" xfId="7"/>
    <cellStyle name="Normální 8" xfId="8"/>
    <cellStyle name="Normální 9" xfId="11"/>
  </cellStyles>
  <dxfs count="10">
    <dxf>
      <fill>
        <patternFill>
          <bgColor rgb="FF80F29B"/>
        </patternFill>
      </fill>
    </dxf>
    <dxf>
      <fill>
        <patternFill>
          <bgColor rgb="FFFF9999"/>
        </patternFill>
      </fill>
    </dxf>
    <dxf>
      <font>
        <b val="0"/>
        <i val="0"/>
      </font>
    </dxf>
    <dxf>
      <fill>
        <patternFill>
          <bgColor rgb="FFE6D5F3"/>
        </patternFill>
      </fill>
    </dxf>
    <dxf>
      <numFmt numFmtId="30" formatCode="@"/>
      <fill>
        <patternFill>
          <bgColor rgb="FFFF9F9F"/>
        </patternFill>
      </fill>
    </dxf>
    <dxf>
      <numFmt numFmtId="0" formatCode="General"/>
      <fill>
        <patternFill>
          <bgColor rgb="FFE2CFF1"/>
        </patternFill>
      </fill>
    </dxf>
    <dxf>
      <numFmt numFmtId="164" formatCode="#,##0.00\ &quot;Kč&quot;"/>
    </dxf>
    <dxf>
      <numFmt numFmtId="0" formatCode="General"/>
      <fill>
        <patternFill>
          <bgColor rgb="FFE2CFF1"/>
        </patternFill>
      </fill>
    </dxf>
    <dxf>
      <numFmt numFmtId="164" formatCode="#,##0.00\ &quot;Kč&quot;"/>
    </dxf>
    <dxf>
      <numFmt numFmtId="3" formatCode="#,##0"/>
    </dxf>
  </dxfs>
  <tableStyles count="0" defaultTableStyle="TableStyleMedium2" defaultPivotStyle="PivotStyleLight16"/>
  <colors>
    <mruColors>
      <color rgb="FF85FFBC"/>
      <color rgb="FFC9F1FF"/>
      <color rgb="FFFCD9BC"/>
      <color rgb="FFF9A661"/>
      <color rgb="FFC5D9F1"/>
      <color rgb="FF80F29B"/>
      <color rgb="FFFF7128"/>
      <color rgb="FFE3C7EF"/>
      <color rgb="FF8FFFC2"/>
      <color rgb="FFD1B2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18</xdr:col>
      <xdr:colOff>0</xdr:colOff>
      <xdr:row>6</xdr:row>
      <xdr:rowOff>0</xdr:rowOff>
    </xdr:from>
    <xdr:to>
      <xdr:col>18</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18</xdr:col>
      <xdr:colOff>0</xdr:colOff>
      <xdr:row>34</xdr:row>
      <xdr:rowOff>0</xdr:rowOff>
    </xdr:from>
    <xdr:to>
      <xdr:col>18</xdr:col>
      <xdr:colOff>190500</xdr:colOff>
      <xdr:row>34</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118</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18</xdr:col>
      <xdr:colOff>0</xdr:colOff>
      <xdr:row>119</xdr:row>
      <xdr:rowOff>0</xdr:rowOff>
    </xdr:from>
    <xdr:to>
      <xdr:col>18</xdr:col>
      <xdr:colOff>190500</xdr:colOff>
      <xdr:row>119</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120</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25</xdr:row>
      <xdr:rowOff>0</xdr:rowOff>
    </xdr:from>
    <xdr:to>
      <xdr:col>18</xdr:col>
      <xdr:colOff>91440</xdr:colOff>
      <xdr:row>26</xdr:row>
      <xdr:rowOff>3586</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18</xdr:col>
      <xdr:colOff>0</xdr:colOff>
      <xdr:row>31</xdr:row>
      <xdr:rowOff>0</xdr:rowOff>
    </xdr:from>
    <xdr:to>
      <xdr:col>18</xdr:col>
      <xdr:colOff>91440</xdr:colOff>
      <xdr:row>31</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18</xdr:col>
      <xdr:colOff>0</xdr:colOff>
      <xdr:row>31</xdr:row>
      <xdr:rowOff>0</xdr:rowOff>
    </xdr:from>
    <xdr:to>
      <xdr:col>18</xdr:col>
      <xdr:colOff>91440</xdr:colOff>
      <xdr:row>31</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31</xdr:row>
      <xdr:rowOff>0</xdr:rowOff>
    </xdr:from>
    <xdr:to>
      <xdr:col>18</xdr:col>
      <xdr:colOff>91440</xdr:colOff>
      <xdr:row>31</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31</xdr:row>
      <xdr:rowOff>0</xdr:rowOff>
    </xdr:from>
    <xdr:to>
      <xdr:col>18</xdr:col>
      <xdr:colOff>91440</xdr:colOff>
      <xdr:row>31</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18</xdr:col>
      <xdr:colOff>0</xdr:colOff>
      <xdr:row>63</xdr:row>
      <xdr:rowOff>0</xdr:rowOff>
    </xdr:from>
    <xdr:to>
      <xdr:col>18</xdr:col>
      <xdr:colOff>91440</xdr:colOff>
      <xdr:row>63</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18</xdr:col>
      <xdr:colOff>0</xdr:colOff>
      <xdr:row>68</xdr:row>
      <xdr:rowOff>0</xdr:rowOff>
    </xdr:from>
    <xdr:to>
      <xdr:col>18</xdr:col>
      <xdr:colOff>91440</xdr:colOff>
      <xdr:row>68</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18</xdr:col>
      <xdr:colOff>0</xdr:colOff>
      <xdr:row>69</xdr:row>
      <xdr:rowOff>0</xdr:rowOff>
    </xdr:from>
    <xdr:to>
      <xdr:col>18</xdr:col>
      <xdr:colOff>91440</xdr:colOff>
      <xdr:row>69</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18</xdr:col>
      <xdr:colOff>0</xdr:colOff>
      <xdr:row>71</xdr:row>
      <xdr:rowOff>0</xdr:rowOff>
    </xdr:from>
    <xdr:to>
      <xdr:col>18</xdr:col>
      <xdr:colOff>91440</xdr:colOff>
      <xdr:row>71</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18</xdr:col>
      <xdr:colOff>0</xdr:colOff>
      <xdr:row>72</xdr:row>
      <xdr:rowOff>0</xdr:rowOff>
    </xdr:from>
    <xdr:to>
      <xdr:col>18</xdr:col>
      <xdr:colOff>91440</xdr:colOff>
      <xdr:row>72</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18</xdr:col>
      <xdr:colOff>0</xdr:colOff>
      <xdr:row>74</xdr:row>
      <xdr:rowOff>0</xdr:rowOff>
    </xdr:from>
    <xdr:to>
      <xdr:col>18</xdr:col>
      <xdr:colOff>91440</xdr:colOff>
      <xdr:row>74</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18</xdr:col>
      <xdr:colOff>0</xdr:colOff>
      <xdr:row>75</xdr:row>
      <xdr:rowOff>0</xdr:rowOff>
    </xdr:from>
    <xdr:to>
      <xdr:col>18</xdr:col>
      <xdr:colOff>91440</xdr:colOff>
      <xdr:row>75</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18</xdr:col>
      <xdr:colOff>0</xdr:colOff>
      <xdr:row>77</xdr:row>
      <xdr:rowOff>0</xdr:rowOff>
    </xdr:from>
    <xdr:to>
      <xdr:col>18</xdr:col>
      <xdr:colOff>91440</xdr:colOff>
      <xdr:row>77</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18</xdr:col>
      <xdr:colOff>0</xdr:colOff>
      <xdr:row>81</xdr:row>
      <xdr:rowOff>0</xdr:rowOff>
    </xdr:from>
    <xdr:to>
      <xdr:col>18</xdr:col>
      <xdr:colOff>91440</xdr:colOff>
      <xdr:row>81</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18</xdr:col>
      <xdr:colOff>0</xdr:colOff>
      <xdr:row>84</xdr:row>
      <xdr:rowOff>0</xdr:rowOff>
    </xdr:from>
    <xdr:to>
      <xdr:col>18</xdr:col>
      <xdr:colOff>91440</xdr:colOff>
      <xdr:row>84</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18</xdr:col>
      <xdr:colOff>0</xdr:colOff>
      <xdr:row>88</xdr:row>
      <xdr:rowOff>0</xdr:rowOff>
    </xdr:from>
    <xdr:to>
      <xdr:col>18</xdr:col>
      <xdr:colOff>91440</xdr:colOff>
      <xdr:row>88</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99</xdr:row>
      <xdr:rowOff>0</xdr:rowOff>
    </xdr:from>
    <xdr:to>
      <xdr:col>18</xdr:col>
      <xdr:colOff>91440</xdr:colOff>
      <xdr:row>99</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18</xdr:col>
      <xdr:colOff>0</xdr:colOff>
      <xdr:row>100</xdr:row>
      <xdr:rowOff>0</xdr:rowOff>
    </xdr:from>
    <xdr:to>
      <xdr:col>18</xdr:col>
      <xdr:colOff>91440</xdr:colOff>
      <xdr:row>100</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101</xdr:row>
      <xdr:rowOff>0</xdr:rowOff>
    </xdr:from>
    <xdr:to>
      <xdr:col>18</xdr:col>
      <xdr:colOff>91440</xdr:colOff>
      <xdr:row>101</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18</xdr:col>
      <xdr:colOff>0</xdr:colOff>
      <xdr:row>106</xdr:row>
      <xdr:rowOff>0</xdr:rowOff>
    </xdr:from>
    <xdr:to>
      <xdr:col>18</xdr:col>
      <xdr:colOff>91440</xdr:colOff>
      <xdr:row>106</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18</xdr:col>
      <xdr:colOff>0</xdr:colOff>
      <xdr:row>107</xdr:row>
      <xdr:rowOff>0</xdr:rowOff>
    </xdr:from>
    <xdr:to>
      <xdr:col>18</xdr:col>
      <xdr:colOff>91440</xdr:colOff>
      <xdr:row>107</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18</xdr:col>
      <xdr:colOff>0</xdr:colOff>
      <xdr:row>108</xdr:row>
      <xdr:rowOff>0</xdr:rowOff>
    </xdr:from>
    <xdr:to>
      <xdr:col>18</xdr:col>
      <xdr:colOff>91440</xdr:colOff>
      <xdr:row>108</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18</xdr:col>
      <xdr:colOff>0</xdr:colOff>
      <xdr:row>110</xdr:row>
      <xdr:rowOff>0</xdr:rowOff>
    </xdr:from>
    <xdr:to>
      <xdr:col>18</xdr:col>
      <xdr:colOff>91440</xdr:colOff>
      <xdr:row>110</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18</xdr:col>
      <xdr:colOff>0</xdr:colOff>
      <xdr:row>111</xdr:row>
      <xdr:rowOff>0</xdr:rowOff>
    </xdr:from>
    <xdr:to>
      <xdr:col>18</xdr:col>
      <xdr:colOff>91440</xdr:colOff>
      <xdr:row>111</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112</xdr:row>
      <xdr:rowOff>0</xdr:rowOff>
    </xdr:from>
    <xdr:to>
      <xdr:col>18</xdr:col>
      <xdr:colOff>91440</xdr:colOff>
      <xdr:row>112</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18</xdr:col>
      <xdr:colOff>0</xdr:colOff>
      <xdr:row>113</xdr:row>
      <xdr:rowOff>0</xdr:rowOff>
    </xdr:from>
    <xdr:to>
      <xdr:col>18</xdr:col>
      <xdr:colOff>91440</xdr:colOff>
      <xdr:row>113</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18</xdr:col>
      <xdr:colOff>0</xdr:colOff>
      <xdr:row>114</xdr:row>
      <xdr:rowOff>0</xdr:rowOff>
    </xdr:from>
    <xdr:to>
      <xdr:col>18</xdr:col>
      <xdr:colOff>91440</xdr:colOff>
      <xdr:row>114</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18</xdr:col>
      <xdr:colOff>0</xdr:colOff>
      <xdr:row>115</xdr:row>
      <xdr:rowOff>0</xdr:rowOff>
    </xdr:from>
    <xdr:to>
      <xdr:col>18</xdr:col>
      <xdr:colOff>91440</xdr:colOff>
      <xdr:row>115</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18</xdr:col>
      <xdr:colOff>0</xdr:colOff>
      <xdr:row>117</xdr:row>
      <xdr:rowOff>0</xdr:rowOff>
    </xdr:from>
    <xdr:to>
      <xdr:col>18</xdr:col>
      <xdr:colOff>91440</xdr:colOff>
      <xdr:row>117</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18</xdr:col>
      <xdr:colOff>0</xdr:colOff>
      <xdr:row>119</xdr:row>
      <xdr:rowOff>0</xdr:rowOff>
    </xdr:from>
    <xdr:to>
      <xdr:col>18</xdr:col>
      <xdr:colOff>91440</xdr:colOff>
      <xdr:row>119</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18</xdr:col>
      <xdr:colOff>0</xdr:colOff>
      <xdr:row>120</xdr:row>
      <xdr:rowOff>0</xdr:rowOff>
    </xdr:from>
    <xdr:to>
      <xdr:col>18</xdr:col>
      <xdr:colOff>91440</xdr:colOff>
      <xdr:row>120</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18</xdr:col>
      <xdr:colOff>0</xdr:colOff>
      <xdr:row>130</xdr:row>
      <xdr:rowOff>0</xdr:rowOff>
    </xdr:from>
    <xdr:to>
      <xdr:col>18</xdr:col>
      <xdr:colOff>91440</xdr:colOff>
      <xdr:row>131</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18</xdr:col>
      <xdr:colOff>0</xdr:colOff>
      <xdr:row>147</xdr:row>
      <xdr:rowOff>0</xdr:rowOff>
    </xdr:from>
    <xdr:to>
      <xdr:col>18</xdr:col>
      <xdr:colOff>91440</xdr:colOff>
      <xdr:row>148</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147</xdr:row>
      <xdr:rowOff>0</xdr:rowOff>
    </xdr:from>
    <xdr:to>
      <xdr:col>18</xdr:col>
      <xdr:colOff>91440</xdr:colOff>
      <xdr:row>148</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148</xdr:row>
      <xdr:rowOff>0</xdr:rowOff>
    </xdr:from>
    <xdr:to>
      <xdr:col>18</xdr:col>
      <xdr:colOff>91440</xdr:colOff>
      <xdr:row>149</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18</xdr:col>
      <xdr:colOff>0</xdr:colOff>
      <xdr:row>150</xdr:row>
      <xdr:rowOff>0</xdr:rowOff>
    </xdr:from>
    <xdr:to>
      <xdr:col>18</xdr:col>
      <xdr:colOff>91440</xdr:colOff>
      <xdr:row>151</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18</xdr:col>
      <xdr:colOff>0</xdr:colOff>
      <xdr:row>151</xdr:row>
      <xdr:rowOff>0</xdr:rowOff>
    </xdr:from>
    <xdr:to>
      <xdr:col>18</xdr:col>
      <xdr:colOff>91440</xdr:colOff>
      <xdr:row>152</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18</xdr:col>
      <xdr:colOff>0</xdr:colOff>
      <xdr:row>153</xdr:row>
      <xdr:rowOff>0</xdr:rowOff>
    </xdr:from>
    <xdr:to>
      <xdr:col>18</xdr:col>
      <xdr:colOff>91440</xdr:colOff>
      <xdr:row>154</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18</xdr:col>
      <xdr:colOff>0</xdr:colOff>
      <xdr:row>154</xdr:row>
      <xdr:rowOff>0</xdr:rowOff>
    </xdr:from>
    <xdr:to>
      <xdr:col>18</xdr:col>
      <xdr:colOff>91440</xdr:colOff>
      <xdr:row>155</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3586</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24</xdr:row>
      <xdr:rowOff>3586</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18</xdr:col>
      <xdr:colOff>0</xdr:colOff>
      <xdr:row>32</xdr:row>
      <xdr:rowOff>180975</xdr:rowOff>
    </xdr:from>
    <xdr:to>
      <xdr:col>18</xdr:col>
      <xdr:colOff>91440</xdr:colOff>
      <xdr:row>35</xdr:row>
      <xdr:rowOff>113877</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18</xdr:col>
      <xdr:colOff>0</xdr:colOff>
      <xdr:row>31</xdr:row>
      <xdr:rowOff>0</xdr:rowOff>
    </xdr:from>
    <xdr:to>
      <xdr:col>18</xdr:col>
      <xdr:colOff>91440</xdr:colOff>
      <xdr:row>31</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31</xdr:row>
      <xdr:rowOff>0</xdr:rowOff>
    </xdr:from>
    <xdr:to>
      <xdr:col>18</xdr:col>
      <xdr:colOff>91440</xdr:colOff>
      <xdr:row>31</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32</xdr:row>
      <xdr:rowOff>0</xdr:rowOff>
    </xdr:from>
    <xdr:to>
      <xdr:col>18</xdr:col>
      <xdr:colOff>91440</xdr:colOff>
      <xdr:row>32</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32</xdr:row>
      <xdr:rowOff>0</xdr:rowOff>
    </xdr:from>
    <xdr:to>
      <xdr:col>18</xdr:col>
      <xdr:colOff>91440</xdr:colOff>
      <xdr:row>32</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18</xdr:col>
      <xdr:colOff>0</xdr:colOff>
      <xdr:row>32</xdr:row>
      <xdr:rowOff>0</xdr:rowOff>
    </xdr:from>
    <xdr:to>
      <xdr:col>18</xdr:col>
      <xdr:colOff>91440</xdr:colOff>
      <xdr:row>32</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33</xdr:row>
      <xdr:rowOff>0</xdr:rowOff>
    </xdr:from>
    <xdr:to>
      <xdr:col>18</xdr:col>
      <xdr:colOff>91440</xdr:colOff>
      <xdr:row>33</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18</xdr:col>
      <xdr:colOff>0</xdr:colOff>
      <xdr:row>34</xdr:row>
      <xdr:rowOff>0</xdr:rowOff>
    </xdr:from>
    <xdr:to>
      <xdr:col>18</xdr:col>
      <xdr:colOff>91440</xdr:colOff>
      <xdr:row>34</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395281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67235</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31</xdr:row>
      <xdr:rowOff>0</xdr:rowOff>
    </xdr:from>
    <xdr:to>
      <xdr:col>18</xdr:col>
      <xdr:colOff>190500</xdr:colOff>
      <xdr:row>32</xdr:row>
      <xdr:rowOff>17993</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119</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120</xdr:row>
      <xdr:rowOff>0</xdr:rowOff>
    </xdr:from>
    <xdr:to>
      <xdr:col>18</xdr:col>
      <xdr:colOff>190500</xdr:colOff>
      <xdr:row>120</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68703</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68703</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32</xdr:row>
      <xdr:rowOff>180975</xdr:rowOff>
    </xdr:from>
    <xdr:to>
      <xdr:col>18</xdr:col>
      <xdr:colOff>190500</xdr:colOff>
      <xdr:row>35</xdr:row>
      <xdr:rowOff>117911</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32</xdr:row>
      <xdr:rowOff>0</xdr:rowOff>
    </xdr:from>
    <xdr:to>
      <xdr:col>18</xdr:col>
      <xdr:colOff>190500</xdr:colOff>
      <xdr:row>34</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34</xdr:row>
      <xdr:rowOff>0</xdr:rowOff>
    </xdr:from>
    <xdr:to>
      <xdr:col>18</xdr:col>
      <xdr:colOff>190500</xdr:colOff>
      <xdr:row>35</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395281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567146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395281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395281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11206</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31</xdr:row>
      <xdr:rowOff>0</xdr:rowOff>
    </xdr:from>
    <xdr:to>
      <xdr:col>18</xdr:col>
      <xdr:colOff>190500</xdr:colOff>
      <xdr:row>32</xdr:row>
      <xdr:rowOff>17993</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68703</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68703</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32</xdr:row>
      <xdr:rowOff>180975</xdr:rowOff>
    </xdr:from>
    <xdr:to>
      <xdr:col>18</xdr:col>
      <xdr:colOff>190500</xdr:colOff>
      <xdr:row>35</xdr:row>
      <xdr:rowOff>129117</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32</xdr:row>
      <xdr:rowOff>0</xdr:rowOff>
    </xdr:from>
    <xdr:to>
      <xdr:col>18</xdr:col>
      <xdr:colOff>190500</xdr:colOff>
      <xdr:row>34</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34</xdr:row>
      <xdr:rowOff>0</xdr:rowOff>
    </xdr:from>
    <xdr:to>
      <xdr:col>18</xdr:col>
      <xdr:colOff>190500</xdr:colOff>
      <xdr:row>35</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567146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395281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567146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395281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68703</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11206</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8389</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31</xdr:row>
      <xdr:rowOff>0</xdr:rowOff>
    </xdr:from>
    <xdr:to>
      <xdr:col>18</xdr:col>
      <xdr:colOff>190500</xdr:colOff>
      <xdr:row>32</xdr:row>
      <xdr:rowOff>17993</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32</xdr:row>
      <xdr:rowOff>0</xdr:rowOff>
    </xdr:from>
    <xdr:to>
      <xdr:col>18</xdr:col>
      <xdr:colOff>190500</xdr:colOff>
      <xdr:row>34</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34</xdr:row>
      <xdr:rowOff>0</xdr:rowOff>
    </xdr:from>
    <xdr:to>
      <xdr:col>18</xdr:col>
      <xdr:colOff>190500</xdr:colOff>
      <xdr:row>35</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395281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67235</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31</xdr:row>
      <xdr:rowOff>0</xdr:rowOff>
    </xdr:from>
    <xdr:to>
      <xdr:col>18</xdr:col>
      <xdr:colOff>190500</xdr:colOff>
      <xdr:row>32</xdr:row>
      <xdr:rowOff>17993</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68703</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68703</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32</xdr:row>
      <xdr:rowOff>180975</xdr:rowOff>
    </xdr:from>
    <xdr:to>
      <xdr:col>18</xdr:col>
      <xdr:colOff>190500</xdr:colOff>
      <xdr:row>35</xdr:row>
      <xdr:rowOff>129117</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32</xdr:row>
      <xdr:rowOff>0</xdr:rowOff>
    </xdr:from>
    <xdr:to>
      <xdr:col>18</xdr:col>
      <xdr:colOff>190500</xdr:colOff>
      <xdr:row>34</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34</xdr:row>
      <xdr:rowOff>0</xdr:rowOff>
    </xdr:from>
    <xdr:to>
      <xdr:col>18</xdr:col>
      <xdr:colOff>190500</xdr:colOff>
      <xdr:row>35</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567146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395281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567146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395281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68703</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68227</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67235</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8389</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31</xdr:row>
      <xdr:rowOff>0</xdr:rowOff>
    </xdr:from>
    <xdr:to>
      <xdr:col>18</xdr:col>
      <xdr:colOff>190500</xdr:colOff>
      <xdr:row>32</xdr:row>
      <xdr:rowOff>17993</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32</xdr:row>
      <xdr:rowOff>0</xdr:rowOff>
    </xdr:from>
    <xdr:to>
      <xdr:col>18</xdr:col>
      <xdr:colOff>190500</xdr:colOff>
      <xdr:row>34</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34</xdr:row>
      <xdr:rowOff>0</xdr:rowOff>
    </xdr:from>
    <xdr:to>
      <xdr:col>18</xdr:col>
      <xdr:colOff>190500</xdr:colOff>
      <xdr:row>35</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395281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67235</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31</xdr:row>
      <xdr:rowOff>0</xdr:rowOff>
    </xdr:from>
    <xdr:to>
      <xdr:col>18</xdr:col>
      <xdr:colOff>190500</xdr:colOff>
      <xdr:row>32</xdr:row>
      <xdr:rowOff>17993</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119</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120</xdr:row>
      <xdr:rowOff>0</xdr:rowOff>
    </xdr:from>
    <xdr:to>
      <xdr:col>18</xdr:col>
      <xdr:colOff>190500</xdr:colOff>
      <xdr:row>120</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68703</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68703</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32</xdr:row>
      <xdr:rowOff>180975</xdr:rowOff>
    </xdr:from>
    <xdr:to>
      <xdr:col>18</xdr:col>
      <xdr:colOff>190500</xdr:colOff>
      <xdr:row>35</xdr:row>
      <xdr:rowOff>129117</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32</xdr:row>
      <xdr:rowOff>0</xdr:rowOff>
    </xdr:from>
    <xdr:to>
      <xdr:col>18</xdr:col>
      <xdr:colOff>190500</xdr:colOff>
      <xdr:row>34</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34</xdr:row>
      <xdr:rowOff>0</xdr:rowOff>
    </xdr:from>
    <xdr:to>
      <xdr:col>18</xdr:col>
      <xdr:colOff>190500</xdr:colOff>
      <xdr:row>35</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567146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395281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395281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567146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395281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24</xdr:row>
      <xdr:rowOff>0</xdr:rowOff>
    </xdr:from>
    <xdr:to>
      <xdr:col>18</xdr:col>
      <xdr:colOff>190500</xdr:colOff>
      <xdr:row>25</xdr:row>
      <xdr:rowOff>11206</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118</xdr:row>
      <xdr:rowOff>0</xdr:rowOff>
    </xdr:from>
    <xdr:to>
      <xdr:col>18</xdr:col>
      <xdr:colOff>190500</xdr:colOff>
      <xdr:row>118</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119</xdr:row>
      <xdr:rowOff>0</xdr:rowOff>
    </xdr:from>
    <xdr:to>
      <xdr:col>18</xdr:col>
      <xdr:colOff>190500</xdr:colOff>
      <xdr:row>119</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120</xdr:row>
      <xdr:rowOff>0</xdr:rowOff>
    </xdr:from>
    <xdr:to>
      <xdr:col>18</xdr:col>
      <xdr:colOff>190500</xdr:colOff>
      <xdr:row>120</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11206</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34</xdr:row>
      <xdr:rowOff>0</xdr:rowOff>
    </xdr:from>
    <xdr:to>
      <xdr:col>18</xdr:col>
      <xdr:colOff>190500</xdr:colOff>
      <xdr:row>34</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23</xdr:row>
      <xdr:rowOff>62240</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395281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25</xdr:row>
      <xdr:rowOff>0</xdr:rowOff>
    </xdr:from>
    <xdr:to>
      <xdr:col>18</xdr:col>
      <xdr:colOff>190500</xdr:colOff>
      <xdr:row>26</xdr:row>
      <xdr:rowOff>11206</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119</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18</xdr:col>
      <xdr:colOff>0</xdr:colOff>
      <xdr:row>120</xdr:row>
      <xdr:rowOff>0</xdr:rowOff>
    </xdr:from>
    <xdr:to>
      <xdr:col>18</xdr:col>
      <xdr:colOff>190500</xdr:colOff>
      <xdr:row>120</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299551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11206</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11206</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18</xdr:col>
      <xdr:colOff>0</xdr:colOff>
      <xdr:row>32</xdr:row>
      <xdr:rowOff>180975</xdr:rowOff>
    </xdr:from>
    <xdr:to>
      <xdr:col>18</xdr:col>
      <xdr:colOff>190500</xdr:colOff>
      <xdr:row>35</xdr:row>
      <xdr:rowOff>129118</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18</xdr:col>
      <xdr:colOff>0</xdr:colOff>
      <xdr:row>32</xdr:row>
      <xdr:rowOff>0</xdr:rowOff>
    </xdr:from>
    <xdr:to>
      <xdr:col>18</xdr:col>
      <xdr:colOff>190500</xdr:colOff>
      <xdr:row>32</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32</xdr:row>
      <xdr:rowOff>0</xdr:rowOff>
    </xdr:from>
    <xdr:to>
      <xdr:col>18</xdr:col>
      <xdr:colOff>190500</xdr:colOff>
      <xdr:row>34</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18</xdr:col>
      <xdr:colOff>0</xdr:colOff>
      <xdr:row>33</xdr:row>
      <xdr:rowOff>0</xdr:rowOff>
    </xdr:from>
    <xdr:to>
      <xdr:col>18</xdr:col>
      <xdr:colOff>190500</xdr:colOff>
      <xdr:row>33</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34</xdr:row>
      <xdr:rowOff>0</xdr:rowOff>
    </xdr:from>
    <xdr:to>
      <xdr:col>18</xdr:col>
      <xdr:colOff>190500</xdr:colOff>
      <xdr:row>35</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63</xdr:row>
      <xdr:rowOff>0</xdr:rowOff>
    </xdr:from>
    <xdr:to>
      <xdr:col>18</xdr:col>
      <xdr:colOff>91440</xdr:colOff>
      <xdr:row>63</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63</xdr:row>
      <xdr:rowOff>0</xdr:rowOff>
    </xdr:from>
    <xdr:to>
      <xdr:col>18</xdr:col>
      <xdr:colOff>91440</xdr:colOff>
      <xdr:row>63</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78</xdr:row>
      <xdr:rowOff>0</xdr:rowOff>
    </xdr:from>
    <xdr:to>
      <xdr:col>18</xdr:col>
      <xdr:colOff>91440</xdr:colOff>
      <xdr:row>78</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18</xdr:col>
      <xdr:colOff>0</xdr:colOff>
      <xdr:row>83</xdr:row>
      <xdr:rowOff>9525</xdr:rowOff>
    </xdr:from>
    <xdr:to>
      <xdr:col>18</xdr:col>
      <xdr:colOff>91440</xdr:colOff>
      <xdr:row>83</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18</xdr:col>
      <xdr:colOff>0</xdr:colOff>
      <xdr:row>81</xdr:row>
      <xdr:rowOff>0</xdr:rowOff>
    </xdr:from>
    <xdr:to>
      <xdr:col>18</xdr:col>
      <xdr:colOff>91440</xdr:colOff>
      <xdr:row>81</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18</xdr:col>
      <xdr:colOff>0</xdr:colOff>
      <xdr:row>84</xdr:row>
      <xdr:rowOff>0</xdr:rowOff>
    </xdr:from>
    <xdr:to>
      <xdr:col>18</xdr:col>
      <xdr:colOff>91440</xdr:colOff>
      <xdr:row>84</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96</xdr:row>
      <xdr:rowOff>0</xdr:rowOff>
    </xdr:from>
    <xdr:to>
      <xdr:col>18</xdr:col>
      <xdr:colOff>91440</xdr:colOff>
      <xdr:row>96</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18</xdr:col>
      <xdr:colOff>0</xdr:colOff>
      <xdr:row>99</xdr:row>
      <xdr:rowOff>0</xdr:rowOff>
    </xdr:from>
    <xdr:to>
      <xdr:col>18</xdr:col>
      <xdr:colOff>91440</xdr:colOff>
      <xdr:row>99</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18</xdr:col>
      <xdr:colOff>0</xdr:colOff>
      <xdr:row>100</xdr:row>
      <xdr:rowOff>0</xdr:rowOff>
    </xdr:from>
    <xdr:to>
      <xdr:col>18</xdr:col>
      <xdr:colOff>91440</xdr:colOff>
      <xdr:row>100</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18</xdr:col>
      <xdr:colOff>0</xdr:colOff>
      <xdr:row>104</xdr:row>
      <xdr:rowOff>0</xdr:rowOff>
    </xdr:from>
    <xdr:to>
      <xdr:col>18</xdr:col>
      <xdr:colOff>91440</xdr:colOff>
      <xdr:row>104</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18</xdr:col>
      <xdr:colOff>0</xdr:colOff>
      <xdr:row>106</xdr:row>
      <xdr:rowOff>0</xdr:rowOff>
    </xdr:from>
    <xdr:to>
      <xdr:col>18</xdr:col>
      <xdr:colOff>91440</xdr:colOff>
      <xdr:row>106</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18</xdr:col>
      <xdr:colOff>0</xdr:colOff>
      <xdr:row>108</xdr:row>
      <xdr:rowOff>0</xdr:rowOff>
    </xdr:from>
    <xdr:to>
      <xdr:col>18</xdr:col>
      <xdr:colOff>91440</xdr:colOff>
      <xdr:row>108</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18</xdr:col>
      <xdr:colOff>0</xdr:colOff>
      <xdr:row>109</xdr:row>
      <xdr:rowOff>0</xdr:rowOff>
    </xdr:from>
    <xdr:to>
      <xdr:col>18</xdr:col>
      <xdr:colOff>91440</xdr:colOff>
      <xdr:row>109</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18</xdr:col>
      <xdr:colOff>0</xdr:colOff>
      <xdr:row>110</xdr:row>
      <xdr:rowOff>0</xdr:rowOff>
    </xdr:from>
    <xdr:to>
      <xdr:col>18</xdr:col>
      <xdr:colOff>91440</xdr:colOff>
      <xdr:row>110</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18</xdr:col>
      <xdr:colOff>0</xdr:colOff>
      <xdr:row>111</xdr:row>
      <xdr:rowOff>0</xdr:rowOff>
    </xdr:from>
    <xdr:to>
      <xdr:col>18</xdr:col>
      <xdr:colOff>91440</xdr:colOff>
      <xdr:row>111</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113</xdr:row>
      <xdr:rowOff>0</xdr:rowOff>
    </xdr:from>
    <xdr:to>
      <xdr:col>18</xdr:col>
      <xdr:colOff>91440</xdr:colOff>
      <xdr:row>113</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18</xdr:col>
      <xdr:colOff>0</xdr:colOff>
      <xdr:row>114</xdr:row>
      <xdr:rowOff>0</xdr:rowOff>
    </xdr:from>
    <xdr:to>
      <xdr:col>18</xdr:col>
      <xdr:colOff>91440</xdr:colOff>
      <xdr:row>114</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18</xdr:col>
      <xdr:colOff>0</xdr:colOff>
      <xdr:row>116</xdr:row>
      <xdr:rowOff>0</xdr:rowOff>
    </xdr:from>
    <xdr:to>
      <xdr:col>18</xdr:col>
      <xdr:colOff>91440</xdr:colOff>
      <xdr:row>116</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18</xdr:col>
      <xdr:colOff>0</xdr:colOff>
      <xdr:row>117</xdr:row>
      <xdr:rowOff>0</xdr:rowOff>
    </xdr:from>
    <xdr:to>
      <xdr:col>18</xdr:col>
      <xdr:colOff>91440</xdr:colOff>
      <xdr:row>117</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18</xdr:col>
      <xdr:colOff>0</xdr:colOff>
      <xdr:row>118</xdr:row>
      <xdr:rowOff>0</xdr:rowOff>
    </xdr:from>
    <xdr:to>
      <xdr:col>18</xdr:col>
      <xdr:colOff>91440</xdr:colOff>
      <xdr:row>118</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18</xdr:col>
      <xdr:colOff>0</xdr:colOff>
      <xdr:row>119</xdr:row>
      <xdr:rowOff>0</xdr:rowOff>
    </xdr:from>
    <xdr:to>
      <xdr:col>18</xdr:col>
      <xdr:colOff>91440</xdr:colOff>
      <xdr:row>119</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18</xdr:col>
      <xdr:colOff>0</xdr:colOff>
      <xdr:row>120</xdr:row>
      <xdr:rowOff>0</xdr:rowOff>
    </xdr:from>
    <xdr:to>
      <xdr:col>18</xdr:col>
      <xdr:colOff>91440</xdr:colOff>
      <xdr:row>120</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18</xdr:col>
      <xdr:colOff>0</xdr:colOff>
      <xdr:row>130</xdr:row>
      <xdr:rowOff>0</xdr:rowOff>
    </xdr:from>
    <xdr:to>
      <xdr:col>18</xdr:col>
      <xdr:colOff>91440</xdr:colOff>
      <xdr:row>131</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18</xdr:col>
      <xdr:colOff>0</xdr:colOff>
      <xdr:row>133</xdr:row>
      <xdr:rowOff>0</xdr:rowOff>
    </xdr:from>
    <xdr:to>
      <xdr:col>18</xdr:col>
      <xdr:colOff>91440</xdr:colOff>
      <xdr:row>134</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18</xdr:col>
      <xdr:colOff>0</xdr:colOff>
      <xdr:row>145</xdr:row>
      <xdr:rowOff>0</xdr:rowOff>
    </xdr:from>
    <xdr:to>
      <xdr:col>18</xdr:col>
      <xdr:colOff>91440</xdr:colOff>
      <xdr:row>146</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18</xdr:col>
      <xdr:colOff>0</xdr:colOff>
      <xdr:row>147</xdr:row>
      <xdr:rowOff>0</xdr:rowOff>
    </xdr:from>
    <xdr:to>
      <xdr:col>18</xdr:col>
      <xdr:colOff>91440</xdr:colOff>
      <xdr:row>148</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18</xdr:col>
      <xdr:colOff>0</xdr:colOff>
      <xdr:row>148</xdr:row>
      <xdr:rowOff>0</xdr:rowOff>
    </xdr:from>
    <xdr:to>
      <xdr:col>18</xdr:col>
      <xdr:colOff>91440</xdr:colOff>
      <xdr:row>149</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18</xdr:col>
      <xdr:colOff>0</xdr:colOff>
      <xdr:row>150</xdr:row>
      <xdr:rowOff>0</xdr:rowOff>
    </xdr:from>
    <xdr:to>
      <xdr:col>18</xdr:col>
      <xdr:colOff>91440</xdr:colOff>
      <xdr:row>151</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18</xdr:col>
      <xdr:colOff>0</xdr:colOff>
      <xdr:row>151</xdr:row>
      <xdr:rowOff>0</xdr:rowOff>
    </xdr:from>
    <xdr:to>
      <xdr:col>18</xdr:col>
      <xdr:colOff>91440</xdr:colOff>
      <xdr:row>152</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18</xdr:col>
      <xdr:colOff>0</xdr:colOff>
      <xdr:row>153</xdr:row>
      <xdr:rowOff>0</xdr:rowOff>
    </xdr:from>
    <xdr:to>
      <xdr:col>18</xdr:col>
      <xdr:colOff>91440</xdr:colOff>
      <xdr:row>154</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18</xdr:col>
      <xdr:colOff>0</xdr:colOff>
      <xdr:row>155</xdr:row>
      <xdr:rowOff>0</xdr:rowOff>
    </xdr:from>
    <xdr:to>
      <xdr:col>18</xdr:col>
      <xdr:colOff>91440</xdr:colOff>
      <xdr:row>156</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18</xdr:col>
      <xdr:colOff>0</xdr:colOff>
      <xdr:row>156</xdr:row>
      <xdr:rowOff>0</xdr:rowOff>
    </xdr:from>
    <xdr:to>
      <xdr:col>18</xdr:col>
      <xdr:colOff>91440</xdr:colOff>
      <xdr:row>157</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18</xdr:col>
      <xdr:colOff>0</xdr:colOff>
      <xdr:row>157</xdr:row>
      <xdr:rowOff>0</xdr:rowOff>
    </xdr:from>
    <xdr:to>
      <xdr:col>18</xdr:col>
      <xdr:colOff>91440</xdr:colOff>
      <xdr:row>158</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18</xdr:col>
      <xdr:colOff>0</xdr:colOff>
      <xdr:row>158</xdr:row>
      <xdr:rowOff>0</xdr:rowOff>
    </xdr:from>
    <xdr:to>
      <xdr:col>18</xdr:col>
      <xdr:colOff>91440</xdr:colOff>
      <xdr:row>159</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18</xdr:col>
      <xdr:colOff>0</xdr:colOff>
      <xdr:row>159</xdr:row>
      <xdr:rowOff>0</xdr:rowOff>
    </xdr:from>
    <xdr:to>
      <xdr:col>18</xdr:col>
      <xdr:colOff>91440</xdr:colOff>
      <xdr:row>160</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18</xdr:col>
      <xdr:colOff>0</xdr:colOff>
      <xdr:row>160</xdr:row>
      <xdr:rowOff>0</xdr:rowOff>
    </xdr:from>
    <xdr:to>
      <xdr:col>18</xdr:col>
      <xdr:colOff>91440</xdr:colOff>
      <xdr:row>161</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18</xdr:col>
      <xdr:colOff>0</xdr:colOff>
      <xdr:row>162</xdr:row>
      <xdr:rowOff>0</xdr:rowOff>
    </xdr:from>
    <xdr:to>
      <xdr:col>18</xdr:col>
      <xdr:colOff>91440</xdr:colOff>
      <xdr:row>163</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18</xdr:col>
      <xdr:colOff>0</xdr:colOff>
      <xdr:row>164</xdr:row>
      <xdr:rowOff>0</xdr:rowOff>
    </xdr:from>
    <xdr:to>
      <xdr:col>18</xdr:col>
      <xdr:colOff>91440</xdr:colOff>
      <xdr:row>165</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18</xdr:col>
      <xdr:colOff>0</xdr:colOff>
      <xdr:row>165</xdr:row>
      <xdr:rowOff>0</xdr:rowOff>
    </xdr:from>
    <xdr:to>
      <xdr:col>18</xdr:col>
      <xdr:colOff>91440</xdr:colOff>
      <xdr:row>166</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18</xdr:col>
      <xdr:colOff>0</xdr:colOff>
      <xdr:row>166</xdr:row>
      <xdr:rowOff>0</xdr:rowOff>
    </xdr:from>
    <xdr:to>
      <xdr:col>18</xdr:col>
      <xdr:colOff>91440</xdr:colOff>
      <xdr:row>167</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18</xdr:col>
      <xdr:colOff>0</xdr:colOff>
      <xdr:row>167</xdr:row>
      <xdr:rowOff>0</xdr:rowOff>
    </xdr:from>
    <xdr:to>
      <xdr:col>18</xdr:col>
      <xdr:colOff>91440</xdr:colOff>
      <xdr:row>168</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18</xdr:col>
      <xdr:colOff>0</xdr:colOff>
      <xdr:row>168</xdr:row>
      <xdr:rowOff>0</xdr:rowOff>
    </xdr:from>
    <xdr:to>
      <xdr:col>18</xdr:col>
      <xdr:colOff>91440</xdr:colOff>
      <xdr:row>169</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18</xdr:col>
      <xdr:colOff>0</xdr:colOff>
      <xdr:row>169</xdr:row>
      <xdr:rowOff>0</xdr:rowOff>
    </xdr:from>
    <xdr:to>
      <xdr:col>18</xdr:col>
      <xdr:colOff>91440</xdr:colOff>
      <xdr:row>170</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18</xdr:col>
      <xdr:colOff>0</xdr:colOff>
      <xdr:row>170</xdr:row>
      <xdr:rowOff>0</xdr:rowOff>
    </xdr:from>
    <xdr:to>
      <xdr:col>18</xdr:col>
      <xdr:colOff>91440</xdr:colOff>
      <xdr:row>171</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18</xdr:col>
      <xdr:colOff>0</xdr:colOff>
      <xdr:row>171</xdr:row>
      <xdr:rowOff>0</xdr:rowOff>
    </xdr:from>
    <xdr:to>
      <xdr:col>18</xdr:col>
      <xdr:colOff>91440</xdr:colOff>
      <xdr:row>172</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18</xdr:col>
      <xdr:colOff>0</xdr:colOff>
      <xdr:row>173</xdr:row>
      <xdr:rowOff>0</xdr:rowOff>
    </xdr:from>
    <xdr:to>
      <xdr:col>18</xdr:col>
      <xdr:colOff>91440</xdr:colOff>
      <xdr:row>174</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18</xdr:col>
      <xdr:colOff>0</xdr:colOff>
      <xdr:row>174</xdr:row>
      <xdr:rowOff>0</xdr:rowOff>
    </xdr:from>
    <xdr:to>
      <xdr:col>18</xdr:col>
      <xdr:colOff>91440</xdr:colOff>
      <xdr:row>175</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18</xdr:col>
      <xdr:colOff>0</xdr:colOff>
      <xdr:row>175</xdr:row>
      <xdr:rowOff>0</xdr:rowOff>
    </xdr:from>
    <xdr:to>
      <xdr:col>18</xdr:col>
      <xdr:colOff>91440</xdr:colOff>
      <xdr:row>176</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18</xdr:col>
      <xdr:colOff>0</xdr:colOff>
      <xdr:row>176</xdr:row>
      <xdr:rowOff>0</xdr:rowOff>
    </xdr:from>
    <xdr:to>
      <xdr:col>18</xdr:col>
      <xdr:colOff>91440</xdr:colOff>
      <xdr:row>177</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18</xdr:col>
      <xdr:colOff>0</xdr:colOff>
      <xdr:row>179</xdr:row>
      <xdr:rowOff>0</xdr:rowOff>
    </xdr:from>
    <xdr:to>
      <xdr:col>18</xdr:col>
      <xdr:colOff>91440</xdr:colOff>
      <xdr:row>180</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18</xdr:col>
      <xdr:colOff>0</xdr:colOff>
      <xdr:row>181</xdr:row>
      <xdr:rowOff>0</xdr:rowOff>
    </xdr:from>
    <xdr:to>
      <xdr:col>18</xdr:col>
      <xdr:colOff>91440</xdr:colOff>
      <xdr:row>182</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18</xdr:col>
      <xdr:colOff>0</xdr:colOff>
      <xdr:row>182</xdr:row>
      <xdr:rowOff>0</xdr:rowOff>
    </xdr:from>
    <xdr:to>
      <xdr:col>18</xdr:col>
      <xdr:colOff>91440</xdr:colOff>
      <xdr:row>183</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182</xdr:row>
      <xdr:rowOff>0</xdr:rowOff>
    </xdr:from>
    <xdr:to>
      <xdr:col>18</xdr:col>
      <xdr:colOff>91440</xdr:colOff>
      <xdr:row>183</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185</xdr:row>
      <xdr:rowOff>0</xdr:rowOff>
    </xdr:from>
    <xdr:to>
      <xdr:col>18</xdr:col>
      <xdr:colOff>91440</xdr:colOff>
      <xdr:row>186</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185</xdr:row>
      <xdr:rowOff>0</xdr:rowOff>
    </xdr:from>
    <xdr:to>
      <xdr:col>18</xdr:col>
      <xdr:colOff>91440</xdr:colOff>
      <xdr:row>186</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186</xdr:row>
      <xdr:rowOff>0</xdr:rowOff>
    </xdr:from>
    <xdr:to>
      <xdr:col>18</xdr:col>
      <xdr:colOff>91440</xdr:colOff>
      <xdr:row>187</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18</xdr:col>
      <xdr:colOff>0</xdr:colOff>
      <xdr:row>187</xdr:row>
      <xdr:rowOff>0</xdr:rowOff>
    </xdr:from>
    <xdr:to>
      <xdr:col>18</xdr:col>
      <xdr:colOff>91440</xdr:colOff>
      <xdr:row>188</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18</xdr:col>
      <xdr:colOff>0</xdr:colOff>
      <xdr:row>188</xdr:row>
      <xdr:rowOff>0</xdr:rowOff>
    </xdr:from>
    <xdr:to>
      <xdr:col>18</xdr:col>
      <xdr:colOff>91440</xdr:colOff>
      <xdr:row>189</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18</xdr:col>
      <xdr:colOff>0</xdr:colOff>
      <xdr:row>192</xdr:row>
      <xdr:rowOff>0</xdr:rowOff>
    </xdr:from>
    <xdr:to>
      <xdr:col>18</xdr:col>
      <xdr:colOff>91440</xdr:colOff>
      <xdr:row>193</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192</xdr:row>
      <xdr:rowOff>0</xdr:rowOff>
    </xdr:from>
    <xdr:to>
      <xdr:col>18</xdr:col>
      <xdr:colOff>91440</xdr:colOff>
      <xdr:row>193</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193</xdr:row>
      <xdr:rowOff>0</xdr:rowOff>
    </xdr:from>
    <xdr:to>
      <xdr:col>18</xdr:col>
      <xdr:colOff>91440</xdr:colOff>
      <xdr:row>194</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18</xdr:col>
      <xdr:colOff>0</xdr:colOff>
      <xdr:row>194</xdr:row>
      <xdr:rowOff>0</xdr:rowOff>
    </xdr:from>
    <xdr:to>
      <xdr:col>18</xdr:col>
      <xdr:colOff>91440</xdr:colOff>
      <xdr:row>195</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18</xdr:col>
      <xdr:colOff>0</xdr:colOff>
      <xdr:row>195</xdr:row>
      <xdr:rowOff>0</xdr:rowOff>
    </xdr:from>
    <xdr:to>
      <xdr:col>18</xdr:col>
      <xdr:colOff>91440</xdr:colOff>
      <xdr:row>196</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18</xdr:col>
      <xdr:colOff>0</xdr:colOff>
      <xdr:row>196</xdr:row>
      <xdr:rowOff>0</xdr:rowOff>
    </xdr:from>
    <xdr:to>
      <xdr:col>18</xdr:col>
      <xdr:colOff>91440</xdr:colOff>
      <xdr:row>197</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18</xdr:col>
      <xdr:colOff>0</xdr:colOff>
      <xdr:row>197</xdr:row>
      <xdr:rowOff>0</xdr:rowOff>
    </xdr:from>
    <xdr:to>
      <xdr:col>18</xdr:col>
      <xdr:colOff>91440</xdr:colOff>
      <xdr:row>198</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18</xdr:col>
      <xdr:colOff>0</xdr:colOff>
      <xdr:row>198</xdr:row>
      <xdr:rowOff>0</xdr:rowOff>
    </xdr:from>
    <xdr:to>
      <xdr:col>18</xdr:col>
      <xdr:colOff>91440</xdr:colOff>
      <xdr:row>199</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18</xdr:col>
      <xdr:colOff>0</xdr:colOff>
      <xdr:row>199</xdr:row>
      <xdr:rowOff>0</xdr:rowOff>
    </xdr:from>
    <xdr:to>
      <xdr:col>18</xdr:col>
      <xdr:colOff>91440</xdr:colOff>
      <xdr:row>200</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18</xdr:col>
      <xdr:colOff>0</xdr:colOff>
      <xdr:row>74</xdr:row>
      <xdr:rowOff>0</xdr:rowOff>
    </xdr:from>
    <xdr:to>
      <xdr:col>18</xdr:col>
      <xdr:colOff>91440</xdr:colOff>
      <xdr:row>74</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18</xdr:col>
      <xdr:colOff>0</xdr:colOff>
      <xdr:row>75</xdr:row>
      <xdr:rowOff>0</xdr:rowOff>
    </xdr:from>
    <xdr:to>
      <xdr:col>18</xdr:col>
      <xdr:colOff>91440</xdr:colOff>
      <xdr:row>75</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75</xdr:row>
      <xdr:rowOff>0</xdr:rowOff>
    </xdr:from>
    <xdr:to>
      <xdr:col>18</xdr:col>
      <xdr:colOff>91440</xdr:colOff>
      <xdr:row>75</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18</xdr:col>
      <xdr:colOff>0</xdr:colOff>
      <xdr:row>89</xdr:row>
      <xdr:rowOff>180975</xdr:rowOff>
    </xdr:from>
    <xdr:to>
      <xdr:col>18</xdr:col>
      <xdr:colOff>91440</xdr:colOff>
      <xdr:row>92</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18</xdr:col>
      <xdr:colOff>0</xdr:colOff>
      <xdr:row>88</xdr:row>
      <xdr:rowOff>0</xdr:rowOff>
    </xdr:from>
    <xdr:to>
      <xdr:col>18</xdr:col>
      <xdr:colOff>91440</xdr:colOff>
      <xdr:row>88</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18</xdr:col>
      <xdr:colOff>0</xdr:colOff>
      <xdr:row>92</xdr:row>
      <xdr:rowOff>0</xdr:rowOff>
    </xdr:from>
    <xdr:to>
      <xdr:col>18</xdr:col>
      <xdr:colOff>91440</xdr:colOff>
      <xdr:row>92</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18</xdr:col>
      <xdr:colOff>0</xdr:colOff>
      <xdr:row>63</xdr:row>
      <xdr:rowOff>0</xdr:rowOff>
    </xdr:from>
    <xdr:to>
      <xdr:col>18</xdr:col>
      <xdr:colOff>91440</xdr:colOff>
      <xdr:row>63</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111609</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57</xdr:row>
      <xdr:rowOff>0</xdr:rowOff>
    </xdr:from>
    <xdr:to>
      <xdr:col>18</xdr:col>
      <xdr:colOff>190500</xdr:colOff>
      <xdr:row>60</xdr:row>
      <xdr:rowOff>144329</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59</xdr:row>
      <xdr:rowOff>0</xdr:rowOff>
    </xdr:from>
    <xdr:to>
      <xdr:col>18</xdr:col>
      <xdr:colOff>190500</xdr:colOff>
      <xdr:row>61</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139549</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83</xdr:row>
      <xdr:rowOff>9525</xdr:rowOff>
    </xdr:from>
    <xdr:to>
      <xdr:col>18</xdr:col>
      <xdr:colOff>190500</xdr:colOff>
      <xdr:row>83</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118</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119</xdr:row>
      <xdr:rowOff>0</xdr:rowOff>
    </xdr:from>
    <xdr:to>
      <xdr:col>18</xdr:col>
      <xdr:colOff>190500</xdr:colOff>
      <xdr:row>119</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120</xdr:row>
      <xdr:rowOff>0</xdr:rowOff>
    </xdr:from>
    <xdr:to>
      <xdr:col>18</xdr:col>
      <xdr:colOff>190500</xdr:colOff>
      <xdr:row>120</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195</xdr:row>
      <xdr:rowOff>0</xdr:rowOff>
    </xdr:from>
    <xdr:to>
      <xdr:col>18</xdr:col>
      <xdr:colOff>190500</xdr:colOff>
      <xdr:row>196</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196</xdr:row>
      <xdr:rowOff>0</xdr:rowOff>
    </xdr:from>
    <xdr:to>
      <xdr:col>18</xdr:col>
      <xdr:colOff>190500</xdr:colOff>
      <xdr:row>197</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197</xdr:row>
      <xdr:rowOff>0</xdr:rowOff>
    </xdr:from>
    <xdr:to>
      <xdr:col>18</xdr:col>
      <xdr:colOff>190500</xdr:colOff>
      <xdr:row>198</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198</xdr:row>
      <xdr:rowOff>0</xdr:rowOff>
    </xdr:from>
    <xdr:to>
      <xdr:col>18</xdr:col>
      <xdr:colOff>190500</xdr:colOff>
      <xdr:row>199</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199</xdr:row>
      <xdr:rowOff>0</xdr:rowOff>
    </xdr:from>
    <xdr:to>
      <xdr:col>18</xdr:col>
      <xdr:colOff>190500</xdr:colOff>
      <xdr:row>200</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89</xdr:row>
      <xdr:rowOff>180975</xdr:rowOff>
    </xdr:from>
    <xdr:to>
      <xdr:col>18</xdr:col>
      <xdr:colOff>190500</xdr:colOff>
      <xdr:row>92</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89</xdr:row>
      <xdr:rowOff>0</xdr:rowOff>
    </xdr:from>
    <xdr:to>
      <xdr:col>18</xdr:col>
      <xdr:colOff>190500</xdr:colOff>
      <xdr:row>91</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157328</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111609</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57</xdr:row>
      <xdr:rowOff>0</xdr:rowOff>
    </xdr:from>
    <xdr:to>
      <xdr:col>18</xdr:col>
      <xdr:colOff>190500</xdr:colOff>
      <xdr:row>60</xdr:row>
      <xdr:rowOff>144329</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59</xdr:row>
      <xdr:rowOff>0</xdr:rowOff>
    </xdr:from>
    <xdr:to>
      <xdr:col>18</xdr:col>
      <xdr:colOff>190500</xdr:colOff>
      <xdr:row>61</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139549</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53</xdr:row>
      <xdr:rowOff>0</xdr:rowOff>
    </xdr:from>
    <xdr:to>
      <xdr:col>18</xdr:col>
      <xdr:colOff>190500</xdr:colOff>
      <xdr:row>56</xdr:row>
      <xdr:rowOff>45274</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111609</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56</xdr:row>
      <xdr:rowOff>0</xdr:rowOff>
    </xdr:from>
    <xdr:to>
      <xdr:col>18</xdr:col>
      <xdr:colOff>190500</xdr:colOff>
      <xdr:row>58</xdr:row>
      <xdr:rowOff>40341</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57</xdr:row>
      <xdr:rowOff>0</xdr:rowOff>
    </xdr:from>
    <xdr:to>
      <xdr:col>18</xdr:col>
      <xdr:colOff>190500</xdr:colOff>
      <xdr:row>60</xdr:row>
      <xdr:rowOff>144329</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60</xdr:row>
      <xdr:rowOff>0</xdr:rowOff>
    </xdr:from>
    <xdr:to>
      <xdr:col>18</xdr:col>
      <xdr:colOff>190500</xdr:colOff>
      <xdr:row>62</xdr:row>
      <xdr:rowOff>223222</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62</xdr:row>
      <xdr:rowOff>0</xdr:rowOff>
    </xdr:from>
    <xdr:to>
      <xdr:col>18</xdr:col>
      <xdr:colOff>190500</xdr:colOff>
      <xdr:row>64</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139549</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111609</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57</xdr:row>
      <xdr:rowOff>0</xdr:rowOff>
    </xdr:from>
    <xdr:to>
      <xdr:col>18</xdr:col>
      <xdr:colOff>190500</xdr:colOff>
      <xdr:row>60</xdr:row>
      <xdr:rowOff>144329</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59</xdr:row>
      <xdr:rowOff>0</xdr:rowOff>
    </xdr:from>
    <xdr:to>
      <xdr:col>18</xdr:col>
      <xdr:colOff>190500</xdr:colOff>
      <xdr:row>61</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139549</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83</xdr:row>
      <xdr:rowOff>9525</xdr:rowOff>
    </xdr:from>
    <xdr:to>
      <xdr:col>18</xdr:col>
      <xdr:colOff>190500</xdr:colOff>
      <xdr:row>83</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118</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119</xdr:row>
      <xdr:rowOff>0</xdr:rowOff>
    </xdr:from>
    <xdr:to>
      <xdr:col>18</xdr:col>
      <xdr:colOff>190500</xdr:colOff>
      <xdr:row>119</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120</xdr:row>
      <xdr:rowOff>0</xdr:rowOff>
    </xdr:from>
    <xdr:to>
      <xdr:col>18</xdr:col>
      <xdr:colOff>190500</xdr:colOff>
      <xdr:row>120</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89</xdr:row>
      <xdr:rowOff>180975</xdr:rowOff>
    </xdr:from>
    <xdr:to>
      <xdr:col>18</xdr:col>
      <xdr:colOff>190500</xdr:colOff>
      <xdr:row>92</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89</xdr:row>
      <xdr:rowOff>0</xdr:rowOff>
    </xdr:from>
    <xdr:to>
      <xdr:col>18</xdr:col>
      <xdr:colOff>190500</xdr:colOff>
      <xdr:row>91</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157328</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53</xdr:row>
      <xdr:rowOff>0</xdr:rowOff>
    </xdr:from>
    <xdr:to>
      <xdr:col>18</xdr:col>
      <xdr:colOff>190500</xdr:colOff>
      <xdr:row>56</xdr:row>
      <xdr:rowOff>45274</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111609</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56</xdr:row>
      <xdr:rowOff>0</xdr:rowOff>
    </xdr:from>
    <xdr:to>
      <xdr:col>18</xdr:col>
      <xdr:colOff>190500</xdr:colOff>
      <xdr:row>58</xdr:row>
      <xdr:rowOff>40341</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57</xdr:row>
      <xdr:rowOff>0</xdr:rowOff>
    </xdr:from>
    <xdr:to>
      <xdr:col>18</xdr:col>
      <xdr:colOff>190500</xdr:colOff>
      <xdr:row>60</xdr:row>
      <xdr:rowOff>144329</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60</xdr:row>
      <xdr:rowOff>0</xdr:rowOff>
    </xdr:from>
    <xdr:to>
      <xdr:col>18</xdr:col>
      <xdr:colOff>190500</xdr:colOff>
      <xdr:row>62</xdr:row>
      <xdr:rowOff>223222</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62</xdr:row>
      <xdr:rowOff>0</xdr:rowOff>
    </xdr:from>
    <xdr:to>
      <xdr:col>18</xdr:col>
      <xdr:colOff>190500</xdr:colOff>
      <xdr:row>64</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139549</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111609</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56</xdr:row>
      <xdr:rowOff>0</xdr:rowOff>
    </xdr:from>
    <xdr:to>
      <xdr:col>18</xdr:col>
      <xdr:colOff>190500</xdr:colOff>
      <xdr:row>58</xdr:row>
      <xdr:rowOff>40341</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60</xdr:row>
      <xdr:rowOff>0</xdr:rowOff>
    </xdr:from>
    <xdr:to>
      <xdr:col>18</xdr:col>
      <xdr:colOff>190500</xdr:colOff>
      <xdr:row>62</xdr:row>
      <xdr:rowOff>223222</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62</xdr:row>
      <xdr:rowOff>0</xdr:rowOff>
    </xdr:from>
    <xdr:to>
      <xdr:col>18</xdr:col>
      <xdr:colOff>190500</xdr:colOff>
      <xdr:row>64</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139549</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89</xdr:row>
      <xdr:rowOff>0</xdr:rowOff>
    </xdr:from>
    <xdr:to>
      <xdr:col>18</xdr:col>
      <xdr:colOff>190500</xdr:colOff>
      <xdr:row>91</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157328</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118</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111609</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57</xdr:row>
      <xdr:rowOff>0</xdr:rowOff>
    </xdr:from>
    <xdr:to>
      <xdr:col>18</xdr:col>
      <xdr:colOff>190500</xdr:colOff>
      <xdr:row>60</xdr:row>
      <xdr:rowOff>144329</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59</xdr:row>
      <xdr:rowOff>0</xdr:rowOff>
    </xdr:from>
    <xdr:to>
      <xdr:col>18</xdr:col>
      <xdr:colOff>190500</xdr:colOff>
      <xdr:row>61</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139549</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83</xdr:row>
      <xdr:rowOff>9525</xdr:rowOff>
    </xdr:from>
    <xdr:to>
      <xdr:col>18</xdr:col>
      <xdr:colOff>190500</xdr:colOff>
      <xdr:row>83</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89</xdr:row>
      <xdr:rowOff>180975</xdr:rowOff>
    </xdr:from>
    <xdr:to>
      <xdr:col>18</xdr:col>
      <xdr:colOff>190500</xdr:colOff>
      <xdr:row>92</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89</xdr:row>
      <xdr:rowOff>0</xdr:rowOff>
    </xdr:from>
    <xdr:to>
      <xdr:col>18</xdr:col>
      <xdr:colOff>190500</xdr:colOff>
      <xdr:row>91</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157328</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53</xdr:row>
      <xdr:rowOff>0</xdr:rowOff>
    </xdr:from>
    <xdr:to>
      <xdr:col>18</xdr:col>
      <xdr:colOff>190500</xdr:colOff>
      <xdr:row>56</xdr:row>
      <xdr:rowOff>45274</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111609</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56</xdr:row>
      <xdr:rowOff>0</xdr:rowOff>
    </xdr:from>
    <xdr:to>
      <xdr:col>18</xdr:col>
      <xdr:colOff>190500</xdr:colOff>
      <xdr:row>58</xdr:row>
      <xdr:rowOff>40341</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57</xdr:row>
      <xdr:rowOff>0</xdr:rowOff>
    </xdr:from>
    <xdr:to>
      <xdr:col>18</xdr:col>
      <xdr:colOff>190500</xdr:colOff>
      <xdr:row>60</xdr:row>
      <xdr:rowOff>144329</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60</xdr:row>
      <xdr:rowOff>0</xdr:rowOff>
    </xdr:from>
    <xdr:to>
      <xdr:col>18</xdr:col>
      <xdr:colOff>190500</xdr:colOff>
      <xdr:row>62</xdr:row>
      <xdr:rowOff>223222</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62</xdr:row>
      <xdr:rowOff>0</xdr:rowOff>
    </xdr:from>
    <xdr:to>
      <xdr:col>18</xdr:col>
      <xdr:colOff>190500</xdr:colOff>
      <xdr:row>64</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139549</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111609</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56</xdr:row>
      <xdr:rowOff>0</xdr:rowOff>
    </xdr:from>
    <xdr:to>
      <xdr:col>18</xdr:col>
      <xdr:colOff>190500</xdr:colOff>
      <xdr:row>58</xdr:row>
      <xdr:rowOff>40341</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57</xdr:row>
      <xdr:rowOff>0</xdr:rowOff>
    </xdr:from>
    <xdr:to>
      <xdr:col>18</xdr:col>
      <xdr:colOff>190500</xdr:colOff>
      <xdr:row>60</xdr:row>
      <xdr:rowOff>144329</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59</xdr:row>
      <xdr:rowOff>0</xdr:rowOff>
    </xdr:from>
    <xdr:to>
      <xdr:col>18</xdr:col>
      <xdr:colOff>190500</xdr:colOff>
      <xdr:row>61</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60</xdr:row>
      <xdr:rowOff>0</xdr:rowOff>
    </xdr:from>
    <xdr:to>
      <xdr:col>18</xdr:col>
      <xdr:colOff>190500</xdr:colOff>
      <xdr:row>62</xdr:row>
      <xdr:rowOff>223222</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62</xdr:row>
      <xdr:rowOff>0</xdr:rowOff>
    </xdr:from>
    <xdr:to>
      <xdr:col>18</xdr:col>
      <xdr:colOff>190500</xdr:colOff>
      <xdr:row>64</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139549</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89</xdr:row>
      <xdr:rowOff>0</xdr:rowOff>
    </xdr:from>
    <xdr:to>
      <xdr:col>18</xdr:col>
      <xdr:colOff>190500</xdr:colOff>
      <xdr:row>91</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157328</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111609</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53</xdr:row>
      <xdr:rowOff>0</xdr:rowOff>
    </xdr:from>
    <xdr:to>
      <xdr:col>18</xdr:col>
      <xdr:colOff>190500</xdr:colOff>
      <xdr:row>56</xdr:row>
      <xdr:rowOff>45274</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111609</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111609</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57</xdr:row>
      <xdr:rowOff>0</xdr:rowOff>
    </xdr:from>
    <xdr:to>
      <xdr:col>18</xdr:col>
      <xdr:colOff>190500</xdr:colOff>
      <xdr:row>60</xdr:row>
      <xdr:rowOff>144329</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59</xdr:row>
      <xdr:rowOff>0</xdr:rowOff>
    </xdr:from>
    <xdr:to>
      <xdr:col>18</xdr:col>
      <xdr:colOff>190500</xdr:colOff>
      <xdr:row>61</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139549</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83</xdr:row>
      <xdr:rowOff>9525</xdr:rowOff>
    </xdr:from>
    <xdr:to>
      <xdr:col>18</xdr:col>
      <xdr:colOff>190500</xdr:colOff>
      <xdr:row>83</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118</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119</xdr:row>
      <xdr:rowOff>0</xdr:rowOff>
    </xdr:from>
    <xdr:to>
      <xdr:col>18</xdr:col>
      <xdr:colOff>190500</xdr:colOff>
      <xdr:row>119</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120</xdr:row>
      <xdr:rowOff>0</xdr:rowOff>
    </xdr:from>
    <xdr:to>
      <xdr:col>18</xdr:col>
      <xdr:colOff>190500</xdr:colOff>
      <xdr:row>120</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195</xdr:row>
      <xdr:rowOff>0</xdr:rowOff>
    </xdr:from>
    <xdr:to>
      <xdr:col>18</xdr:col>
      <xdr:colOff>190500</xdr:colOff>
      <xdr:row>196</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196</xdr:row>
      <xdr:rowOff>0</xdr:rowOff>
    </xdr:from>
    <xdr:to>
      <xdr:col>18</xdr:col>
      <xdr:colOff>190500</xdr:colOff>
      <xdr:row>197</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197</xdr:row>
      <xdr:rowOff>0</xdr:rowOff>
    </xdr:from>
    <xdr:to>
      <xdr:col>18</xdr:col>
      <xdr:colOff>190500</xdr:colOff>
      <xdr:row>198</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198</xdr:row>
      <xdr:rowOff>0</xdr:rowOff>
    </xdr:from>
    <xdr:to>
      <xdr:col>18</xdr:col>
      <xdr:colOff>190500</xdr:colOff>
      <xdr:row>199</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199</xdr:row>
      <xdr:rowOff>0</xdr:rowOff>
    </xdr:from>
    <xdr:to>
      <xdr:col>18</xdr:col>
      <xdr:colOff>190500</xdr:colOff>
      <xdr:row>200</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89</xdr:row>
      <xdr:rowOff>180975</xdr:rowOff>
    </xdr:from>
    <xdr:to>
      <xdr:col>18</xdr:col>
      <xdr:colOff>190500</xdr:colOff>
      <xdr:row>92</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89</xdr:row>
      <xdr:rowOff>0</xdr:rowOff>
    </xdr:from>
    <xdr:to>
      <xdr:col>18</xdr:col>
      <xdr:colOff>190500</xdr:colOff>
      <xdr:row>91</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157328</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53</xdr:row>
      <xdr:rowOff>0</xdr:rowOff>
    </xdr:from>
    <xdr:to>
      <xdr:col>18</xdr:col>
      <xdr:colOff>190500</xdr:colOff>
      <xdr:row>56</xdr:row>
      <xdr:rowOff>45274</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111609</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56</xdr:row>
      <xdr:rowOff>0</xdr:rowOff>
    </xdr:from>
    <xdr:to>
      <xdr:col>18</xdr:col>
      <xdr:colOff>190500</xdr:colOff>
      <xdr:row>58</xdr:row>
      <xdr:rowOff>40341</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57</xdr:row>
      <xdr:rowOff>0</xdr:rowOff>
    </xdr:from>
    <xdr:to>
      <xdr:col>18</xdr:col>
      <xdr:colOff>190500</xdr:colOff>
      <xdr:row>60</xdr:row>
      <xdr:rowOff>144329</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60</xdr:row>
      <xdr:rowOff>0</xdr:rowOff>
    </xdr:from>
    <xdr:to>
      <xdr:col>18</xdr:col>
      <xdr:colOff>190500</xdr:colOff>
      <xdr:row>62</xdr:row>
      <xdr:rowOff>223222</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62</xdr:row>
      <xdr:rowOff>0</xdr:rowOff>
    </xdr:from>
    <xdr:to>
      <xdr:col>18</xdr:col>
      <xdr:colOff>190500</xdr:colOff>
      <xdr:row>64</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139549</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111609</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57</xdr:row>
      <xdr:rowOff>0</xdr:rowOff>
    </xdr:from>
    <xdr:to>
      <xdr:col>18</xdr:col>
      <xdr:colOff>190500</xdr:colOff>
      <xdr:row>60</xdr:row>
      <xdr:rowOff>144329</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59</xdr:row>
      <xdr:rowOff>0</xdr:rowOff>
    </xdr:from>
    <xdr:to>
      <xdr:col>18</xdr:col>
      <xdr:colOff>190500</xdr:colOff>
      <xdr:row>61</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139549</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53</xdr:row>
      <xdr:rowOff>0</xdr:rowOff>
    </xdr:from>
    <xdr:to>
      <xdr:col>18</xdr:col>
      <xdr:colOff>190500</xdr:colOff>
      <xdr:row>56</xdr:row>
      <xdr:rowOff>45274</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111609</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56</xdr:row>
      <xdr:rowOff>0</xdr:rowOff>
    </xdr:from>
    <xdr:to>
      <xdr:col>18</xdr:col>
      <xdr:colOff>190500</xdr:colOff>
      <xdr:row>58</xdr:row>
      <xdr:rowOff>40341</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57</xdr:row>
      <xdr:rowOff>0</xdr:rowOff>
    </xdr:from>
    <xdr:to>
      <xdr:col>18</xdr:col>
      <xdr:colOff>190500</xdr:colOff>
      <xdr:row>60</xdr:row>
      <xdr:rowOff>144329</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60</xdr:row>
      <xdr:rowOff>0</xdr:rowOff>
    </xdr:from>
    <xdr:to>
      <xdr:col>18</xdr:col>
      <xdr:colOff>190500</xdr:colOff>
      <xdr:row>62</xdr:row>
      <xdr:rowOff>223222</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62</xdr:row>
      <xdr:rowOff>0</xdr:rowOff>
    </xdr:from>
    <xdr:to>
      <xdr:col>18</xdr:col>
      <xdr:colOff>190500</xdr:colOff>
      <xdr:row>64</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139549</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18</xdr:col>
      <xdr:colOff>0</xdr:colOff>
      <xdr:row>82</xdr:row>
      <xdr:rowOff>9525</xdr:rowOff>
    </xdr:from>
    <xdr:to>
      <xdr:col>18</xdr:col>
      <xdr:colOff>190500</xdr:colOff>
      <xdr:row>82</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18</xdr:col>
      <xdr:colOff>0</xdr:colOff>
      <xdr:row>118</xdr:row>
      <xdr:rowOff>0</xdr:rowOff>
    </xdr:from>
    <xdr:to>
      <xdr:col>18</xdr:col>
      <xdr:colOff>190500</xdr:colOff>
      <xdr:row>118</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18</xdr:col>
      <xdr:colOff>0</xdr:colOff>
      <xdr:row>119</xdr:row>
      <xdr:rowOff>0</xdr:rowOff>
    </xdr:from>
    <xdr:to>
      <xdr:col>18</xdr:col>
      <xdr:colOff>190500</xdr:colOff>
      <xdr:row>119</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18</xdr:col>
      <xdr:colOff>0</xdr:colOff>
      <xdr:row>120</xdr:row>
      <xdr:rowOff>0</xdr:rowOff>
    </xdr:from>
    <xdr:to>
      <xdr:col>18</xdr:col>
      <xdr:colOff>190500</xdr:colOff>
      <xdr:row>120</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18</xdr:col>
      <xdr:colOff>0</xdr:colOff>
      <xdr:row>195</xdr:row>
      <xdr:rowOff>0</xdr:rowOff>
    </xdr:from>
    <xdr:to>
      <xdr:col>18</xdr:col>
      <xdr:colOff>190500</xdr:colOff>
      <xdr:row>196</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18</xdr:col>
      <xdr:colOff>0</xdr:colOff>
      <xdr:row>196</xdr:row>
      <xdr:rowOff>0</xdr:rowOff>
    </xdr:from>
    <xdr:to>
      <xdr:col>18</xdr:col>
      <xdr:colOff>190500</xdr:colOff>
      <xdr:row>197</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18</xdr:col>
      <xdr:colOff>0</xdr:colOff>
      <xdr:row>197</xdr:row>
      <xdr:rowOff>0</xdr:rowOff>
    </xdr:from>
    <xdr:to>
      <xdr:col>18</xdr:col>
      <xdr:colOff>190500</xdr:colOff>
      <xdr:row>198</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18</xdr:col>
      <xdr:colOff>0</xdr:colOff>
      <xdr:row>198</xdr:row>
      <xdr:rowOff>0</xdr:rowOff>
    </xdr:from>
    <xdr:to>
      <xdr:col>18</xdr:col>
      <xdr:colOff>190500</xdr:colOff>
      <xdr:row>199</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88</xdr:row>
      <xdr:rowOff>180975</xdr:rowOff>
    </xdr:from>
    <xdr:to>
      <xdr:col>18</xdr:col>
      <xdr:colOff>190500</xdr:colOff>
      <xdr:row>89</xdr:row>
      <xdr:rowOff>104213</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111609</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57</xdr:row>
      <xdr:rowOff>0</xdr:rowOff>
    </xdr:from>
    <xdr:to>
      <xdr:col>18</xdr:col>
      <xdr:colOff>190500</xdr:colOff>
      <xdr:row>60</xdr:row>
      <xdr:rowOff>144329</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58</xdr:row>
      <xdr:rowOff>0</xdr:rowOff>
    </xdr:from>
    <xdr:to>
      <xdr:col>18</xdr:col>
      <xdr:colOff>190500</xdr:colOff>
      <xdr:row>60</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59</xdr:row>
      <xdr:rowOff>0</xdr:rowOff>
    </xdr:from>
    <xdr:to>
      <xdr:col>18</xdr:col>
      <xdr:colOff>190500</xdr:colOff>
      <xdr:row>61</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63</xdr:row>
      <xdr:rowOff>0</xdr:rowOff>
    </xdr:from>
    <xdr:to>
      <xdr:col>18</xdr:col>
      <xdr:colOff>190500</xdr:colOff>
      <xdr:row>68</xdr:row>
      <xdr:rowOff>9411</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139549</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83</xdr:row>
      <xdr:rowOff>9525</xdr:rowOff>
    </xdr:from>
    <xdr:to>
      <xdr:col>18</xdr:col>
      <xdr:colOff>190500</xdr:colOff>
      <xdr:row>83</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18</xdr:col>
      <xdr:colOff>0</xdr:colOff>
      <xdr:row>116</xdr:row>
      <xdr:rowOff>0</xdr:rowOff>
    </xdr:from>
    <xdr:to>
      <xdr:col>18</xdr:col>
      <xdr:colOff>190500</xdr:colOff>
      <xdr:row>116</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117</xdr:row>
      <xdr:rowOff>0</xdr:rowOff>
    </xdr:from>
    <xdr:to>
      <xdr:col>18</xdr:col>
      <xdr:colOff>190500</xdr:colOff>
      <xdr:row>117</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118</xdr:row>
      <xdr:rowOff>0</xdr:rowOff>
    </xdr:from>
    <xdr:to>
      <xdr:col>18</xdr:col>
      <xdr:colOff>190500</xdr:colOff>
      <xdr:row>118</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119</xdr:row>
      <xdr:rowOff>0</xdr:rowOff>
    </xdr:from>
    <xdr:to>
      <xdr:col>18</xdr:col>
      <xdr:colOff>190500</xdr:colOff>
      <xdr:row>119</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120</xdr:row>
      <xdr:rowOff>0</xdr:rowOff>
    </xdr:from>
    <xdr:to>
      <xdr:col>18</xdr:col>
      <xdr:colOff>190500</xdr:colOff>
      <xdr:row>120</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195</xdr:row>
      <xdr:rowOff>0</xdr:rowOff>
    </xdr:from>
    <xdr:to>
      <xdr:col>18</xdr:col>
      <xdr:colOff>190500</xdr:colOff>
      <xdr:row>196</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196</xdr:row>
      <xdr:rowOff>0</xdr:rowOff>
    </xdr:from>
    <xdr:to>
      <xdr:col>18</xdr:col>
      <xdr:colOff>190500</xdr:colOff>
      <xdr:row>197</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197</xdr:row>
      <xdr:rowOff>0</xdr:rowOff>
    </xdr:from>
    <xdr:to>
      <xdr:col>18</xdr:col>
      <xdr:colOff>190500</xdr:colOff>
      <xdr:row>198</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198</xdr:row>
      <xdr:rowOff>0</xdr:rowOff>
    </xdr:from>
    <xdr:to>
      <xdr:col>18</xdr:col>
      <xdr:colOff>190500</xdr:colOff>
      <xdr:row>199</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18</xdr:col>
      <xdr:colOff>0</xdr:colOff>
      <xdr:row>199</xdr:row>
      <xdr:rowOff>0</xdr:rowOff>
    </xdr:from>
    <xdr:to>
      <xdr:col>18</xdr:col>
      <xdr:colOff>190500</xdr:colOff>
      <xdr:row>200</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50651</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18</xdr:col>
      <xdr:colOff>0</xdr:colOff>
      <xdr:row>89</xdr:row>
      <xdr:rowOff>180975</xdr:rowOff>
    </xdr:from>
    <xdr:to>
      <xdr:col>18</xdr:col>
      <xdr:colOff>190500</xdr:colOff>
      <xdr:row>92</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89</xdr:row>
      <xdr:rowOff>0</xdr:rowOff>
    </xdr:from>
    <xdr:to>
      <xdr:col>18</xdr:col>
      <xdr:colOff>190500</xdr:colOff>
      <xdr:row>91</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157328</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38</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38</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38</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39</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41</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21</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21</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21</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21</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21</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21</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21</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21</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21</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21</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21</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21</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21</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21</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21</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21</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21</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21</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21</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21</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21</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21</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21</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21</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21</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21</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21</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21</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21</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21</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21</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21</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21</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21</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21</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21</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21</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21</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21</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21</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21</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21</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21</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21</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21</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21</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21</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21</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21</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21</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21</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21</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21</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21</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21</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21</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21</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21</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21</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21</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21</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21</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21</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21</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21</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21</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21</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21</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21</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21</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21</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21</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21</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21</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21</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21</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21</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21</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21</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21</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21</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21</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21</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21</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21</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10</xdr:row>
      <xdr:rowOff>123264</xdr:rowOff>
    </xdr:from>
    <xdr:to>
      <xdr:col>17</xdr:col>
      <xdr:colOff>537882</xdr:colOff>
      <xdr:row>10</xdr:row>
      <xdr:rowOff>696653</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10</xdr:row>
      <xdr:rowOff>123264</xdr:rowOff>
    </xdr:from>
    <xdr:to>
      <xdr:col>17</xdr:col>
      <xdr:colOff>537882</xdr:colOff>
      <xdr:row>10</xdr:row>
      <xdr:rowOff>696653</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4"/>
  <sheetViews>
    <sheetView tabSelected="1" topLeftCell="A25" zoomScale="80" zoomScaleNormal="80" workbookViewId="0">
      <selection activeCell="P17" sqref="P17"/>
    </sheetView>
  </sheetViews>
  <sheetFormatPr defaultColWidth="8.85546875" defaultRowHeight="15"/>
  <cols>
    <col min="1" max="1" width="1.42578125" style="78" customWidth="1"/>
    <col min="2" max="2" width="5.7109375" style="78" customWidth="1"/>
    <col min="3" max="3" width="37.85546875" style="23" customWidth="1"/>
    <col min="4" max="4" width="9.7109375" style="113" customWidth="1"/>
    <col min="5" max="5" width="9" style="27" customWidth="1"/>
    <col min="6" max="6" width="88" style="23" customWidth="1"/>
    <col min="7" max="7" width="112.42578125" style="114" customWidth="1"/>
    <col min="8" max="8" width="30.85546875" style="78" customWidth="1"/>
    <col min="9" max="9" width="21.5703125" style="24" customWidth="1"/>
    <col min="10" max="10" width="17" style="78" hidden="1" customWidth="1"/>
    <col min="11" max="11" width="18.5703125" style="78" customWidth="1"/>
    <col min="12" max="12" width="22.140625" style="114" customWidth="1"/>
    <col min="13" max="14" width="22.140625" style="114" hidden="1" customWidth="1"/>
    <col min="15" max="15" width="20.85546875" style="78" customWidth="1"/>
    <col min="16" max="16" width="20.7109375" style="78" customWidth="1"/>
    <col min="17" max="17" width="21" style="78" customWidth="1"/>
    <col min="18" max="18" width="19.42578125" style="78" customWidth="1"/>
    <col min="19" max="16384" width="8.85546875" style="78"/>
  </cols>
  <sheetData>
    <row r="1" spans="1:18" s="24" customFormat="1" ht="18.75" customHeight="1">
      <c r="B1" s="132" t="s">
        <v>28</v>
      </c>
      <c r="C1" s="132"/>
      <c r="D1" s="21"/>
      <c r="E1" s="22"/>
      <c r="F1" s="23"/>
      <c r="G1" s="23"/>
      <c r="L1" s="23"/>
      <c r="M1" s="23"/>
      <c r="N1" s="23"/>
      <c r="P1" s="129"/>
      <c r="Q1" s="129"/>
      <c r="R1" s="129"/>
    </row>
    <row r="2" spans="1:18" s="24" customFormat="1" ht="18.75" customHeight="1">
      <c r="C2" s="62"/>
      <c r="D2" s="21"/>
      <c r="E2" s="22"/>
      <c r="F2" s="23"/>
      <c r="G2" s="23"/>
      <c r="L2" s="23"/>
      <c r="M2" s="23"/>
      <c r="N2" s="23"/>
      <c r="P2" s="130" t="s">
        <v>29</v>
      </c>
      <c r="Q2" s="130"/>
      <c r="R2" s="130"/>
    </row>
    <row r="3" spans="1:18" s="24" customFormat="1" ht="19.899999999999999" customHeight="1">
      <c r="B3" s="63"/>
      <c r="C3" s="64" t="s">
        <v>14</v>
      </c>
      <c r="D3" s="65"/>
      <c r="E3" s="65"/>
      <c r="F3" s="65"/>
      <c r="G3" s="66"/>
      <c r="H3" s="66"/>
      <c r="I3" s="66"/>
      <c r="J3" s="66"/>
      <c r="K3" s="67"/>
      <c r="L3" s="68"/>
      <c r="M3" s="68"/>
      <c r="N3" s="68"/>
      <c r="O3" s="67"/>
      <c r="P3" s="67"/>
      <c r="Q3" s="67"/>
    </row>
    <row r="4" spans="1:18" s="24" customFormat="1" ht="19.899999999999999" customHeight="1" thickBot="1">
      <c r="B4" s="69"/>
      <c r="C4" s="70" t="s">
        <v>4</v>
      </c>
      <c r="D4" s="65"/>
      <c r="E4" s="65"/>
      <c r="F4" s="65"/>
      <c r="G4" s="65"/>
      <c r="H4" s="67"/>
      <c r="I4" s="67"/>
      <c r="J4" s="67"/>
      <c r="K4" s="67"/>
      <c r="L4" s="23"/>
      <c r="M4" s="23"/>
      <c r="N4" s="23"/>
      <c r="O4" s="67"/>
      <c r="P4" s="67"/>
      <c r="Q4" s="67"/>
    </row>
    <row r="5" spans="1:18" s="24" customFormat="1" ht="28.15" customHeight="1" thickBot="1">
      <c r="B5" s="25"/>
      <c r="C5" s="26"/>
      <c r="D5" s="27"/>
      <c r="E5" s="27"/>
      <c r="F5" s="23"/>
      <c r="G5" s="28" t="s">
        <v>3</v>
      </c>
      <c r="L5" s="23"/>
      <c r="M5" s="29"/>
      <c r="N5" s="29"/>
      <c r="P5" s="28" t="s">
        <v>3</v>
      </c>
    </row>
    <row r="6" spans="1:18" s="24" customFormat="1" ht="76.5" thickTop="1" thickBot="1">
      <c r="B6" s="30" t="s">
        <v>1</v>
      </c>
      <c r="C6" s="31" t="s">
        <v>35</v>
      </c>
      <c r="D6" s="31" t="s">
        <v>0</v>
      </c>
      <c r="E6" s="31" t="s">
        <v>34</v>
      </c>
      <c r="F6" s="31" t="s">
        <v>33</v>
      </c>
      <c r="G6" s="32" t="s">
        <v>2</v>
      </c>
      <c r="H6" s="31" t="s">
        <v>58</v>
      </c>
      <c r="I6" s="31" t="s">
        <v>7</v>
      </c>
      <c r="J6" s="33" t="s">
        <v>32</v>
      </c>
      <c r="K6" s="33" t="s">
        <v>31</v>
      </c>
      <c r="L6" s="31" t="s">
        <v>30</v>
      </c>
      <c r="M6" s="34" t="s">
        <v>16</v>
      </c>
      <c r="N6" s="34" t="s">
        <v>8</v>
      </c>
      <c r="O6" s="31" t="s">
        <v>9</v>
      </c>
      <c r="P6" s="60" t="s">
        <v>10</v>
      </c>
      <c r="Q6" s="60" t="s">
        <v>11</v>
      </c>
      <c r="R6" s="35" t="s">
        <v>12</v>
      </c>
    </row>
    <row r="7" spans="1:18" ht="409.6" customHeight="1" thickTop="1">
      <c r="A7" s="71"/>
      <c r="B7" s="72">
        <v>1</v>
      </c>
      <c r="C7" s="73" t="s">
        <v>18</v>
      </c>
      <c r="D7" s="74">
        <v>1</v>
      </c>
      <c r="E7" s="75" t="s">
        <v>17</v>
      </c>
      <c r="F7" s="76" t="s">
        <v>36</v>
      </c>
      <c r="G7" s="1" t="s">
        <v>60</v>
      </c>
      <c r="H7" s="77"/>
      <c r="I7" s="75" t="s">
        <v>21</v>
      </c>
      <c r="J7" s="133" t="s">
        <v>23</v>
      </c>
      <c r="K7" s="133" t="s">
        <v>23</v>
      </c>
      <c r="L7" s="133" t="s">
        <v>24</v>
      </c>
      <c r="M7" s="2" t="e">
        <f>D7*#REF!</f>
        <v>#REF!</v>
      </c>
      <c r="N7" s="2">
        <f t="shared" ref="N7:N18" si="0">D7*O7</f>
        <v>18000</v>
      </c>
      <c r="O7" s="3">
        <v>18000</v>
      </c>
      <c r="P7" s="4">
        <v>13630</v>
      </c>
      <c r="Q7" s="45">
        <f t="shared" ref="Q7:Q18" si="1">D7*P7</f>
        <v>13630</v>
      </c>
      <c r="R7" s="39" t="str">
        <f>IF(ISNUMBER(P7), IF(P7&gt;O7,"NEVYHOVUJE","VYHOVUJE")," ")</f>
        <v>VYHOVUJE</v>
      </c>
    </row>
    <row r="8" spans="1:18" ht="70.900000000000006" customHeight="1">
      <c r="B8" s="79">
        <v>2</v>
      </c>
      <c r="C8" s="80" t="s">
        <v>19</v>
      </c>
      <c r="D8" s="81">
        <v>1</v>
      </c>
      <c r="E8" s="82" t="s">
        <v>17</v>
      </c>
      <c r="F8" s="83" t="s">
        <v>20</v>
      </c>
      <c r="G8" s="5" t="s">
        <v>61</v>
      </c>
      <c r="H8" s="84"/>
      <c r="I8" s="82" t="s">
        <v>22</v>
      </c>
      <c r="J8" s="134"/>
      <c r="K8" s="134"/>
      <c r="L8" s="134"/>
      <c r="M8" s="6" t="e">
        <f>D8*#REF!</f>
        <v>#REF!</v>
      </c>
      <c r="N8" s="6">
        <f t="shared" si="0"/>
        <v>6500</v>
      </c>
      <c r="O8" s="7">
        <v>6500</v>
      </c>
      <c r="P8" s="8">
        <v>4960</v>
      </c>
      <c r="Q8" s="20">
        <f t="shared" si="1"/>
        <v>4960</v>
      </c>
      <c r="R8" s="40" t="str">
        <f t="shared" ref="R8:R18" si="2">IF(ISNUMBER(P8), IF(P8&gt;O8,"NEVYHOVUJE","VYHOVUJE")," ")</f>
        <v>VYHOVUJE</v>
      </c>
    </row>
    <row r="9" spans="1:18" ht="270.60000000000002" customHeight="1">
      <c r="B9" s="79">
        <v>3</v>
      </c>
      <c r="C9" s="80" t="s">
        <v>25</v>
      </c>
      <c r="D9" s="81">
        <v>1</v>
      </c>
      <c r="E9" s="82" t="s">
        <v>17</v>
      </c>
      <c r="F9" s="83" t="s">
        <v>37</v>
      </c>
      <c r="G9" s="5" t="s">
        <v>62</v>
      </c>
      <c r="H9" s="84"/>
      <c r="I9" s="82"/>
      <c r="J9" s="134"/>
      <c r="K9" s="134"/>
      <c r="L9" s="134"/>
      <c r="M9" s="6" t="e">
        <f>D9*#REF!</f>
        <v>#REF!</v>
      </c>
      <c r="N9" s="6">
        <f t="shared" si="0"/>
        <v>10000</v>
      </c>
      <c r="O9" s="7">
        <v>10000</v>
      </c>
      <c r="P9" s="8">
        <v>8890</v>
      </c>
      <c r="Q9" s="20">
        <f t="shared" si="1"/>
        <v>8890</v>
      </c>
      <c r="R9" s="40" t="str">
        <f t="shared" si="2"/>
        <v>VYHOVUJE</v>
      </c>
    </row>
    <row r="10" spans="1:18" ht="65.45" customHeight="1" thickBot="1">
      <c r="B10" s="85">
        <v>4</v>
      </c>
      <c r="C10" s="86" t="s">
        <v>26</v>
      </c>
      <c r="D10" s="87">
        <v>2</v>
      </c>
      <c r="E10" s="88" t="s">
        <v>17</v>
      </c>
      <c r="F10" s="89" t="s">
        <v>27</v>
      </c>
      <c r="G10" s="9" t="s">
        <v>63</v>
      </c>
      <c r="H10" s="90"/>
      <c r="I10" s="88"/>
      <c r="J10" s="135"/>
      <c r="K10" s="135"/>
      <c r="L10" s="135"/>
      <c r="M10" s="10" t="e">
        <f>D10*#REF!</f>
        <v>#REF!</v>
      </c>
      <c r="N10" s="10">
        <f t="shared" si="0"/>
        <v>1900</v>
      </c>
      <c r="O10" s="11">
        <v>950</v>
      </c>
      <c r="P10" s="12">
        <v>615</v>
      </c>
      <c r="Q10" s="46">
        <f t="shared" si="1"/>
        <v>1230</v>
      </c>
      <c r="R10" s="41" t="str">
        <f t="shared" si="2"/>
        <v>VYHOVUJE</v>
      </c>
    </row>
    <row r="11" spans="1:18" ht="74.45" customHeight="1" thickTop="1">
      <c r="B11" s="91">
        <v>5</v>
      </c>
      <c r="C11" s="92" t="s">
        <v>38</v>
      </c>
      <c r="D11" s="93">
        <v>2</v>
      </c>
      <c r="E11" s="92" t="s">
        <v>17</v>
      </c>
      <c r="F11" s="94" t="s">
        <v>39</v>
      </c>
      <c r="G11" s="47" t="s">
        <v>64</v>
      </c>
      <c r="H11" s="136" t="s">
        <v>40</v>
      </c>
      <c r="I11" s="95"/>
      <c r="J11" s="136" t="s">
        <v>53</v>
      </c>
      <c r="K11" s="136" t="s">
        <v>53</v>
      </c>
      <c r="L11" s="138" t="s">
        <v>41</v>
      </c>
      <c r="M11" s="42" t="e">
        <f>D11*#REF!</f>
        <v>#REF!</v>
      </c>
      <c r="N11" s="42">
        <f t="shared" si="0"/>
        <v>400</v>
      </c>
      <c r="O11" s="96">
        <v>200</v>
      </c>
      <c r="P11" s="43">
        <v>190</v>
      </c>
      <c r="Q11" s="20">
        <f t="shared" si="1"/>
        <v>380</v>
      </c>
      <c r="R11" s="44" t="str">
        <f t="shared" si="2"/>
        <v>VYHOVUJE</v>
      </c>
    </row>
    <row r="12" spans="1:18" ht="88.15" customHeight="1">
      <c r="B12" s="79">
        <v>6</v>
      </c>
      <c r="C12" s="95" t="s">
        <v>42</v>
      </c>
      <c r="D12" s="97">
        <v>3</v>
      </c>
      <c r="E12" s="95" t="s">
        <v>17</v>
      </c>
      <c r="F12" s="98" t="s">
        <v>43</v>
      </c>
      <c r="G12" s="48" t="s">
        <v>65</v>
      </c>
      <c r="H12" s="137"/>
      <c r="I12" s="95"/>
      <c r="J12" s="137"/>
      <c r="K12" s="137"/>
      <c r="L12" s="139"/>
      <c r="M12" s="6" t="e">
        <f>D12*#REF!</f>
        <v>#REF!</v>
      </c>
      <c r="N12" s="6">
        <f t="shared" si="0"/>
        <v>900</v>
      </c>
      <c r="O12" s="99">
        <v>300</v>
      </c>
      <c r="P12" s="8">
        <v>230</v>
      </c>
      <c r="Q12" s="20">
        <f t="shared" si="1"/>
        <v>690</v>
      </c>
      <c r="R12" s="40" t="str">
        <f t="shared" si="2"/>
        <v>VYHOVUJE</v>
      </c>
    </row>
    <row r="13" spans="1:18" ht="142.9" customHeight="1">
      <c r="B13" s="79">
        <v>7</v>
      </c>
      <c r="C13" s="95" t="s">
        <v>44</v>
      </c>
      <c r="D13" s="97">
        <v>1</v>
      </c>
      <c r="E13" s="95" t="s">
        <v>17</v>
      </c>
      <c r="F13" s="98" t="s">
        <v>59</v>
      </c>
      <c r="G13" s="48" t="s">
        <v>66</v>
      </c>
      <c r="H13" s="137"/>
      <c r="I13" s="95"/>
      <c r="J13" s="137"/>
      <c r="K13" s="137"/>
      <c r="L13" s="139"/>
      <c r="M13" s="6" t="e">
        <f>D13*#REF!</f>
        <v>#REF!</v>
      </c>
      <c r="N13" s="6">
        <f t="shared" si="0"/>
        <v>1000</v>
      </c>
      <c r="O13" s="99">
        <v>1000</v>
      </c>
      <c r="P13" s="8">
        <v>1000</v>
      </c>
      <c r="Q13" s="20">
        <f t="shared" si="1"/>
        <v>1000</v>
      </c>
      <c r="R13" s="40" t="str">
        <f t="shared" si="2"/>
        <v>VYHOVUJE</v>
      </c>
    </row>
    <row r="14" spans="1:18" ht="45" customHeight="1">
      <c r="B14" s="79">
        <v>8</v>
      </c>
      <c r="C14" s="95" t="s">
        <v>45</v>
      </c>
      <c r="D14" s="97">
        <v>5</v>
      </c>
      <c r="E14" s="95" t="s">
        <v>17</v>
      </c>
      <c r="F14" s="98" t="s">
        <v>46</v>
      </c>
      <c r="G14" s="48" t="s">
        <v>67</v>
      </c>
      <c r="H14" s="137"/>
      <c r="I14" s="95"/>
      <c r="J14" s="137"/>
      <c r="K14" s="137"/>
      <c r="L14" s="139"/>
      <c r="M14" s="6" t="e">
        <f>D14*#REF!</f>
        <v>#REF!</v>
      </c>
      <c r="N14" s="6">
        <f t="shared" si="0"/>
        <v>500</v>
      </c>
      <c r="O14" s="99">
        <v>100</v>
      </c>
      <c r="P14" s="8">
        <v>40</v>
      </c>
      <c r="Q14" s="20">
        <f t="shared" si="1"/>
        <v>200</v>
      </c>
      <c r="R14" s="40" t="str">
        <f t="shared" si="2"/>
        <v>VYHOVUJE</v>
      </c>
    </row>
    <row r="15" spans="1:18" ht="73.900000000000006" customHeight="1">
      <c r="B15" s="79">
        <v>9</v>
      </c>
      <c r="C15" s="95" t="s">
        <v>47</v>
      </c>
      <c r="D15" s="97">
        <v>5</v>
      </c>
      <c r="E15" s="95" t="s">
        <v>17</v>
      </c>
      <c r="F15" s="98" t="s">
        <v>48</v>
      </c>
      <c r="G15" s="48" t="s">
        <v>68</v>
      </c>
      <c r="H15" s="137"/>
      <c r="I15" s="95"/>
      <c r="J15" s="137"/>
      <c r="K15" s="137"/>
      <c r="L15" s="139"/>
      <c r="M15" s="6" t="e">
        <f>D15*#REF!</f>
        <v>#REF!</v>
      </c>
      <c r="N15" s="6">
        <f t="shared" si="0"/>
        <v>1250</v>
      </c>
      <c r="O15" s="99">
        <v>250</v>
      </c>
      <c r="P15" s="8">
        <v>190</v>
      </c>
      <c r="Q15" s="20">
        <f t="shared" si="1"/>
        <v>950</v>
      </c>
      <c r="R15" s="40" t="str">
        <f t="shared" si="2"/>
        <v>VYHOVUJE</v>
      </c>
    </row>
    <row r="16" spans="1:18" ht="85.15" customHeight="1">
      <c r="B16" s="79">
        <v>10</v>
      </c>
      <c r="C16" s="95" t="s">
        <v>49</v>
      </c>
      <c r="D16" s="97">
        <v>2</v>
      </c>
      <c r="E16" s="95" t="s">
        <v>17</v>
      </c>
      <c r="F16" s="98" t="s">
        <v>50</v>
      </c>
      <c r="G16" s="48" t="s">
        <v>71</v>
      </c>
      <c r="H16" s="137"/>
      <c r="I16" s="95"/>
      <c r="J16" s="137"/>
      <c r="K16" s="137"/>
      <c r="L16" s="139"/>
      <c r="M16" s="6" t="e">
        <f>D16*#REF!</f>
        <v>#REF!</v>
      </c>
      <c r="N16" s="6">
        <f t="shared" si="0"/>
        <v>600</v>
      </c>
      <c r="O16" s="99">
        <v>300</v>
      </c>
      <c r="P16" s="8">
        <v>295</v>
      </c>
      <c r="Q16" s="20">
        <f t="shared" si="1"/>
        <v>590</v>
      </c>
      <c r="R16" s="40" t="str">
        <f t="shared" si="2"/>
        <v>VYHOVUJE</v>
      </c>
    </row>
    <row r="17" spans="2:18" ht="164.45" customHeight="1" thickBot="1">
      <c r="B17" s="100">
        <v>11</v>
      </c>
      <c r="C17" s="101" t="s">
        <v>51</v>
      </c>
      <c r="D17" s="102">
        <v>10</v>
      </c>
      <c r="E17" s="101" t="s">
        <v>17</v>
      </c>
      <c r="F17" s="103" t="s">
        <v>52</v>
      </c>
      <c r="G17" s="49" t="s">
        <v>70</v>
      </c>
      <c r="H17" s="137"/>
      <c r="I17" s="101"/>
      <c r="J17" s="137"/>
      <c r="K17" s="137"/>
      <c r="L17" s="139"/>
      <c r="M17" s="50" t="e">
        <f>D17*#REF!</f>
        <v>#REF!</v>
      </c>
      <c r="N17" s="50">
        <f t="shared" si="0"/>
        <v>2500</v>
      </c>
      <c r="O17" s="104">
        <v>250</v>
      </c>
      <c r="P17" s="51">
        <v>190</v>
      </c>
      <c r="Q17" s="52">
        <f t="shared" si="1"/>
        <v>1900</v>
      </c>
      <c r="R17" s="53" t="str">
        <f t="shared" si="2"/>
        <v>VYHOVUJE</v>
      </c>
    </row>
    <row r="18" spans="2:18" ht="282" customHeight="1" thickTop="1" thickBot="1">
      <c r="B18" s="105">
        <v>12</v>
      </c>
      <c r="C18" s="106" t="s">
        <v>54</v>
      </c>
      <c r="D18" s="106">
        <v>1</v>
      </c>
      <c r="E18" s="106" t="s">
        <v>17</v>
      </c>
      <c r="F18" s="107" t="s">
        <v>55</v>
      </c>
      <c r="G18" s="54" t="s">
        <v>69</v>
      </c>
      <c r="H18" s="108"/>
      <c r="I18" s="109"/>
      <c r="J18" s="108" t="s">
        <v>56</v>
      </c>
      <c r="K18" s="108" t="s">
        <v>56</v>
      </c>
      <c r="L18" s="108" t="s">
        <v>57</v>
      </c>
      <c r="M18" s="55" t="e">
        <f>D18*#REF!</f>
        <v>#REF!</v>
      </c>
      <c r="N18" s="55">
        <f t="shared" si="0"/>
        <v>4000</v>
      </c>
      <c r="O18" s="56">
        <v>4000</v>
      </c>
      <c r="P18" s="57">
        <v>3660</v>
      </c>
      <c r="Q18" s="58">
        <f t="shared" si="1"/>
        <v>3660</v>
      </c>
      <c r="R18" s="59" t="str">
        <f t="shared" si="2"/>
        <v>VYHOVUJE</v>
      </c>
    </row>
    <row r="19" spans="2:18" ht="15" customHeight="1" thickTop="1" thickBot="1">
      <c r="B19" s="110"/>
      <c r="C19" s="62"/>
      <c r="D19" s="110"/>
      <c r="E19" s="62"/>
      <c r="F19" s="62"/>
      <c r="G19" s="110"/>
      <c r="H19" s="110"/>
      <c r="I19" s="62"/>
      <c r="J19" s="110"/>
      <c r="K19" s="110"/>
      <c r="L19" s="110"/>
      <c r="M19" s="110"/>
      <c r="N19" s="110"/>
      <c r="O19" s="110"/>
      <c r="P19" s="110"/>
      <c r="Q19" s="110"/>
      <c r="R19" s="62"/>
    </row>
    <row r="20" spans="2:18" ht="66.75" customHeight="1" thickTop="1" thickBot="1">
      <c r="B20" s="131" t="s">
        <v>6</v>
      </c>
      <c r="C20" s="131"/>
      <c r="D20" s="131"/>
      <c r="E20" s="131"/>
      <c r="F20" s="131"/>
      <c r="G20" s="131"/>
      <c r="H20" s="15"/>
      <c r="I20" s="111"/>
      <c r="J20" s="112"/>
      <c r="K20" s="112"/>
      <c r="L20" s="112"/>
      <c r="M20" s="16"/>
      <c r="N20" s="16"/>
      <c r="O20" s="31" t="s">
        <v>13</v>
      </c>
      <c r="P20" s="123" t="s">
        <v>15</v>
      </c>
      <c r="Q20" s="124"/>
      <c r="R20" s="125"/>
    </row>
    <row r="21" spans="2:18" ht="36" customHeight="1" thickTop="1" thickBot="1">
      <c r="B21" s="122" t="s">
        <v>5</v>
      </c>
      <c r="C21" s="122"/>
      <c r="D21" s="122"/>
      <c r="E21" s="122"/>
      <c r="F21" s="122"/>
      <c r="G21" s="122"/>
      <c r="I21" s="37"/>
      <c r="J21" s="17"/>
      <c r="K21" s="17"/>
      <c r="L21" s="17"/>
      <c r="M21" s="18"/>
      <c r="N21" s="18"/>
      <c r="O21" s="61">
        <f>SUM(N7:N18)</f>
        <v>47550</v>
      </c>
      <c r="P21" s="126">
        <f>SUM(Q7:Q18)</f>
        <v>38080</v>
      </c>
      <c r="Q21" s="127"/>
      <c r="R21" s="128"/>
    </row>
    <row r="22" spans="2:18" ht="63" customHeight="1" thickTop="1">
      <c r="H22" s="14"/>
      <c r="I22" s="38"/>
      <c r="J22" s="19"/>
      <c r="K22" s="19"/>
      <c r="L22" s="19"/>
      <c r="M22" s="115"/>
      <c r="N22" s="115"/>
      <c r="O22" s="116"/>
      <c r="P22" s="116"/>
      <c r="Q22" s="116"/>
      <c r="R22" s="13"/>
    </row>
    <row r="23" spans="2:18" ht="36" customHeight="1">
      <c r="B23" s="116"/>
      <c r="C23" s="36"/>
      <c r="D23" s="117"/>
      <c r="E23" s="36"/>
      <c r="F23" s="36"/>
      <c r="G23" s="118"/>
      <c r="H23" s="119"/>
      <c r="I23" s="67"/>
      <c r="J23" s="120"/>
      <c r="K23" s="120"/>
      <c r="L23" s="121"/>
      <c r="M23" s="121"/>
      <c r="N23" s="121"/>
      <c r="O23" s="120"/>
      <c r="P23" s="120"/>
      <c r="Q23" s="120"/>
    </row>
    <row r="24" spans="2:18" ht="14.25" customHeight="1">
      <c r="B24" s="116"/>
      <c r="C24" s="36"/>
      <c r="D24" s="117"/>
      <c r="E24" s="36"/>
      <c r="F24" s="36"/>
      <c r="G24" s="118"/>
      <c r="H24" s="119"/>
      <c r="I24" s="67"/>
      <c r="J24" s="120"/>
      <c r="K24" s="120"/>
      <c r="L24" s="121"/>
      <c r="M24" s="121"/>
      <c r="N24" s="121"/>
      <c r="O24" s="120"/>
      <c r="P24" s="120"/>
      <c r="Q24" s="120"/>
    </row>
    <row r="25" spans="2:18" ht="14.25" customHeight="1">
      <c r="B25" s="116"/>
      <c r="C25" s="36"/>
      <c r="D25" s="117"/>
      <c r="E25" s="36"/>
      <c r="F25" s="36"/>
      <c r="G25" s="118"/>
      <c r="H25" s="119"/>
      <c r="I25" s="67"/>
      <c r="J25" s="120"/>
      <c r="K25" s="120"/>
      <c r="L25" s="121"/>
      <c r="M25" s="121"/>
      <c r="N25" s="121"/>
      <c r="O25" s="120"/>
      <c r="P25" s="120"/>
      <c r="Q25" s="120"/>
    </row>
    <row r="26" spans="2:18" ht="14.25" customHeight="1">
      <c r="B26" s="116"/>
      <c r="C26" s="36"/>
      <c r="D26" s="117"/>
      <c r="E26" s="36"/>
      <c r="F26" s="36"/>
      <c r="G26" s="118"/>
      <c r="H26" s="119"/>
      <c r="I26" s="67"/>
      <c r="J26" s="120"/>
      <c r="K26" s="120"/>
      <c r="L26" s="121"/>
      <c r="M26" s="121"/>
      <c r="N26" s="121"/>
      <c r="O26" s="120"/>
      <c r="P26" s="120"/>
      <c r="Q26" s="120"/>
    </row>
    <row r="27" spans="2:18" ht="19.899999999999999" customHeight="1">
      <c r="B27" s="116"/>
      <c r="C27" s="36"/>
      <c r="D27" s="117"/>
      <c r="E27" s="36"/>
      <c r="F27" s="36"/>
      <c r="G27" s="118"/>
      <c r="H27" s="119"/>
      <c r="I27" s="67"/>
      <c r="J27" s="120"/>
      <c r="K27" s="120"/>
      <c r="L27" s="121"/>
      <c r="M27" s="121"/>
      <c r="N27" s="121"/>
      <c r="O27" s="120"/>
      <c r="P27" s="120"/>
      <c r="Q27" s="120"/>
    </row>
    <row r="28" spans="2:18" ht="19.899999999999999" customHeight="1">
      <c r="B28" s="116"/>
      <c r="C28" s="36"/>
      <c r="D28" s="117"/>
      <c r="E28" s="36"/>
      <c r="F28" s="36"/>
      <c r="G28" s="118"/>
      <c r="H28" s="119"/>
      <c r="I28" s="67"/>
      <c r="J28" s="120"/>
      <c r="K28" s="120"/>
      <c r="L28" s="121"/>
      <c r="M28" s="121"/>
      <c r="N28" s="121"/>
      <c r="O28" s="120"/>
      <c r="P28" s="120"/>
      <c r="Q28" s="120"/>
    </row>
    <row r="29" spans="2:18" ht="19.899999999999999" customHeight="1">
      <c r="B29" s="116"/>
      <c r="C29" s="36"/>
      <c r="D29" s="117"/>
      <c r="E29" s="36"/>
      <c r="F29" s="36"/>
      <c r="G29" s="118"/>
      <c r="H29" s="119"/>
      <c r="I29" s="67"/>
      <c r="J29" s="120"/>
      <c r="K29" s="120"/>
      <c r="L29" s="121"/>
      <c r="M29" s="121"/>
      <c r="N29" s="121"/>
      <c r="O29" s="120"/>
      <c r="P29" s="120"/>
      <c r="Q29" s="120"/>
    </row>
    <row r="30" spans="2:18" ht="19.899999999999999" customHeight="1">
      <c r="B30" s="116"/>
      <c r="C30" s="36"/>
      <c r="D30" s="117"/>
      <c r="E30" s="36"/>
      <c r="F30" s="36"/>
      <c r="G30" s="118"/>
      <c r="H30" s="119"/>
      <c r="I30" s="67"/>
      <c r="J30" s="120"/>
      <c r="K30" s="120"/>
      <c r="L30" s="121"/>
      <c r="M30" s="121"/>
      <c r="N30" s="121"/>
      <c r="O30" s="120"/>
      <c r="P30" s="120"/>
      <c r="Q30" s="120"/>
    </row>
    <row r="31" spans="2:18" ht="19.899999999999999" customHeight="1">
      <c r="B31" s="116"/>
      <c r="C31" s="36"/>
      <c r="D31" s="117"/>
      <c r="E31" s="36"/>
      <c r="F31" s="36"/>
      <c r="G31" s="118"/>
      <c r="H31" s="119"/>
      <c r="I31" s="67"/>
      <c r="J31" s="120"/>
      <c r="K31" s="120"/>
      <c r="L31" s="121"/>
      <c r="M31" s="121"/>
      <c r="N31" s="121"/>
      <c r="O31" s="120"/>
      <c r="P31" s="120"/>
      <c r="Q31" s="120"/>
    </row>
    <row r="32" spans="2:18" ht="19.899999999999999" customHeight="1">
      <c r="B32" s="116"/>
      <c r="C32" s="36"/>
      <c r="D32" s="117"/>
      <c r="E32" s="36"/>
      <c r="F32" s="36"/>
      <c r="G32" s="118"/>
      <c r="H32" s="119"/>
      <c r="I32" s="67"/>
      <c r="J32" s="120"/>
      <c r="K32" s="120"/>
      <c r="L32" s="121"/>
      <c r="M32" s="121"/>
      <c r="N32" s="121"/>
      <c r="O32" s="120"/>
      <c r="P32" s="120"/>
      <c r="Q32" s="120"/>
    </row>
    <row r="33" spans="2:17" ht="19.899999999999999" customHeight="1">
      <c r="B33" s="116"/>
      <c r="C33" s="36"/>
      <c r="D33" s="117"/>
      <c r="E33" s="36"/>
      <c r="F33" s="36"/>
      <c r="G33" s="118"/>
      <c r="H33" s="119"/>
      <c r="I33" s="67"/>
      <c r="J33" s="120"/>
      <c r="K33" s="120"/>
      <c r="L33" s="121"/>
      <c r="M33" s="121"/>
      <c r="N33" s="121"/>
      <c r="O33" s="120"/>
      <c r="P33" s="120"/>
      <c r="Q33" s="120"/>
    </row>
    <row r="34" spans="2:17" ht="19.899999999999999" customHeight="1">
      <c r="B34" s="116"/>
      <c r="C34" s="36"/>
      <c r="D34" s="117"/>
      <c r="E34" s="36"/>
      <c r="F34" s="36"/>
      <c r="G34" s="118"/>
      <c r="H34" s="119"/>
      <c r="I34" s="67"/>
      <c r="J34" s="120"/>
      <c r="K34" s="120"/>
      <c r="L34" s="121"/>
      <c r="M34" s="121"/>
      <c r="N34" s="121"/>
      <c r="O34" s="120"/>
      <c r="P34" s="120"/>
      <c r="Q34" s="120"/>
    </row>
    <row r="35" spans="2:17" ht="19.899999999999999" customHeight="1">
      <c r="B35" s="116"/>
      <c r="C35" s="36"/>
      <c r="D35" s="117"/>
      <c r="E35" s="36"/>
      <c r="F35" s="36"/>
      <c r="G35" s="118"/>
      <c r="H35" s="119"/>
      <c r="I35" s="67"/>
      <c r="J35" s="120"/>
      <c r="K35" s="120"/>
      <c r="L35" s="121"/>
      <c r="M35" s="121"/>
      <c r="N35" s="121"/>
      <c r="O35" s="120"/>
      <c r="P35" s="120"/>
      <c r="Q35" s="120"/>
    </row>
    <row r="36" spans="2:17" ht="19.899999999999999" customHeight="1">
      <c r="B36" s="116"/>
      <c r="C36" s="36"/>
      <c r="D36" s="117"/>
      <c r="E36" s="36"/>
      <c r="F36" s="36"/>
      <c r="G36" s="118"/>
      <c r="H36" s="119"/>
      <c r="I36" s="67"/>
      <c r="J36" s="120"/>
      <c r="K36" s="120"/>
      <c r="L36" s="121"/>
      <c r="M36" s="121"/>
      <c r="N36" s="121"/>
      <c r="O36" s="120"/>
      <c r="P36" s="120"/>
      <c r="Q36" s="120"/>
    </row>
    <row r="37" spans="2:17" ht="19.899999999999999" customHeight="1">
      <c r="B37" s="116"/>
      <c r="C37" s="36"/>
      <c r="D37" s="117"/>
      <c r="E37" s="36"/>
      <c r="F37" s="36"/>
      <c r="G37" s="118"/>
      <c r="H37" s="119"/>
      <c r="I37" s="67"/>
      <c r="J37" s="120"/>
      <c r="K37" s="120"/>
      <c r="L37" s="121"/>
      <c r="M37" s="121"/>
      <c r="N37" s="121"/>
      <c r="O37" s="120"/>
      <c r="P37" s="120"/>
      <c r="Q37" s="120"/>
    </row>
    <row r="38" spans="2:17" ht="19.899999999999999" customHeight="1">
      <c r="B38" s="116"/>
      <c r="C38" s="36"/>
      <c r="D38" s="117"/>
      <c r="E38" s="36"/>
      <c r="F38" s="36"/>
      <c r="G38" s="118"/>
      <c r="H38" s="119"/>
      <c r="I38" s="67"/>
      <c r="J38" s="120"/>
      <c r="K38" s="120"/>
      <c r="L38" s="121"/>
      <c r="M38" s="121"/>
      <c r="N38" s="121"/>
      <c r="O38" s="120"/>
      <c r="P38" s="120"/>
      <c r="Q38" s="120"/>
    </row>
    <row r="39" spans="2:17" ht="19.899999999999999" customHeight="1">
      <c r="B39" s="116"/>
      <c r="C39" s="36"/>
      <c r="D39" s="117"/>
      <c r="E39" s="36"/>
      <c r="F39" s="36"/>
      <c r="G39" s="118"/>
      <c r="H39" s="119"/>
      <c r="I39" s="67"/>
      <c r="J39" s="120"/>
      <c r="K39" s="120"/>
      <c r="L39" s="121"/>
      <c r="M39" s="121"/>
      <c r="N39" s="121"/>
      <c r="O39" s="120"/>
      <c r="P39" s="120"/>
      <c r="Q39" s="120"/>
    </row>
    <row r="40" spans="2:17" ht="19.899999999999999" customHeight="1">
      <c r="B40" s="116"/>
      <c r="C40" s="36"/>
      <c r="D40" s="117"/>
      <c r="E40" s="36"/>
      <c r="F40" s="36"/>
      <c r="G40" s="118"/>
      <c r="H40" s="119"/>
      <c r="I40" s="67"/>
      <c r="J40" s="120"/>
      <c r="K40" s="120"/>
      <c r="L40" s="121"/>
      <c r="M40" s="121"/>
      <c r="N40" s="121"/>
      <c r="O40" s="120"/>
      <c r="P40" s="120"/>
      <c r="Q40" s="120"/>
    </row>
    <row r="41" spans="2:17" ht="19.899999999999999" customHeight="1">
      <c r="B41" s="116"/>
      <c r="C41" s="36"/>
      <c r="D41" s="117"/>
      <c r="E41" s="36"/>
      <c r="F41" s="36"/>
      <c r="G41" s="118"/>
      <c r="H41" s="119"/>
      <c r="I41" s="67"/>
      <c r="J41" s="120"/>
      <c r="K41" s="120"/>
      <c r="L41" s="121"/>
      <c r="M41" s="121"/>
      <c r="N41" s="121"/>
      <c r="O41" s="120"/>
      <c r="P41" s="120"/>
      <c r="Q41" s="120"/>
    </row>
    <row r="42" spans="2:17" ht="19.899999999999999" customHeight="1">
      <c r="B42" s="116"/>
      <c r="C42" s="36"/>
      <c r="D42" s="117"/>
      <c r="E42" s="36"/>
      <c r="F42" s="36"/>
      <c r="G42" s="118"/>
      <c r="H42" s="119"/>
      <c r="I42" s="67"/>
      <c r="J42" s="120"/>
      <c r="K42" s="120"/>
      <c r="L42" s="121"/>
      <c r="M42" s="121"/>
      <c r="N42" s="121"/>
      <c r="O42" s="120"/>
      <c r="P42" s="120"/>
      <c r="Q42" s="120"/>
    </row>
    <row r="43" spans="2:17" ht="19.899999999999999" customHeight="1">
      <c r="B43" s="116"/>
      <c r="C43" s="36"/>
      <c r="D43" s="117"/>
      <c r="E43" s="36"/>
      <c r="F43" s="36"/>
      <c r="G43" s="118"/>
      <c r="H43" s="119"/>
      <c r="I43" s="67"/>
      <c r="J43" s="120"/>
      <c r="K43" s="120"/>
      <c r="L43" s="121"/>
      <c r="M43" s="121"/>
      <c r="N43" s="121"/>
      <c r="O43" s="120"/>
      <c r="P43" s="120"/>
      <c r="Q43" s="120"/>
    </row>
    <row r="44" spans="2:17" ht="19.899999999999999" customHeight="1">
      <c r="B44" s="116"/>
      <c r="C44" s="36"/>
      <c r="D44" s="117"/>
      <c r="E44" s="36"/>
      <c r="F44" s="36"/>
      <c r="G44" s="118"/>
      <c r="H44" s="119"/>
      <c r="I44" s="67"/>
      <c r="J44" s="120"/>
      <c r="K44" s="120"/>
      <c r="L44" s="121"/>
      <c r="M44" s="121"/>
      <c r="N44" s="121"/>
      <c r="O44" s="120"/>
      <c r="P44" s="120"/>
      <c r="Q44" s="120"/>
    </row>
    <row r="45" spans="2:17" ht="19.899999999999999" customHeight="1">
      <c r="B45" s="116"/>
      <c r="C45" s="36"/>
      <c r="D45" s="117"/>
      <c r="E45" s="36"/>
      <c r="F45" s="36"/>
      <c r="G45" s="118"/>
      <c r="H45" s="119"/>
      <c r="I45" s="67"/>
      <c r="J45" s="120"/>
      <c r="K45" s="120"/>
      <c r="L45" s="121"/>
      <c r="M45" s="121"/>
      <c r="N45" s="121"/>
      <c r="O45" s="120"/>
      <c r="P45" s="120"/>
      <c r="Q45" s="120"/>
    </row>
    <row r="46" spans="2:17" ht="19.899999999999999" customHeight="1">
      <c r="B46" s="116"/>
      <c r="C46" s="36"/>
      <c r="D46" s="117"/>
      <c r="E46" s="36"/>
      <c r="F46" s="36"/>
      <c r="G46" s="118"/>
      <c r="H46" s="119"/>
      <c r="I46" s="67"/>
      <c r="J46" s="120"/>
      <c r="K46" s="120"/>
      <c r="L46" s="121"/>
      <c r="M46" s="121"/>
      <c r="N46" s="121"/>
      <c r="O46" s="120"/>
      <c r="P46" s="120"/>
      <c r="Q46" s="120"/>
    </row>
    <row r="47" spans="2:17" ht="19.899999999999999" customHeight="1">
      <c r="B47" s="116"/>
      <c r="C47" s="36"/>
      <c r="D47" s="117"/>
      <c r="E47" s="36"/>
      <c r="F47" s="36"/>
      <c r="G47" s="118"/>
      <c r="H47" s="119"/>
      <c r="I47" s="67"/>
      <c r="J47" s="120"/>
      <c r="K47" s="120"/>
      <c r="L47" s="121"/>
      <c r="M47" s="121"/>
      <c r="N47" s="121"/>
      <c r="O47" s="120"/>
      <c r="P47" s="120"/>
      <c r="Q47" s="120"/>
    </row>
    <row r="48" spans="2:17" ht="19.899999999999999" customHeight="1">
      <c r="B48" s="116"/>
      <c r="C48" s="36"/>
      <c r="D48" s="117"/>
      <c r="E48" s="36"/>
      <c r="F48" s="36"/>
      <c r="G48" s="118"/>
      <c r="H48" s="119"/>
      <c r="I48" s="67"/>
      <c r="J48" s="120"/>
      <c r="K48" s="120"/>
      <c r="L48" s="121"/>
      <c r="M48" s="121"/>
      <c r="N48" s="121"/>
      <c r="O48" s="120"/>
      <c r="P48" s="120"/>
      <c r="Q48" s="120"/>
    </row>
    <row r="49" spans="2:17" ht="19.899999999999999" customHeight="1">
      <c r="B49" s="116"/>
      <c r="C49" s="36"/>
      <c r="D49" s="117"/>
      <c r="E49" s="36"/>
      <c r="F49" s="36"/>
      <c r="G49" s="118"/>
      <c r="H49" s="119"/>
      <c r="I49" s="67"/>
      <c r="J49" s="120"/>
      <c r="K49" s="120"/>
      <c r="L49" s="121"/>
      <c r="M49" s="121"/>
      <c r="N49" s="121"/>
      <c r="O49" s="120"/>
      <c r="P49" s="120"/>
      <c r="Q49" s="120"/>
    </row>
    <row r="50" spans="2:17" ht="19.899999999999999" customHeight="1">
      <c r="B50" s="116"/>
      <c r="C50" s="36"/>
      <c r="D50" s="117"/>
      <c r="E50" s="36"/>
      <c r="F50" s="36"/>
      <c r="G50" s="118"/>
      <c r="H50" s="119"/>
      <c r="I50" s="67"/>
      <c r="J50" s="120"/>
      <c r="K50" s="120"/>
      <c r="L50" s="121"/>
      <c r="M50" s="121"/>
      <c r="N50" s="121"/>
      <c r="O50" s="120"/>
      <c r="P50" s="120"/>
      <c r="Q50" s="120"/>
    </row>
    <row r="51" spans="2:17" ht="19.899999999999999" customHeight="1">
      <c r="B51" s="116"/>
      <c r="C51" s="36"/>
      <c r="D51" s="117"/>
      <c r="E51" s="36"/>
      <c r="F51" s="36"/>
      <c r="G51" s="118"/>
      <c r="H51" s="119"/>
      <c r="I51" s="67"/>
      <c r="J51" s="120"/>
      <c r="K51" s="120"/>
      <c r="L51" s="121"/>
      <c r="M51" s="121"/>
      <c r="N51" s="121"/>
      <c r="O51" s="120"/>
      <c r="P51" s="120"/>
      <c r="Q51" s="120"/>
    </row>
    <row r="52" spans="2:17" ht="19.899999999999999" customHeight="1">
      <c r="B52" s="116"/>
      <c r="C52" s="36"/>
      <c r="D52" s="117"/>
      <c r="E52" s="36"/>
      <c r="F52" s="36"/>
      <c r="G52" s="118"/>
      <c r="H52" s="119"/>
      <c r="I52" s="67"/>
      <c r="J52" s="120"/>
      <c r="K52" s="120"/>
      <c r="L52" s="121"/>
      <c r="M52" s="121"/>
      <c r="N52" s="121"/>
      <c r="O52" s="120"/>
      <c r="P52" s="120"/>
      <c r="Q52" s="120"/>
    </row>
    <row r="53" spans="2:17" ht="19.899999999999999" customHeight="1">
      <c r="B53" s="116"/>
      <c r="C53" s="36"/>
      <c r="D53" s="117"/>
      <c r="E53" s="36"/>
      <c r="F53" s="36"/>
      <c r="G53" s="118"/>
      <c r="H53" s="119"/>
      <c r="I53" s="67"/>
      <c r="J53" s="120"/>
      <c r="K53" s="120"/>
      <c r="L53" s="121"/>
      <c r="M53" s="121"/>
      <c r="N53" s="121"/>
      <c r="O53" s="120"/>
      <c r="P53" s="120"/>
      <c r="Q53" s="120"/>
    </row>
    <row r="54" spans="2:17" ht="19.899999999999999" customHeight="1">
      <c r="B54" s="116"/>
      <c r="C54" s="36"/>
      <c r="D54" s="117"/>
      <c r="E54" s="36"/>
      <c r="F54" s="36"/>
      <c r="G54" s="118"/>
      <c r="H54" s="119"/>
      <c r="I54" s="67"/>
      <c r="J54" s="120"/>
      <c r="K54" s="120"/>
      <c r="L54" s="121"/>
      <c r="M54" s="121"/>
      <c r="N54" s="121"/>
      <c r="O54" s="120"/>
      <c r="P54" s="120"/>
      <c r="Q54" s="120"/>
    </row>
    <row r="55" spans="2:17" ht="19.899999999999999" customHeight="1">
      <c r="B55" s="116"/>
      <c r="C55" s="36"/>
      <c r="D55" s="117"/>
      <c r="E55" s="36"/>
      <c r="F55" s="36"/>
      <c r="G55" s="118"/>
      <c r="H55" s="119"/>
      <c r="I55" s="67"/>
      <c r="J55" s="120"/>
      <c r="K55" s="120"/>
      <c r="L55" s="121"/>
      <c r="M55" s="121"/>
      <c r="N55" s="121"/>
      <c r="O55" s="120"/>
      <c r="P55" s="120"/>
      <c r="Q55" s="120"/>
    </row>
    <row r="56" spans="2:17" ht="19.899999999999999" customHeight="1">
      <c r="B56" s="116"/>
      <c r="C56" s="36"/>
      <c r="D56" s="117"/>
      <c r="E56" s="36"/>
      <c r="F56" s="36"/>
      <c r="G56" s="118"/>
      <c r="H56" s="119"/>
      <c r="I56" s="67"/>
      <c r="J56" s="120"/>
      <c r="K56" s="120"/>
      <c r="L56" s="121"/>
      <c r="M56" s="121"/>
      <c r="N56" s="121"/>
      <c r="O56" s="120"/>
      <c r="P56" s="120"/>
      <c r="Q56" s="120"/>
    </row>
    <row r="57" spans="2:17" ht="19.899999999999999" customHeight="1">
      <c r="B57" s="116"/>
      <c r="C57" s="36"/>
      <c r="D57" s="117"/>
      <c r="E57" s="36"/>
      <c r="F57" s="36"/>
      <c r="G57" s="118"/>
      <c r="H57" s="119"/>
      <c r="I57" s="67"/>
      <c r="J57" s="120"/>
      <c r="K57" s="120"/>
      <c r="L57" s="121"/>
      <c r="M57" s="121"/>
      <c r="N57" s="121"/>
      <c r="O57" s="120"/>
      <c r="P57" s="120"/>
      <c r="Q57" s="120"/>
    </row>
    <row r="58" spans="2:17" ht="19.899999999999999" customHeight="1">
      <c r="B58" s="116"/>
      <c r="C58" s="36"/>
      <c r="D58" s="117"/>
      <c r="E58" s="36"/>
      <c r="F58" s="36"/>
      <c r="G58" s="118"/>
      <c r="H58" s="119"/>
      <c r="I58" s="67"/>
      <c r="J58" s="120"/>
      <c r="K58" s="120"/>
      <c r="L58" s="121"/>
      <c r="M58" s="121"/>
      <c r="N58" s="121"/>
      <c r="O58" s="120"/>
      <c r="P58" s="120"/>
      <c r="Q58" s="120"/>
    </row>
    <row r="59" spans="2:17" ht="19.899999999999999" customHeight="1">
      <c r="B59" s="116"/>
      <c r="C59" s="36"/>
      <c r="D59" s="117"/>
      <c r="E59" s="36"/>
      <c r="F59" s="36"/>
      <c r="G59" s="118"/>
      <c r="H59" s="119"/>
      <c r="I59" s="67"/>
      <c r="J59" s="120"/>
      <c r="K59" s="120"/>
      <c r="L59" s="121"/>
      <c r="M59" s="121"/>
      <c r="N59" s="121"/>
      <c r="O59" s="120"/>
      <c r="P59" s="120"/>
      <c r="Q59" s="120"/>
    </row>
    <row r="60" spans="2:17" ht="19.899999999999999" customHeight="1">
      <c r="B60" s="116"/>
      <c r="C60" s="36"/>
      <c r="D60" s="117"/>
      <c r="E60" s="36"/>
      <c r="F60" s="36"/>
      <c r="G60" s="118"/>
      <c r="H60" s="119"/>
      <c r="I60" s="67"/>
      <c r="J60" s="120"/>
      <c r="K60" s="120"/>
      <c r="L60" s="121"/>
      <c r="M60" s="121"/>
      <c r="N60" s="121"/>
      <c r="O60" s="120"/>
      <c r="P60" s="120"/>
      <c r="Q60" s="120"/>
    </row>
    <row r="61" spans="2:17" ht="19.899999999999999" customHeight="1">
      <c r="B61" s="116"/>
      <c r="C61" s="36"/>
      <c r="D61" s="117"/>
      <c r="E61" s="36"/>
      <c r="F61" s="36"/>
      <c r="G61" s="118"/>
      <c r="H61" s="119"/>
      <c r="I61" s="67"/>
      <c r="J61" s="120"/>
      <c r="K61" s="120"/>
      <c r="L61" s="121"/>
      <c r="M61" s="121"/>
      <c r="N61" s="121"/>
      <c r="O61" s="120"/>
      <c r="P61" s="120"/>
      <c r="Q61" s="120"/>
    </row>
    <row r="62" spans="2:17" ht="19.899999999999999" customHeight="1">
      <c r="B62" s="116"/>
      <c r="C62" s="36"/>
      <c r="D62" s="117"/>
      <c r="E62" s="36"/>
      <c r="F62" s="36"/>
      <c r="G62" s="118"/>
      <c r="H62" s="119"/>
      <c r="I62" s="67"/>
      <c r="J62" s="120"/>
      <c r="K62" s="120"/>
      <c r="L62" s="121"/>
      <c r="M62" s="121"/>
      <c r="N62" s="121"/>
      <c r="O62" s="120"/>
      <c r="P62" s="120"/>
      <c r="Q62" s="120"/>
    </row>
    <row r="63" spans="2:17" ht="19.899999999999999" customHeight="1">
      <c r="B63" s="116"/>
      <c r="C63" s="36"/>
      <c r="D63" s="117"/>
      <c r="E63" s="36"/>
      <c r="F63" s="36"/>
      <c r="G63" s="118"/>
      <c r="H63" s="119"/>
      <c r="I63" s="67"/>
      <c r="J63" s="120"/>
      <c r="K63" s="120"/>
      <c r="L63" s="121"/>
      <c r="M63" s="121"/>
      <c r="N63" s="121"/>
      <c r="O63" s="120"/>
      <c r="P63" s="120"/>
      <c r="Q63" s="120"/>
    </row>
    <row r="64" spans="2:17" ht="19.899999999999999" customHeight="1">
      <c r="B64" s="116"/>
      <c r="C64" s="36"/>
      <c r="D64" s="117"/>
      <c r="E64" s="36"/>
      <c r="F64" s="36"/>
      <c r="G64" s="118"/>
      <c r="H64" s="119"/>
      <c r="I64" s="67"/>
      <c r="J64" s="120"/>
      <c r="K64" s="120"/>
      <c r="L64" s="121"/>
      <c r="M64" s="121"/>
      <c r="N64" s="121"/>
      <c r="O64" s="120"/>
      <c r="P64" s="120"/>
      <c r="Q64" s="120"/>
    </row>
    <row r="65" spans="2:17" ht="19.899999999999999" customHeight="1">
      <c r="B65" s="116"/>
      <c r="C65" s="36"/>
      <c r="D65" s="117"/>
      <c r="E65" s="36"/>
      <c r="F65" s="36"/>
      <c r="G65" s="118"/>
      <c r="H65" s="119"/>
      <c r="I65" s="67"/>
      <c r="J65" s="120"/>
      <c r="K65" s="120"/>
      <c r="L65" s="121"/>
      <c r="M65" s="121"/>
      <c r="N65" s="121"/>
      <c r="O65" s="120"/>
      <c r="P65" s="120"/>
      <c r="Q65" s="120"/>
    </row>
    <row r="66" spans="2:17" ht="19.899999999999999" customHeight="1">
      <c r="B66" s="116"/>
      <c r="C66" s="36"/>
      <c r="D66" s="117"/>
      <c r="E66" s="36"/>
      <c r="F66" s="36"/>
      <c r="G66" s="118"/>
      <c r="H66" s="119"/>
      <c r="I66" s="67"/>
      <c r="J66" s="120"/>
      <c r="K66" s="120"/>
      <c r="L66" s="121"/>
      <c r="M66" s="121"/>
      <c r="N66" s="121"/>
      <c r="O66" s="120"/>
      <c r="P66" s="120"/>
      <c r="Q66" s="120"/>
    </row>
    <row r="67" spans="2:17" ht="19.899999999999999" customHeight="1">
      <c r="B67" s="116"/>
      <c r="C67" s="36"/>
      <c r="D67" s="117"/>
      <c r="E67" s="36"/>
      <c r="F67" s="36"/>
      <c r="G67" s="118"/>
      <c r="H67" s="119"/>
      <c r="I67" s="67"/>
      <c r="J67" s="120"/>
      <c r="K67" s="120"/>
      <c r="L67" s="121"/>
      <c r="M67" s="121"/>
      <c r="N67" s="121"/>
      <c r="O67" s="120"/>
      <c r="P67" s="120"/>
      <c r="Q67" s="120"/>
    </row>
    <row r="68" spans="2:17" ht="19.899999999999999" customHeight="1">
      <c r="B68" s="116"/>
      <c r="C68" s="36"/>
      <c r="D68" s="117"/>
      <c r="E68" s="36"/>
      <c r="F68" s="36"/>
      <c r="G68" s="118"/>
      <c r="H68" s="119"/>
      <c r="I68" s="67"/>
      <c r="J68" s="120"/>
      <c r="K68" s="120"/>
      <c r="L68" s="121"/>
      <c r="M68" s="121"/>
      <c r="N68" s="121"/>
      <c r="O68" s="120"/>
      <c r="P68" s="120"/>
      <c r="Q68" s="120"/>
    </row>
    <row r="69" spans="2:17" ht="19.899999999999999" customHeight="1">
      <c r="B69" s="116"/>
      <c r="C69" s="36"/>
      <c r="D69" s="117"/>
      <c r="E69" s="36"/>
      <c r="F69" s="36"/>
      <c r="G69" s="118"/>
      <c r="H69" s="119"/>
      <c r="I69" s="67"/>
      <c r="J69" s="120"/>
      <c r="K69" s="120"/>
      <c r="L69" s="121"/>
      <c r="M69" s="121"/>
      <c r="N69" s="121"/>
      <c r="O69" s="120"/>
      <c r="P69" s="120"/>
      <c r="Q69" s="120"/>
    </row>
    <row r="70" spans="2:17" ht="19.899999999999999" customHeight="1">
      <c r="B70" s="116"/>
      <c r="C70" s="36"/>
      <c r="D70" s="117"/>
      <c r="E70" s="36"/>
      <c r="F70" s="36"/>
      <c r="G70" s="118"/>
      <c r="H70" s="119"/>
      <c r="I70" s="67"/>
      <c r="J70" s="120"/>
      <c r="K70" s="120"/>
      <c r="L70" s="121"/>
      <c r="M70" s="121"/>
      <c r="N70" s="121"/>
      <c r="O70" s="120"/>
      <c r="P70" s="120"/>
      <c r="Q70" s="120"/>
    </row>
    <row r="71" spans="2:17" ht="19.899999999999999" customHeight="1">
      <c r="B71" s="116"/>
      <c r="C71" s="36"/>
      <c r="D71" s="117"/>
      <c r="E71" s="36"/>
      <c r="F71" s="36"/>
      <c r="G71" s="118"/>
      <c r="H71" s="119"/>
      <c r="I71" s="67"/>
      <c r="J71" s="120"/>
      <c r="K71" s="120"/>
      <c r="L71" s="121"/>
      <c r="M71" s="121"/>
      <c r="N71" s="121"/>
      <c r="O71" s="120"/>
      <c r="P71" s="120"/>
      <c r="Q71" s="120"/>
    </row>
    <row r="72" spans="2:17" ht="19.899999999999999" customHeight="1">
      <c r="B72" s="116"/>
      <c r="C72" s="36"/>
      <c r="D72" s="117"/>
      <c r="E72" s="36"/>
      <c r="F72" s="36"/>
      <c r="G72" s="118"/>
      <c r="H72" s="119"/>
      <c r="I72" s="67"/>
      <c r="J72" s="120"/>
      <c r="K72" s="120"/>
      <c r="L72" s="121"/>
      <c r="M72" s="121"/>
      <c r="N72" s="121"/>
      <c r="O72" s="120"/>
      <c r="P72" s="120"/>
      <c r="Q72" s="120"/>
    </row>
    <row r="73" spans="2:17" ht="19.899999999999999" customHeight="1">
      <c r="B73" s="116"/>
      <c r="C73" s="36"/>
      <c r="D73" s="117"/>
      <c r="E73" s="36"/>
      <c r="F73" s="36"/>
      <c r="G73" s="118"/>
      <c r="H73" s="119"/>
      <c r="I73" s="67"/>
      <c r="J73" s="120"/>
      <c r="K73" s="120"/>
      <c r="L73" s="121"/>
      <c r="M73" s="121"/>
      <c r="N73" s="121"/>
      <c r="O73" s="120"/>
      <c r="P73" s="120"/>
      <c r="Q73" s="120"/>
    </row>
    <row r="74" spans="2:17" ht="19.899999999999999" customHeight="1">
      <c r="B74" s="116"/>
      <c r="C74" s="36"/>
      <c r="D74" s="117"/>
      <c r="E74" s="36"/>
      <c r="F74" s="36"/>
      <c r="G74" s="118"/>
      <c r="H74" s="119"/>
      <c r="I74" s="67"/>
      <c r="J74" s="120"/>
      <c r="K74" s="120"/>
      <c r="L74" s="121"/>
      <c r="M74" s="121"/>
      <c r="N74" s="121"/>
      <c r="O74" s="120"/>
      <c r="P74" s="120"/>
      <c r="Q74" s="120"/>
    </row>
    <row r="75" spans="2:17" ht="19.899999999999999" customHeight="1">
      <c r="B75" s="116"/>
      <c r="C75" s="36"/>
      <c r="D75" s="117"/>
      <c r="E75" s="36"/>
      <c r="F75" s="36"/>
      <c r="G75" s="118"/>
      <c r="H75" s="119"/>
      <c r="I75" s="67"/>
      <c r="J75" s="120"/>
      <c r="K75" s="120"/>
      <c r="L75" s="121"/>
      <c r="M75" s="121"/>
      <c r="N75" s="121"/>
      <c r="O75" s="120"/>
      <c r="P75" s="120"/>
      <c r="Q75" s="120"/>
    </row>
    <row r="76" spans="2:17" ht="19.899999999999999" customHeight="1">
      <c r="B76" s="116"/>
      <c r="C76" s="36"/>
      <c r="D76" s="117"/>
      <c r="E76" s="36"/>
      <c r="F76" s="36"/>
      <c r="G76" s="118"/>
      <c r="H76" s="119"/>
      <c r="I76" s="67"/>
      <c r="J76" s="120"/>
      <c r="K76" s="120"/>
      <c r="L76" s="121"/>
      <c r="M76" s="121"/>
      <c r="N76" s="121"/>
      <c r="O76" s="120"/>
      <c r="P76" s="120"/>
      <c r="Q76" s="120"/>
    </row>
    <row r="77" spans="2:17" ht="19.899999999999999" customHeight="1">
      <c r="B77" s="116"/>
      <c r="C77" s="36"/>
      <c r="D77" s="117"/>
      <c r="E77" s="36"/>
      <c r="F77" s="36"/>
      <c r="G77" s="118"/>
      <c r="H77" s="119"/>
      <c r="I77" s="67"/>
      <c r="J77" s="120"/>
      <c r="K77" s="120"/>
      <c r="L77" s="121"/>
      <c r="M77" s="121"/>
      <c r="N77" s="121"/>
      <c r="O77" s="120"/>
      <c r="P77" s="120"/>
      <c r="Q77" s="120"/>
    </row>
    <row r="78" spans="2:17" ht="19.899999999999999" customHeight="1">
      <c r="B78" s="116"/>
      <c r="C78" s="36"/>
      <c r="D78" s="117"/>
      <c r="E78" s="36"/>
      <c r="F78" s="36"/>
      <c r="G78" s="118"/>
      <c r="H78" s="119"/>
      <c r="I78" s="67"/>
      <c r="J78" s="120"/>
      <c r="K78" s="120"/>
      <c r="L78" s="121"/>
      <c r="M78" s="121"/>
      <c r="N78" s="121"/>
      <c r="O78" s="120"/>
      <c r="P78" s="120"/>
      <c r="Q78" s="120"/>
    </row>
    <row r="79" spans="2:17" ht="19.899999999999999" customHeight="1">
      <c r="B79" s="116"/>
      <c r="C79" s="36"/>
      <c r="D79" s="117"/>
      <c r="E79" s="36"/>
      <c r="F79" s="36"/>
      <c r="G79" s="118"/>
      <c r="H79" s="119"/>
      <c r="I79" s="67"/>
      <c r="J79" s="120"/>
      <c r="K79" s="120"/>
      <c r="L79" s="121"/>
      <c r="M79" s="121"/>
      <c r="N79" s="121"/>
      <c r="O79" s="120"/>
      <c r="P79" s="120"/>
      <c r="Q79" s="120"/>
    </row>
    <row r="80" spans="2:17" ht="19.899999999999999" customHeight="1">
      <c r="B80" s="116"/>
      <c r="C80" s="36"/>
      <c r="D80" s="117"/>
      <c r="E80" s="36"/>
      <c r="F80" s="36"/>
      <c r="G80" s="118"/>
      <c r="H80" s="119"/>
      <c r="I80" s="67"/>
      <c r="J80" s="120"/>
      <c r="K80" s="120"/>
      <c r="L80" s="121"/>
      <c r="M80" s="121"/>
      <c r="N80" s="121"/>
      <c r="O80" s="120"/>
      <c r="P80" s="120"/>
      <c r="Q80" s="120"/>
    </row>
    <row r="81" spans="2:17" ht="19.899999999999999" customHeight="1">
      <c r="B81" s="116"/>
      <c r="C81" s="36"/>
      <c r="D81" s="117"/>
      <c r="E81" s="36"/>
      <c r="F81" s="36"/>
      <c r="G81" s="118"/>
      <c r="H81" s="119"/>
      <c r="I81" s="67"/>
      <c r="J81" s="120"/>
      <c r="K81" s="120"/>
      <c r="L81" s="121"/>
      <c r="M81" s="121"/>
      <c r="N81" s="121"/>
      <c r="O81" s="120"/>
      <c r="P81" s="120"/>
      <c r="Q81" s="120"/>
    </row>
    <row r="82" spans="2:17" ht="19.899999999999999" customHeight="1">
      <c r="B82" s="116"/>
      <c r="C82" s="36"/>
      <c r="D82" s="117"/>
      <c r="E82" s="36"/>
      <c r="F82" s="36"/>
      <c r="G82" s="118"/>
      <c r="H82" s="119"/>
      <c r="I82" s="67"/>
      <c r="J82" s="120"/>
      <c r="K82" s="120"/>
      <c r="L82" s="121"/>
      <c r="M82" s="121"/>
      <c r="N82" s="121"/>
      <c r="O82" s="120"/>
      <c r="P82" s="120"/>
      <c r="Q82" s="120"/>
    </row>
    <row r="83" spans="2:17" ht="19.899999999999999" customHeight="1">
      <c r="B83" s="116"/>
      <c r="C83" s="36"/>
      <c r="D83" s="117"/>
      <c r="E83" s="36"/>
      <c r="F83" s="36"/>
      <c r="G83" s="118"/>
      <c r="H83" s="119"/>
      <c r="I83" s="67"/>
      <c r="J83" s="120"/>
      <c r="K83" s="120"/>
      <c r="L83" s="121"/>
      <c r="M83" s="121"/>
      <c r="N83" s="121"/>
      <c r="O83" s="120"/>
      <c r="P83" s="120"/>
      <c r="Q83" s="120"/>
    </row>
    <row r="84" spans="2:17" ht="19.899999999999999" customHeight="1">
      <c r="B84" s="116"/>
      <c r="C84" s="36"/>
      <c r="D84" s="117"/>
      <c r="E84" s="36"/>
      <c r="F84" s="36"/>
      <c r="G84" s="118"/>
      <c r="H84" s="119"/>
      <c r="I84" s="67"/>
      <c r="J84" s="120"/>
      <c r="K84" s="120"/>
      <c r="L84" s="121"/>
      <c r="M84" s="121"/>
      <c r="N84" s="121"/>
      <c r="O84" s="120"/>
      <c r="P84" s="120"/>
      <c r="Q84" s="120"/>
    </row>
    <row r="85" spans="2:17" ht="19.899999999999999" customHeight="1">
      <c r="B85" s="116"/>
      <c r="C85" s="36"/>
      <c r="D85" s="117"/>
      <c r="E85" s="36"/>
      <c r="F85" s="36"/>
      <c r="G85" s="118"/>
      <c r="H85" s="119"/>
      <c r="I85" s="67"/>
      <c r="J85" s="120"/>
      <c r="K85" s="120"/>
      <c r="L85" s="121"/>
      <c r="M85" s="121"/>
      <c r="N85" s="121"/>
      <c r="O85" s="120"/>
      <c r="P85" s="120"/>
      <c r="Q85" s="120"/>
    </row>
    <row r="86" spans="2:17" ht="19.899999999999999" customHeight="1">
      <c r="B86" s="116"/>
      <c r="C86" s="36"/>
      <c r="D86" s="117"/>
      <c r="E86" s="36"/>
      <c r="F86" s="36"/>
      <c r="G86" s="118"/>
      <c r="H86" s="119"/>
      <c r="I86" s="67"/>
      <c r="J86" s="120"/>
      <c r="K86" s="120"/>
      <c r="L86" s="121"/>
      <c r="M86" s="121"/>
      <c r="N86" s="121"/>
      <c r="O86" s="120"/>
      <c r="P86" s="120"/>
      <c r="Q86" s="120"/>
    </row>
    <row r="87" spans="2:17" ht="19.899999999999999" customHeight="1">
      <c r="B87" s="116"/>
      <c r="C87" s="36"/>
      <c r="D87" s="117"/>
      <c r="E87" s="36"/>
      <c r="F87" s="36"/>
      <c r="G87" s="118"/>
      <c r="H87" s="119"/>
      <c r="I87" s="67"/>
      <c r="J87" s="120"/>
      <c r="K87" s="120"/>
      <c r="L87" s="121"/>
      <c r="M87" s="121"/>
      <c r="N87" s="121"/>
      <c r="O87" s="120"/>
      <c r="P87" s="120"/>
      <c r="Q87" s="120"/>
    </row>
    <row r="88" spans="2:17" ht="19.899999999999999" customHeight="1">
      <c r="B88" s="116"/>
      <c r="C88" s="36"/>
      <c r="D88" s="117"/>
      <c r="E88" s="36"/>
      <c r="F88" s="36"/>
      <c r="G88" s="118"/>
      <c r="H88" s="119"/>
      <c r="I88" s="67"/>
      <c r="J88" s="120"/>
      <c r="K88" s="120"/>
      <c r="L88" s="121"/>
      <c r="M88" s="121"/>
      <c r="N88" s="121"/>
      <c r="O88" s="120"/>
      <c r="P88" s="120"/>
      <c r="Q88" s="120"/>
    </row>
    <row r="89" spans="2:17" ht="19.899999999999999" customHeight="1">
      <c r="B89" s="116"/>
      <c r="C89" s="36"/>
      <c r="D89" s="117"/>
      <c r="E89" s="36"/>
      <c r="F89" s="36"/>
      <c r="G89" s="118"/>
      <c r="H89" s="119"/>
      <c r="I89" s="67"/>
      <c r="J89" s="120"/>
      <c r="K89" s="120"/>
      <c r="L89" s="121"/>
      <c r="M89" s="121"/>
      <c r="N89" s="121"/>
      <c r="O89" s="120"/>
      <c r="P89" s="120"/>
      <c r="Q89" s="120"/>
    </row>
    <row r="90" spans="2:17" ht="19.899999999999999" customHeight="1">
      <c r="B90" s="116"/>
      <c r="C90" s="36"/>
      <c r="D90" s="117"/>
      <c r="E90" s="36"/>
      <c r="F90" s="36"/>
      <c r="G90" s="118"/>
      <c r="H90" s="119"/>
      <c r="I90" s="67"/>
      <c r="J90" s="120"/>
      <c r="K90" s="120"/>
      <c r="L90" s="121"/>
      <c r="M90" s="121"/>
      <c r="N90" s="121"/>
      <c r="O90" s="120"/>
      <c r="P90" s="120"/>
      <c r="Q90" s="120"/>
    </row>
    <row r="91" spans="2:17" ht="19.899999999999999" customHeight="1">
      <c r="B91" s="116"/>
      <c r="C91" s="36"/>
      <c r="D91" s="117"/>
      <c r="E91" s="36"/>
      <c r="F91" s="36"/>
      <c r="G91" s="118"/>
      <c r="H91" s="119"/>
      <c r="I91" s="67"/>
      <c r="J91" s="120"/>
      <c r="K91" s="120"/>
      <c r="L91" s="121"/>
      <c r="M91" s="121"/>
      <c r="N91" s="121"/>
      <c r="O91" s="120"/>
      <c r="P91" s="120"/>
      <c r="Q91" s="120"/>
    </row>
    <row r="92" spans="2:17" ht="19.899999999999999" customHeight="1">
      <c r="B92" s="116"/>
      <c r="C92" s="36"/>
      <c r="D92" s="117"/>
      <c r="E92" s="36"/>
      <c r="F92" s="36"/>
      <c r="G92" s="118"/>
      <c r="H92" s="119"/>
      <c r="I92" s="67"/>
      <c r="J92" s="120"/>
      <c r="K92" s="120"/>
      <c r="L92" s="121"/>
      <c r="M92" s="121"/>
      <c r="N92" s="121"/>
      <c r="O92" s="120"/>
      <c r="P92" s="120"/>
      <c r="Q92" s="120"/>
    </row>
    <row r="93" spans="2:17" ht="19.899999999999999" customHeight="1">
      <c r="B93" s="116"/>
      <c r="C93" s="36"/>
      <c r="D93" s="117"/>
      <c r="E93" s="36"/>
      <c r="F93" s="36"/>
      <c r="G93" s="118"/>
      <c r="H93" s="119"/>
      <c r="I93" s="67"/>
      <c r="J93" s="120"/>
      <c r="K93" s="120"/>
      <c r="L93" s="121"/>
      <c r="M93" s="121"/>
      <c r="N93" s="121"/>
      <c r="O93" s="120"/>
      <c r="P93" s="120"/>
      <c r="Q93" s="120"/>
    </row>
    <row r="94" spans="2:17" ht="19.899999999999999" customHeight="1">
      <c r="B94" s="116"/>
      <c r="C94" s="36"/>
      <c r="D94" s="117"/>
      <c r="E94" s="36"/>
      <c r="F94" s="36"/>
      <c r="G94" s="118"/>
      <c r="H94" s="119"/>
      <c r="I94" s="67"/>
      <c r="J94" s="120"/>
      <c r="K94" s="120"/>
      <c r="L94" s="121"/>
      <c r="M94" s="121"/>
      <c r="N94" s="121"/>
      <c r="O94" s="120"/>
      <c r="P94" s="120"/>
      <c r="Q94" s="120"/>
    </row>
    <row r="95" spans="2:17" ht="19.899999999999999" customHeight="1">
      <c r="B95" s="116"/>
      <c r="C95" s="36"/>
      <c r="D95" s="117"/>
      <c r="E95" s="36"/>
      <c r="F95" s="36"/>
      <c r="G95" s="118"/>
      <c r="H95" s="119"/>
      <c r="I95" s="67"/>
      <c r="J95" s="120"/>
      <c r="K95" s="120"/>
      <c r="L95" s="121"/>
      <c r="M95" s="121"/>
      <c r="N95" s="121"/>
      <c r="O95" s="120"/>
      <c r="P95" s="120"/>
      <c r="Q95" s="120"/>
    </row>
    <row r="96" spans="2:17" ht="19.899999999999999" customHeight="1">
      <c r="B96" s="116"/>
      <c r="C96" s="36"/>
      <c r="D96" s="117"/>
      <c r="E96" s="36"/>
      <c r="F96" s="36"/>
      <c r="G96" s="118"/>
      <c r="H96" s="119"/>
      <c r="I96" s="67"/>
      <c r="J96" s="120"/>
      <c r="K96" s="120"/>
      <c r="L96" s="121"/>
      <c r="M96" s="121"/>
      <c r="N96" s="121"/>
      <c r="O96" s="120"/>
      <c r="P96" s="120"/>
      <c r="Q96" s="120"/>
    </row>
    <row r="97" spans="2:17" ht="19.899999999999999" customHeight="1">
      <c r="B97" s="116"/>
      <c r="C97" s="36"/>
      <c r="D97" s="117"/>
      <c r="E97" s="36"/>
      <c r="F97" s="36"/>
      <c r="G97" s="118"/>
      <c r="H97" s="119"/>
      <c r="I97" s="67"/>
      <c r="J97" s="120"/>
      <c r="K97" s="120"/>
      <c r="L97" s="121"/>
      <c r="M97" s="121"/>
      <c r="N97" s="121"/>
      <c r="O97" s="120"/>
      <c r="P97" s="120"/>
      <c r="Q97" s="120"/>
    </row>
    <row r="98" spans="2:17" ht="19.899999999999999" customHeight="1">
      <c r="B98" s="116"/>
      <c r="C98" s="36"/>
      <c r="D98" s="117"/>
      <c r="E98" s="36"/>
      <c r="F98" s="36"/>
      <c r="G98" s="118"/>
      <c r="H98" s="119"/>
      <c r="I98" s="67"/>
      <c r="J98" s="120"/>
      <c r="K98" s="120"/>
      <c r="L98" s="121"/>
      <c r="M98" s="121"/>
      <c r="N98" s="121"/>
      <c r="O98" s="120"/>
      <c r="P98" s="120"/>
      <c r="Q98" s="120"/>
    </row>
    <row r="99" spans="2:17" ht="19.899999999999999" customHeight="1">
      <c r="B99" s="116"/>
      <c r="C99" s="36"/>
      <c r="D99" s="117"/>
      <c r="E99" s="36"/>
      <c r="F99" s="36"/>
      <c r="G99" s="118"/>
      <c r="H99" s="119"/>
      <c r="I99" s="67"/>
      <c r="J99" s="120"/>
      <c r="K99" s="120"/>
      <c r="L99" s="121"/>
      <c r="M99" s="121"/>
      <c r="N99" s="121"/>
      <c r="O99" s="120"/>
      <c r="P99" s="120"/>
      <c r="Q99" s="120"/>
    </row>
    <row r="100" spans="2:17" ht="19.899999999999999" customHeight="1">
      <c r="B100" s="116"/>
      <c r="C100" s="36"/>
      <c r="D100" s="117"/>
      <c r="E100" s="36"/>
      <c r="F100" s="36"/>
      <c r="G100" s="118"/>
      <c r="H100" s="119"/>
      <c r="I100" s="67"/>
      <c r="J100" s="120"/>
      <c r="K100" s="120"/>
      <c r="L100" s="121"/>
      <c r="M100" s="121"/>
      <c r="N100" s="121"/>
      <c r="O100" s="120"/>
      <c r="P100" s="120"/>
      <c r="Q100" s="120"/>
    </row>
    <row r="101" spans="2:17" ht="19.899999999999999" customHeight="1">
      <c r="B101" s="116"/>
      <c r="C101" s="36"/>
      <c r="D101" s="117"/>
      <c r="E101" s="36"/>
      <c r="F101" s="36"/>
      <c r="G101" s="118"/>
      <c r="H101" s="119"/>
      <c r="I101" s="67"/>
      <c r="J101" s="120"/>
      <c r="K101" s="120"/>
      <c r="L101" s="121"/>
      <c r="M101" s="121"/>
      <c r="N101" s="121"/>
      <c r="O101" s="120"/>
      <c r="P101" s="120"/>
      <c r="Q101" s="120"/>
    </row>
    <row r="102" spans="2:17" ht="19.899999999999999" customHeight="1">
      <c r="B102" s="116"/>
      <c r="C102" s="36"/>
      <c r="D102" s="117"/>
      <c r="E102" s="36"/>
      <c r="F102" s="36"/>
      <c r="G102" s="118"/>
      <c r="H102" s="119"/>
      <c r="I102" s="67"/>
      <c r="J102" s="120"/>
      <c r="K102" s="120"/>
      <c r="L102" s="121"/>
      <c r="M102" s="121"/>
      <c r="N102" s="121"/>
      <c r="O102" s="120"/>
      <c r="P102" s="120"/>
      <c r="Q102" s="120"/>
    </row>
    <row r="103" spans="2:17" ht="19.899999999999999" customHeight="1">
      <c r="B103" s="116"/>
      <c r="C103" s="36"/>
      <c r="D103" s="117"/>
      <c r="E103" s="36"/>
      <c r="F103" s="36"/>
      <c r="G103" s="118"/>
      <c r="H103" s="119"/>
      <c r="I103" s="67"/>
      <c r="J103" s="120"/>
      <c r="K103" s="120"/>
      <c r="L103" s="121"/>
      <c r="M103" s="121"/>
      <c r="N103" s="121"/>
      <c r="O103" s="120"/>
      <c r="P103" s="120"/>
      <c r="Q103" s="120"/>
    </row>
    <row r="104" spans="2:17" ht="19.899999999999999" customHeight="1">
      <c r="B104" s="116"/>
      <c r="C104" s="36"/>
      <c r="D104" s="117"/>
      <c r="E104" s="36"/>
      <c r="F104" s="36"/>
      <c r="G104" s="118"/>
      <c r="H104" s="119"/>
      <c r="I104" s="67"/>
      <c r="J104" s="120"/>
      <c r="K104" s="120"/>
      <c r="L104" s="121"/>
      <c r="M104" s="121"/>
      <c r="N104" s="121"/>
      <c r="O104" s="120"/>
      <c r="P104" s="120"/>
      <c r="Q104" s="120"/>
    </row>
    <row r="105" spans="2:17" ht="19.899999999999999" customHeight="1">
      <c r="B105" s="116"/>
      <c r="C105" s="36"/>
      <c r="D105" s="117"/>
      <c r="E105" s="36"/>
      <c r="F105" s="36"/>
      <c r="G105" s="118"/>
      <c r="H105" s="119"/>
      <c r="I105" s="67"/>
      <c r="J105" s="120"/>
      <c r="K105" s="120"/>
      <c r="L105" s="121"/>
      <c r="M105" s="121"/>
      <c r="N105" s="121"/>
      <c r="O105" s="120"/>
      <c r="P105" s="120"/>
      <c r="Q105" s="120"/>
    </row>
    <row r="106" spans="2:17" ht="19.899999999999999" customHeight="1">
      <c r="B106" s="116"/>
      <c r="C106" s="36"/>
      <c r="D106" s="117"/>
      <c r="E106" s="36"/>
      <c r="F106" s="36"/>
      <c r="G106" s="118"/>
      <c r="H106" s="119"/>
      <c r="I106" s="67"/>
      <c r="J106" s="120"/>
      <c r="K106" s="120"/>
      <c r="L106" s="121"/>
      <c r="M106" s="121"/>
      <c r="N106" s="121"/>
      <c r="O106" s="120"/>
      <c r="P106" s="120"/>
      <c r="Q106" s="120"/>
    </row>
    <row r="107" spans="2:17" ht="19.899999999999999" customHeight="1">
      <c r="B107" s="116"/>
      <c r="C107" s="36"/>
      <c r="D107" s="117"/>
      <c r="E107" s="36"/>
      <c r="F107" s="36"/>
      <c r="G107" s="118"/>
      <c r="H107" s="119"/>
      <c r="I107" s="67"/>
      <c r="J107" s="120"/>
      <c r="K107" s="120"/>
      <c r="L107" s="121"/>
      <c r="M107" s="121"/>
      <c r="N107" s="121"/>
      <c r="O107" s="120"/>
      <c r="P107" s="120"/>
      <c r="Q107" s="120"/>
    </row>
    <row r="108" spans="2:17" ht="19.899999999999999" customHeight="1">
      <c r="B108" s="116"/>
      <c r="C108" s="36"/>
      <c r="D108" s="117"/>
      <c r="E108" s="36"/>
      <c r="F108" s="36"/>
      <c r="G108" s="118"/>
      <c r="H108" s="119"/>
      <c r="I108" s="67"/>
      <c r="J108" s="120"/>
      <c r="K108" s="120"/>
      <c r="L108" s="121"/>
      <c r="M108" s="121"/>
      <c r="N108" s="121"/>
      <c r="O108" s="120"/>
      <c r="P108" s="120"/>
      <c r="Q108" s="120"/>
    </row>
    <row r="109" spans="2:17" ht="19.899999999999999" customHeight="1">
      <c r="B109" s="116"/>
      <c r="C109" s="36"/>
      <c r="D109" s="117"/>
      <c r="E109" s="36"/>
      <c r="F109" s="36"/>
      <c r="G109" s="118"/>
      <c r="H109" s="119"/>
      <c r="I109" s="67"/>
      <c r="J109" s="120"/>
      <c r="K109" s="120"/>
      <c r="L109" s="121"/>
      <c r="M109" s="121"/>
      <c r="N109" s="121"/>
      <c r="O109" s="120"/>
      <c r="P109" s="120"/>
      <c r="Q109" s="120"/>
    </row>
    <row r="110" spans="2:17" ht="19.899999999999999" customHeight="1">
      <c r="B110" s="116"/>
      <c r="C110" s="36"/>
      <c r="D110" s="117"/>
      <c r="E110" s="36"/>
      <c r="F110" s="36"/>
      <c r="G110" s="118"/>
      <c r="H110" s="119"/>
      <c r="I110" s="67"/>
      <c r="J110" s="120"/>
      <c r="K110" s="120"/>
      <c r="L110" s="121"/>
      <c r="M110" s="121"/>
      <c r="N110" s="121"/>
      <c r="O110" s="120"/>
      <c r="P110" s="120"/>
      <c r="Q110" s="120"/>
    </row>
    <row r="111" spans="2:17" ht="19.899999999999999" customHeight="1">
      <c r="B111" s="116"/>
      <c r="C111" s="36"/>
      <c r="D111" s="117"/>
      <c r="E111" s="36"/>
      <c r="F111" s="36"/>
      <c r="G111" s="118"/>
      <c r="H111" s="119"/>
      <c r="I111" s="67"/>
      <c r="J111" s="120"/>
      <c r="K111" s="120"/>
      <c r="L111" s="121"/>
      <c r="M111" s="121"/>
      <c r="N111" s="121"/>
      <c r="O111" s="120"/>
      <c r="P111" s="120"/>
      <c r="Q111" s="120"/>
    </row>
    <row r="112" spans="2:17" ht="19.899999999999999" customHeight="1">
      <c r="B112" s="116"/>
      <c r="C112" s="36"/>
      <c r="D112" s="117"/>
      <c r="E112" s="36"/>
      <c r="F112" s="36"/>
      <c r="G112" s="118"/>
      <c r="H112" s="119"/>
      <c r="I112" s="67"/>
      <c r="J112" s="120"/>
      <c r="K112" s="120"/>
      <c r="L112" s="121"/>
      <c r="M112" s="121"/>
      <c r="N112" s="121"/>
      <c r="O112" s="120"/>
      <c r="P112" s="120"/>
      <c r="Q112" s="120"/>
    </row>
    <row r="113" spans="2:14" ht="19.899999999999999" customHeight="1">
      <c r="B113" s="116"/>
      <c r="C113" s="36"/>
      <c r="D113" s="117"/>
      <c r="E113" s="36"/>
      <c r="F113" s="36"/>
      <c r="G113" s="118"/>
      <c r="H113" s="119"/>
      <c r="I113" s="67"/>
      <c r="J113" s="120"/>
      <c r="K113" s="120"/>
      <c r="L113" s="121"/>
      <c r="M113" s="121"/>
      <c r="N113" s="121"/>
    </row>
    <row r="114" spans="2:14" ht="19.899999999999999" customHeight="1">
      <c r="C114" s="24"/>
      <c r="D114" s="78"/>
      <c r="E114" s="24"/>
      <c r="F114" s="24"/>
      <c r="G114" s="78"/>
      <c r="L114" s="78"/>
      <c r="M114" s="78"/>
      <c r="N114" s="78"/>
    </row>
    <row r="115" spans="2:14" ht="19.899999999999999" customHeight="1">
      <c r="C115" s="24"/>
      <c r="D115" s="78"/>
      <c r="E115" s="24"/>
      <c r="F115" s="24"/>
      <c r="G115" s="78"/>
      <c r="L115" s="78"/>
      <c r="M115" s="78"/>
      <c r="N115" s="78"/>
    </row>
    <row r="116" spans="2:14" ht="19.899999999999999" customHeight="1">
      <c r="C116" s="24"/>
      <c r="D116" s="78"/>
      <c r="E116" s="24"/>
      <c r="F116" s="24"/>
      <c r="G116" s="78"/>
      <c r="L116" s="78"/>
      <c r="M116" s="78"/>
      <c r="N116" s="78"/>
    </row>
    <row r="117" spans="2:14" ht="19.899999999999999" customHeight="1">
      <c r="C117" s="24"/>
      <c r="D117" s="78"/>
      <c r="E117" s="24"/>
      <c r="F117" s="24"/>
      <c r="G117" s="78"/>
      <c r="L117" s="78"/>
      <c r="M117" s="78"/>
      <c r="N117" s="78"/>
    </row>
    <row r="118" spans="2:14" ht="19.899999999999999" customHeight="1">
      <c r="C118" s="24"/>
      <c r="D118" s="78"/>
      <c r="E118" s="24"/>
      <c r="F118" s="24"/>
      <c r="G118" s="78"/>
      <c r="L118" s="78"/>
      <c r="M118" s="78"/>
      <c r="N118" s="78"/>
    </row>
    <row r="119" spans="2:14" ht="19.899999999999999" customHeight="1">
      <c r="C119" s="24"/>
      <c r="D119" s="78"/>
      <c r="E119" s="24"/>
      <c r="F119" s="24"/>
      <c r="G119" s="78"/>
      <c r="L119" s="78"/>
      <c r="M119" s="78"/>
      <c r="N119" s="78"/>
    </row>
    <row r="120" spans="2:14" ht="19.899999999999999" customHeight="1">
      <c r="C120" s="24"/>
      <c r="D120" s="78"/>
      <c r="E120" s="24"/>
      <c r="F120" s="24"/>
      <c r="G120" s="78"/>
      <c r="L120" s="78"/>
      <c r="M120" s="78"/>
      <c r="N120" s="78"/>
    </row>
    <row r="121" spans="2:14" ht="19.899999999999999" customHeight="1">
      <c r="C121" s="24"/>
      <c r="D121" s="78"/>
      <c r="E121" s="24"/>
      <c r="F121" s="24"/>
      <c r="G121" s="78"/>
      <c r="L121" s="78"/>
      <c r="M121" s="78"/>
      <c r="N121" s="78"/>
    </row>
    <row r="122" spans="2:14">
      <c r="C122" s="24"/>
      <c r="D122" s="78"/>
      <c r="E122" s="24"/>
      <c r="F122" s="24"/>
      <c r="G122" s="78"/>
      <c r="L122" s="78"/>
      <c r="M122" s="78"/>
      <c r="N122" s="78"/>
    </row>
    <row r="123" spans="2:14">
      <c r="C123" s="24"/>
      <c r="D123" s="78"/>
      <c r="E123" s="24"/>
      <c r="F123" s="24"/>
      <c r="G123" s="78"/>
      <c r="L123" s="78"/>
      <c r="M123" s="78"/>
      <c r="N123" s="78"/>
    </row>
    <row r="124" spans="2:14">
      <c r="C124" s="24"/>
      <c r="D124" s="78"/>
      <c r="E124" s="24"/>
      <c r="F124" s="24"/>
      <c r="G124" s="78"/>
      <c r="L124" s="78"/>
      <c r="M124" s="78"/>
      <c r="N124" s="78"/>
    </row>
    <row r="125" spans="2:14">
      <c r="C125" s="24"/>
      <c r="D125" s="78"/>
      <c r="E125" s="24"/>
      <c r="F125" s="24"/>
      <c r="G125" s="78"/>
      <c r="L125" s="78"/>
      <c r="M125" s="78"/>
      <c r="N125" s="78"/>
    </row>
    <row r="126" spans="2:14">
      <c r="C126" s="24"/>
      <c r="D126" s="78"/>
      <c r="E126" s="24"/>
      <c r="F126" s="24"/>
      <c r="G126" s="78"/>
      <c r="L126" s="78"/>
      <c r="M126" s="78"/>
      <c r="N126" s="78"/>
    </row>
    <row r="127" spans="2:14">
      <c r="C127" s="24"/>
      <c r="D127" s="78"/>
      <c r="E127" s="24"/>
      <c r="F127" s="24"/>
      <c r="G127" s="78"/>
      <c r="L127" s="78"/>
      <c r="M127" s="78"/>
      <c r="N127" s="78"/>
    </row>
    <row r="128" spans="2:14">
      <c r="C128" s="24"/>
      <c r="D128" s="78"/>
      <c r="E128" s="24"/>
      <c r="F128" s="24"/>
      <c r="G128" s="78"/>
      <c r="L128" s="78"/>
      <c r="M128" s="78"/>
      <c r="N128" s="78"/>
    </row>
    <row r="129" spans="3:14">
      <c r="C129" s="24"/>
      <c r="D129" s="78"/>
      <c r="E129" s="24"/>
      <c r="F129" s="24"/>
      <c r="G129" s="78"/>
      <c r="L129" s="78"/>
      <c r="M129" s="78"/>
      <c r="N129" s="78"/>
    </row>
    <row r="130" spans="3:14">
      <c r="C130" s="24"/>
      <c r="D130" s="78"/>
      <c r="E130" s="24"/>
      <c r="F130" s="24"/>
      <c r="G130" s="78"/>
      <c r="L130" s="78"/>
      <c r="M130" s="78"/>
      <c r="N130" s="78"/>
    </row>
    <row r="131" spans="3:14">
      <c r="C131" s="24"/>
      <c r="D131" s="78"/>
      <c r="E131" s="24"/>
      <c r="F131" s="24"/>
      <c r="G131" s="78"/>
      <c r="L131" s="78"/>
      <c r="M131" s="78"/>
      <c r="N131" s="78"/>
    </row>
    <row r="132" spans="3:14">
      <c r="C132" s="24"/>
      <c r="D132" s="78"/>
      <c r="E132" s="24"/>
      <c r="F132" s="24"/>
      <c r="G132" s="78"/>
      <c r="L132" s="78"/>
      <c r="M132" s="78"/>
      <c r="N132" s="78"/>
    </row>
    <row r="133" spans="3:14">
      <c r="C133" s="24"/>
      <c r="D133" s="78"/>
      <c r="E133" s="24"/>
      <c r="F133" s="24"/>
      <c r="G133" s="78"/>
      <c r="L133" s="78"/>
      <c r="M133" s="78"/>
      <c r="N133" s="78"/>
    </row>
    <row r="134" spans="3:14">
      <c r="C134" s="24"/>
      <c r="D134" s="78"/>
      <c r="E134" s="24"/>
      <c r="F134" s="24"/>
      <c r="G134" s="78"/>
      <c r="L134" s="78"/>
      <c r="M134" s="78"/>
      <c r="N134" s="78"/>
    </row>
    <row r="135" spans="3:14">
      <c r="C135" s="24"/>
      <c r="D135" s="78"/>
      <c r="E135" s="24"/>
      <c r="F135" s="24"/>
      <c r="G135" s="78"/>
      <c r="L135" s="78"/>
      <c r="M135" s="78"/>
      <c r="N135" s="78"/>
    </row>
    <row r="136" spans="3:14">
      <c r="C136" s="24"/>
      <c r="D136" s="78"/>
      <c r="E136" s="24"/>
      <c r="F136" s="24"/>
      <c r="G136" s="78"/>
      <c r="L136" s="78"/>
      <c r="M136" s="78"/>
      <c r="N136" s="78"/>
    </row>
    <row r="137" spans="3:14">
      <c r="C137" s="24"/>
      <c r="D137" s="78"/>
      <c r="E137" s="24"/>
      <c r="F137" s="24"/>
      <c r="G137" s="78"/>
      <c r="L137" s="78"/>
      <c r="M137" s="78"/>
      <c r="N137" s="78"/>
    </row>
    <row r="138" spans="3:14">
      <c r="C138" s="24"/>
      <c r="D138" s="78"/>
      <c r="E138" s="24"/>
      <c r="F138" s="24"/>
      <c r="G138" s="78"/>
      <c r="L138" s="78"/>
      <c r="M138" s="78"/>
      <c r="N138" s="78"/>
    </row>
    <row r="139" spans="3:14">
      <c r="C139" s="24"/>
      <c r="D139" s="78"/>
      <c r="E139" s="24"/>
      <c r="F139" s="24"/>
      <c r="G139" s="78"/>
      <c r="L139" s="78"/>
      <c r="M139" s="78"/>
      <c r="N139" s="78"/>
    </row>
    <row r="140" spans="3:14">
      <c r="C140" s="24"/>
      <c r="D140" s="78"/>
      <c r="E140" s="24"/>
      <c r="F140" s="24"/>
      <c r="G140" s="78"/>
      <c r="L140" s="78"/>
      <c r="M140" s="78"/>
      <c r="N140" s="78"/>
    </row>
    <row r="141" spans="3:14">
      <c r="C141" s="24"/>
      <c r="D141" s="78"/>
      <c r="E141" s="24"/>
      <c r="F141" s="24"/>
      <c r="G141" s="78"/>
      <c r="L141" s="78"/>
      <c r="M141" s="78"/>
      <c r="N141" s="78"/>
    </row>
    <row r="142" spans="3:14">
      <c r="C142" s="24"/>
      <c r="D142" s="78"/>
      <c r="E142" s="24"/>
      <c r="F142" s="24"/>
      <c r="G142" s="78"/>
      <c r="L142" s="78"/>
      <c r="M142" s="78"/>
      <c r="N142" s="78"/>
    </row>
    <row r="143" spans="3:14">
      <c r="C143" s="24"/>
      <c r="D143" s="78"/>
      <c r="E143" s="24"/>
      <c r="F143" s="24"/>
      <c r="G143" s="78"/>
      <c r="L143" s="78"/>
      <c r="M143" s="78"/>
      <c r="N143" s="78"/>
    </row>
    <row r="144" spans="3:14">
      <c r="C144" s="24"/>
      <c r="D144" s="78"/>
      <c r="E144" s="24"/>
      <c r="F144" s="24"/>
      <c r="G144" s="78"/>
      <c r="L144" s="78"/>
      <c r="M144" s="78"/>
      <c r="N144" s="78"/>
    </row>
    <row r="145" spans="3:14">
      <c r="C145" s="24"/>
      <c r="D145" s="78"/>
      <c r="E145" s="24"/>
      <c r="F145" s="24"/>
      <c r="G145" s="78"/>
      <c r="L145" s="78"/>
      <c r="M145" s="78"/>
      <c r="N145" s="78"/>
    </row>
    <row r="146" spans="3:14">
      <c r="C146" s="24"/>
      <c r="D146" s="78"/>
      <c r="E146" s="24"/>
      <c r="F146" s="24"/>
      <c r="G146" s="78"/>
      <c r="L146" s="78"/>
      <c r="M146" s="78"/>
      <c r="N146" s="78"/>
    </row>
    <row r="147" spans="3:14">
      <c r="C147" s="24"/>
      <c r="D147" s="78"/>
      <c r="E147" s="24"/>
      <c r="F147" s="24"/>
      <c r="G147" s="78"/>
      <c r="L147" s="78"/>
      <c r="M147" s="78"/>
      <c r="N147" s="78"/>
    </row>
    <row r="148" spans="3:14">
      <c r="C148" s="24"/>
      <c r="D148" s="78"/>
      <c r="E148" s="24"/>
      <c r="F148" s="24"/>
      <c r="G148" s="78"/>
      <c r="L148" s="78"/>
      <c r="M148" s="78"/>
      <c r="N148" s="78"/>
    </row>
    <row r="149" spans="3:14">
      <c r="C149" s="24"/>
      <c r="D149" s="78"/>
      <c r="E149" s="24"/>
      <c r="F149" s="24"/>
      <c r="G149" s="78"/>
      <c r="L149" s="78"/>
      <c r="M149" s="78"/>
      <c r="N149" s="78"/>
    </row>
    <row r="150" spans="3:14">
      <c r="C150" s="24"/>
      <c r="D150" s="78"/>
      <c r="E150" s="24"/>
      <c r="F150" s="24"/>
      <c r="G150" s="78"/>
      <c r="L150" s="78"/>
      <c r="M150" s="78"/>
      <c r="N150" s="78"/>
    </row>
    <row r="151" spans="3:14">
      <c r="C151" s="24"/>
      <c r="D151" s="78"/>
      <c r="E151" s="24"/>
      <c r="F151" s="24"/>
      <c r="G151" s="78"/>
      <c r="L151" s="78"/>
      <c r="M151" s="78"/>
      <c r="N151" s="78"/>
    </row>
    <row r="152" spans="3:14">
      <c r="C152" s="24"/>
      <c r="D152" s="78"/>
      <c r="E152" s="24"/>
      <c r="F152" s="24"/>
      <c r="G152" s="78"/>
      <c r="L152" s="78"/>
      <c r="M152" s="78"/>
      <c r="N152" s="78"/>
    </row>
    <row r="153" spans="3:14">
      <c r="C153" s="24"/>
      <c r="D153" s="78"/>
      <c r="E153" s="24"/>
      <c r="F153" s="24"/>
      <c r="G153" s="78"/>
      <c r="L153" s="78"/>
      <c r="M153" s="78"/>
      <c r="N153" s="78"/>
    </row>
    <row r="154" spans="3:14">
      <c r="C154" s="24"/>
      <c r="D154" s="78"/>
      <c r="E154" s="24"/>
      <c r="F154" s="24"/>
      <c r="G154" s="78"/>
      <c r="L154" s="78"/>
      <c r="M154" s="78"/>
      <c r="N154" s="78"/>
    </row>
    <row r="155" spans="3:14">
      <c r="C155" s="24"/>
      <c r="D155" s="78"/>
      <c r="E155" s="24"/>
      <c r="F155" s="24"/>
      <c r="G155" s="78"/>
      <c r="L155" s="78"/>
      <c r="M155" s="78"/>
      <c r="N155" s="78"/>
    </row>
    <row r="156" spans="3:14">
      <c r="C156" s="24"/>
      <c r="D156" s="78"/>
      <c r="E156" s="24"/>
      <c r="F156" s="24"/>
      <c r="G156" s="78"/>
      <c r="L156" s="78"/>
      <c r="M156" s="78"/>
      <c r="N156" s="78"/>
    </row>
    <row r="157" spans="3:14">
      <c r="C157" s="24"/>
      <c r="D157" s="78"/>
      <c r="E157" s="24"/>
      <c r="F157" s="24"/>
      <c r="G157" s="78"/>
      <c r="L157" s="78"/>
      <c r="M157" s="78"/>
      <c r="N157" s="78"/>
    </row>
    <row r="158" spans="3:14">
      <c r="C158" s="24"/>
      <c r="D158" s="78"/>
      <c r="E158" s="24"/>
      <c r="F158" s="24"/>
      <c r="G158" s="78"/>
      <c r="L158" s="78"/>
      <c r="M158" s="78"/>
      <c r="N158" s="78"/>
    </row>
    <row r="159" spans="3:14">
      <c r="C159" s="24"/>
      <c r="D159" s="78"/>
      <c r="E159" s="24"/>
      <c r="F159" s="24"/>
      <c r="G159" s="78"/>
      <c r="L159" s="78"/>
      <c r="M159" s="78"/>
      <c r="N159" s="78"/>
    </row>
    <row r="160" spans="3:14">
      <c r="C160" s="24"/>
      <c r="D160" s="78"/>
      <c r="E160" s="24"/>
      <c r="F160" s="24"/>
      <c r="G160" s="78"/>
      <c r="L160" s="78"/>
      <c r="M160" s="78"/>
      <c r="N160" s="78"/>
    </row>
    <row r="161" spans="3:14">
      <c r="C161" s="24"/>
      <c r="D161" s="78"/>
      <c r="E161" s="24"/>
      <c r="F161" s="24"/>
      <c r="G161" s="78"/>
      <c r="L161" s="78"/>
      <c r="M161" s="78"/>
      <c r="N161" s="78"/>
    </row>
    <row r="162" spans="3:14">
      <c r="C162" s="24"/>
      <c r="D162" s="78"/>
      <c r="E162" s="24"/>
      <c r="F162" s="24"/>
      <c r="G162" s="78"/>
      <c r="L162" s="78"/>
      <c r="M162" s="78"/>
      <c r="N162" s="78"/>
    </row>
    <row r="163" spans="3:14">
      <c r="C163" s="24"/>
      <c r="D163" s="78"/>
      <c r="E163" s="24"/>
      <c r="F163" s="24"/>
      <c r="G163" s="78"/>
      <c r="L163" s="78"/>
      <c r="M163" s="78"/>
      <c r="N163" s="78"/>
    </row>
    <row r="164" spans="3:14">
      <c r="C164" s="24"/>
      <c r="D164" s="78"/>
      <c r="E164" s="24"/>
      <c r="F164" s="24"/>
      <c r="G164" s="78"/>
      <c r="L164" s="78"/>
      <c r="M164" s="78"/>
      <c r="N164" s="78"/>
    </row>
    <row r="165" spans="3:14">
      <c r="C165" s="24"/>
      <c r="D165" s="78"/>
      <c r="E165" s="24"/>
      <c r="F165" s="24"/>
      <c r="G165" s="78"/>
      <c r="L165" s="78"/>
      <c r="M165" s="78"/>
      <c r="N165" s="78"/>
    </row>
    <row r="166" spans="3:14">
      <c r="C166" s="24"/>
      <c r="D166" s="78"/>
      <c r="E166" s="24"/>
      <c r="F166" s="24"/>
      <c r="G166" s="78"/>
      <c r="L166" s="78"/>
      <c r="M166" s="78"/>
      <c r="N166" s="78"/>
    </row>
    <row r="167" spans="3:14">
      <c r="C167" s="24"/>
      <c r="D167" s="78"/>
      <c r="E167" s="24"/>
      <c r="F167" s="24"/>
      <c r="G167" s="78"/>
      <c r="L167" s="78"/>
      <c r="M167" s="78"/>
      <c r="N167" s="78"/>
    </row>
    <row r="168" spans="3:14">
      <c r="C168" s="24"/>
      <c r="D168" s="78"/>
      <c r="E168" s="24"/>
      <c r="F168" s="24"/>
      <c r="G168" s="78"/>
      <c r="L168" s="78"/>
      <c r="M168" s="78"/>
      <c r="N168" s="78"/>
    </row>
    <row r="169" spans="3:14">
      <c r="C169" s="24"/>
      <c r="D169" s="78"/>
      <c r="E169" s="24"/>
      <c r="F169" s="24"/>
      <c r="G169" s="78"/>
      <c r="L169" s="78"/>
      <c r="M169" s="78"/>
      <c r="N169" s="78"/>
    </row>
    <row r="170" spans="3:14">
      <c r="C170" s="24"/>
      <c r="D170" s="78"/>
      <c r="E170" s="24"/>
      <c r="F170" s="24"/>
      <c r="G170" s="78"/>
      <c r="L170" s="78"/>
      <c r="M170" s="78"/>
      <c r="N170" s="78"/>
    </row>
    <row r="171" spans="3:14">
      <c r="C171" s="24"/>
      <c r="D171" s="78"/>
      <c r="E171" s="24"/>
      <c r="F171" s="24"/>
      <c r="G171" s="78"/>
      <c r="L171" s="78"/>
      <c r="M171" s="78"/>
      <c r="N171" s="78"/>
    </row>
    <row r="172" spans="3:14">
      <c r="C172" s="24"/>
      <c r="D172" s="78"/>
      <c r="E172" s="24"/>
      <c r="F172" s="24"/>
      <c r="G172" s="78"/>
      <c r="L172" s="78"/>
      <c r="M172" s="78"/>
      <c r="N172" s="78"/>
    </row>
    <row r="173" spans="3:14">
      <c r="C173" s="24"/>
      <c r="D173" s="78"/>
      <c r="E173" s="24"/>
      <c r="F173" s="24"/>
      <c r="G173" s="78"/>
      <c r="L173" s="78"/>
      <c r="M173" s="78"/>
      <c r="N173" s="78"/>
    </row>
    <row r="174" spans="3:14">
      <c r="C174" s="24"/>
      <c r="D174" s="78"/>
      <c r="E174" s="24"/>
      <c r="F174" s="24"/>
      <c r="G174" s="78"/>
      <c r="L174" s="78"/>
      <c r="M174" s="78"/>
      <c r="N174" s="78"/>
    </row>
    <row r="175" spans="3:14">
      <c r="C175" s="24"/>
      <c r="D175" s="78"/>
      <c r="E175" s="24"/>
      <c r="F175" s="24"/>
      <c r="G175" s="78"/>
      <c r="L175" s="78"/>
      <c r="M175" s="78"/>
      <c r="N175" s="78"/>
    </row>
    <row r="176" spans="3:14">
      <c r="C176" s="24"/>
      <c r="D176" s="78"/>
      <c r="E176" s="24"/>
      <c r="F176" s="24"/>
      <c r="G176" s="78"/>
      <c r="L176" s="78"/>
      <c r="M176" s="78"/>
      <c r="N176" s="78"/>
    </row>
    <row r="177" spans="3:14">
      <c r="C177" s="24"/>
      <c r="D177" s="78"/>
      <c r="E177" s="24"/>
      <c r="F177" s="24"/>
      <c r="G177" s="78"/>
      <c r="L177" s="78"/>
      <c r="M177" s="78"/>
      <c r="N177" s="78"/>
    </row>
    <row r="178" spans="3:14">
      <c r="C178" s="24"/>
      <c r="D178" s="78"/>
      <c r="E178" s="24"/>
      <c r="F178" s="24"/>
      <c r="G178" s="78"/>
      <c r="L178" s="78"/>
      <c r="M178" s="78"/>
      <c r="N178" s="78"/>
    </row>
    <row r="179" spans="3:14">
      <c r="C179" s="24"/>
      <c r="D179" s="78"/>
      <c r="E179" s="24"/>
      <c r="F179" s="24"/>
      <c r="G179" s="78"/>
      <c r="L179" s="78"/>
      <c r="M179" s="78"/>
      <c r="N179" s="78"/>
    </row>
    <row r="180" spans="3:14">
      <c r="C180" s="24"/>
      <c r="D180" s="78"/>
      <c r="E180" s="24"/>
      <c r="F180" s="24"/>
      <c r="G180" s="78"/>
      <c r="L180" s="78"/>
      <c r="M180" s="78"/>
      <c r="N180" s="78"/>
    </row>
    <row r="181" spans="3:14">
      <c r="C181" s="24"/>
      <c r="D181" s="78"/>
      <c r="E181" s="24"/>
      <c r="F181" s="24"/>
      <c r="G181" s="78"/>
      <c r="L181" s="78"/>
      <c r="M181" s="78"/>
      <c r="N181" s="78"/>
    </row>
    <row r="182" spans="3:14">
      <c r="C182" s="24"/>
      <c r="D182" s="78"/>
      <c r="E182" s="24"/>
      <c r="F182" s="24"/>
      <c r="G182" s="78"/>
      <c r="L182" s="78"/>
      <c r="M182" s="78"/>
      <c r="N182" s="78"/>
    </row>
    <row r="183" spans="3:14">
      <c r="C183" s="24"/>
      <c r="D183" s="78"/>
      <c r="E183" s="24"/>
      <c r="F183" s="24"/>
      <c r="G183" s="78"/>
      <c r="L183" s="78"/>
      <c r="M183" s="78"/>
      <c r="N183" s="78"/>
    </row>
    <row r="184" spans="3:14">
      <c r="C184" s="24"/>
      <c r="D184" s="78"/>
      <c r="E184" s="24"/>
      <c r="F184" s="24"/>
      <c r="G184" s="78"/>
      <c r="L184" s="78"/>
      <c r="M184" s="78"/>
      <c r="N184" s="78"/>
    </row>
    <row r="185" spans="3:14">
      <c r="C185" s="24"/>
      <c r="D185" s="78"/>
      <c r="E185" s="24"/>
      <c r="F185" s="24"/>
      <c r="G185" s="78"/>
      <c r="L185" s="78"/>
      <c r="M185" s="78"/>
      <c r="N185" s="78"/>
    </row>
    <row r="186" spans="3:14">
      <c r="C186" s="24"/>
      <c r="D186" s="78"/>
      <c r="E186" s="24"/>
      <c r="F186" s="24"/>
      <c r="G186" s="78"/>
      <c r="L186" s="78"/>
      <c r="M186" s="78"/>
      <c r="N186" s="78"/>
    </row>
    <row r="187" spans="3:14">
      <c r="C187" s="24"/>
      <c r="D187" s="78"/>
      <c r="E187" s="24"/>
      <c r="F187" s="24"/>
      <c r="G187" s="78"/>
      <c r="L187" s="78"/>
      <c r="M187" s="78"/>
      <c r="N187" s="78"/>
    </row>
    <row r="188" spans="3:14">
      <c r="C188" s="24"/>
      <c r="D188" s="78"/>
      <c r="E188" s="24"/>
      <c r="F188" s="24"/>
      <c r="G188" s="78"/>
      <c r="L188" s="78"/>
      <c r="M188" s="78"/>
      <c r="N188" s="78"/>
    </row>
    <row r="189" spans="3:14">
      <c r="C189" s="24"/>
      <c r="D189" s="78"/>
      <c r="E189" s="24"/>
      <c r="F189" s="24"/>
      <c r="G189" s="78"/>
      <c r="L189" s="78"/>
      <c r="M189" s="78"/>
      <c r="N189" s="78"/>
    </row>
    <row r="190" spans="3:14">
      <c r="C190" s="24"/>
      <c r="D190" s="78"/>
      <c r="E190" s="24"/>
      <c r="F190" s="24"/>
      <c r="G190" s="78"/>
      <c r="L190" s="78"/>
      <c r="M190" s="78"/>
      <c r="N190" s="78"/>
    </row>
    <row r="191" spans="3:14">
      <c r="C191" s="24"/>
      <c r="D191" s="78"/>
      <c r="E191" s="24"/>
      <c r="F191" s="24"/>
      <c r="G191" s="78"/>
      <c r="L191" s="78"/>
      <c r="M191" s="78"/>
      <c r="N191" s="78"/>
    </row>
    <row r="192" spans="3:14">
      <c r="C192" s="24"/>
      <c r="D192" s="78"/>
      <c r="E192" s="24"/>
      <c r="F192" s="24"/>
      <c r="G192" s="78"/>
      <c r="L192" s="78"/>
      <c r="M192" s="78"/>
      <c r="N192" s="78"/>
    </row>
    <row r="193" spans="3:14">
      <c r="C193" s="24"/>
      <c r="D193" s="78"/>
      <c r="E193" s="24"/>
      <c r="F193" s="24"/>
      <c r="G193" s="78"/>
      <c r="L193" s="78"/>
      <c r="M193" s="78"/>
      <c r="N193" s="78"/>
    </row>
    <row r="194" spans="3:14">
      <c r="C194" s="24"/>
      <c r="D194" s="78"/>
      <c r="E194" s="24"/>
      <c r="F194" s="24"/>
      <c r="G194" s="78"/>
      <c r="L194" s="78"/>
      <c r="M194" s="78"/>
      <c r="N194" s="78"/>
    </row>
    <row r="195" spans="3:14">
      <c r="C195" s="24"/>
      <c r="D195" s="78"/>
      <c r="E195" s="24"/>
      <c r="F195" s="24"/>
      <c r="G195" s="78"/>
      <c r="L195" s="78"/>
      <c r="M195" s="78"/>
      <c r="N195" s="78"/>
    </row>
    <row r="196" spans="3:14">
      <c r="C196" s="24"/>
      <c r="D196" s="78"/>
      <c r="E196" s="24"/>
      <c r="F196" s="24"/>
      <c r="G196" s="78"/>
      <c r="L196" s="78"/>
      <c r="M196" s="78"/>
      <c r="N196" s="78"/>
    </row>
    <row r="197" spans="3:14">
      <c r="C197" s="24"/>
      <c r="D197" s="78"/>
      <c r="E197" s="24"/>
      <c r="F197" s="24"/>
      <c r="G197" s="78"/>
      <c r="L197" s="78"/>
      <c r="M197" s="78"/>
      <c r="N197" s="78"/>
    </row>
    <row r="198" spans="3:14">
      <c r="C198" s="24"/>
      <c r="D198" s="78"/>
      <c r="E198" s="24"/>
      <c r="F198" s="24"/>
      <c r="G198" s="78"/>
      <c r="L198" s="78"/>
      <c r="M198" s="78"/>
      <c r="N198" s="78"/>
    </row>
    <row r="199" spans="3:14">
      <c r="C199" s="24"/>
      <c r="D199" s="78"/>
      <c r="E199" s="24"/>
      <c r="F199" s="24"/>
      <c r="G199" s="78"/>
      <c r="L199" s="78"/>
      <c r="M199" s="78"/>
      <c r="N199" s="78"/>
    </row>
    <row r="200" spans="3:14">
      <c r="C200" s="24"/>
      <c r="D200" s="78"/>
      <c r="E200" s="24"/>
      <c r="F200" s="24"/>
      <c r="G200" s="78"/>
      <c r="L200" s="78"/>
      <c r="M200" s="78"/>
      <c r="N200" s="78"/>
    </row>
    <row r="201" spans="3:14">
      <c r="C201" s="24"/>
      <c r="D201" s="78"/>
      <c r="E201" s="24"/>
      <c r="F201" s="24"/>
      <c r="G201" s="78"/>
      <c r="L201" s="78"/>
      <c r="M201" s="78"/>
      <c r="N201" s="78"/>
    </row>
    <row r="202" spans="3:14">
      <c r="C202" s="24"/>
      <c r="D202" s="78"/>
      <c r="E202" s="24"/>
      <c r="F202" s="24"/>
      <c r="G202" s="78"/>
      <c r="L202" s="78"/>
      <c r="M202" s="78"/>
      <c r="N202" s="78"/>
    </row>
    <row r="203" spans="3:14">
      <c r="C203" s="24"/>
      <c r="D203" s="78"/>
      <c r="E203" s="24"/>
      <c r="F203" s="24"/>
      <c r="G203" s="78"/>
      <c r="L203" s="78"/>
      <c r="M203" s="78"/>
      <c r="N203" s="78"/>
    </row>
    <row r="204" spans="3:14">
      <c r="C204" s="24"/>
      <c r="D204" s="78"/>
      <c r="E204" s="24"/>
      <c r="F204" s="24"/>
      <c r="G204" s="78"/>
      <c r="L204" s="78"/>
      <c r="M204" s="78"/>
      <c r="N204" s="78"/>
    </row>
    <row r="205" spans="3:14">
      <c r="C205" s="24"/>
      <c r="D205" s="78"/>
      <c r="E205" s="24"/>
      <c r="F205" s="24"/>
      <c r="G205" s="78"/>
      <c r="L205" s="78"/>
      <c r="M205" s="78"/>
      <c r="N205" s="78"/>
    </row>
    <row r="206" spans="3:14">
      <c r="C206" s="24"/>
      <c r="D206" s="78"/>
      <c r="E206" s="24"/>
      <c r="F206" s="24"/>
      <c r="G206" s="78"/>
      <c r="L206" s="78"/>
      <c r="M206" s="78"/>
      <c r="N206" s="78"/>
    </row>
    <row r="207" spans="3:14">
      <c r="C207" s="24"/>
      <c r="D207" s="78"/>
      <c r="E207" s="24"/>
      <c r="F207" s="24"/>
      <c r="G207" s="78"/>
      <c r="L207" s="78"/>
      <c r="M207" s="78"/>
      <c r="N207" s="78"/>
    </row>
    <row r="208" spans="3:14">
      <c r="C208" s="24"/>
      <c r="D208" s="78"/>
      <c r="E208" s="24"/>
      <c r="F208" s="24"/>
      <c r="G208" s="78"/>
      <c r="L208" s="78"/>
      <c r="M208" s="78"/>
      <c r="N208" s="78"/>
    </row>
    <row r="209" spans="3:14">
      <c r="C209" s="24"/>
      <c r="D209" s="78"/>
      <c r="E209" s="24"/>
      <c r="F209" s="24"/>
      <c r="G209" s="78"/>
      <c r="L209" s="78"/>
      <c r="M209" s="78"/>
      <c r="N209" s="78"/>
    </row>
    <row r="210" spans="3:14">
      <c r="C210" s="24"/>
      <c r="D210" s="78"/>
      <c r="E210" s="24"/>
      <c r="F210" s="24"/>
      <c r="G210" s="78"/>
      <c r="L210" s="78"/>
      <c r="M210" s="78"/>
      <c r="N210" s="78"/>
    </row>
    <row r="211" spans="3:14">
      <c r="C211" s="24"/>
      <c r="D211" s="78"/>
      <c r="E211" s="24"/>
      <c r="F211" s="24"/>
      <c r="G211" s="78"/>
      <c r="L211" s="78"/>
      <c r="M211" s="78"/>
      <c r="N211" s="78"/>
    </row>
    <row r="212" spans="3:14">
      <c r="C212" s="24"/>
      <c r="D212" s="78"/>
      <c r="E212" s="24"/>
      <c r="F212" s="24"/>
      <c r="G212" s="78"/>
      <c r="L212" s="78"/>
      <c r="M212" s="78"/>
      <c r="N212" s="78"/>
    </row>
    <row r="213" spans="3:14">
      <c r="C213" s="24"/>
      <c r="D213" s="78"/>
      <c r="E213" s="24"/>
      <c r="F213" s="24"/>
      <c r="G213" s="78"/>
      <c r="L213" s="78"/>
      <c r="M213" s="78"/>
      <c r="N213" s="78"/>
    </row>
    <row r="214" spans="3:14">
      <c r="C214" s="24"/>
      <c r="D214" s="78"/>
      <c r="E214" s="24"/>
      <c r="F214" s="24"/>
      <c r="G214" s="78"/>
      <c r="L214" s="78"/>
      <c r="M214" s="78"/>
      <c r="N214" s="78"/>
    </row>
    <row r="215" spans="3:14">
      <c r="C215" s="24"/>
      <c r="D215" s="78"/>
      <c r="E215" s="24"/>
      <c r="F215" s="24"/>
      <c r="G215" s="78"/>
      <c r="L215" s="78"/>
      <c r="M215" s="78"/>
      <c r="N215" s="78"/>
    </row>
    <row r="216" spans="3:14">
      <c r="C216" s="24"/>
      <c r="D216" s="78"/>
      <c r="E216" s="24"/>
      <c r="F216" s="24"/>
      <c r="G216" s="78"/>
      <c r="L216" s="78"/>
      <c r="M216" s="78"/>
      <c r="N216" s="78"/>
    </row>
    <row r="217" spans="3:14">
      <c r="C217" s="24"/>
      <c r="D217" s="78"/>
      <c r="E217" s="24"/>
      <c r="F217" s="24"/>
      <c r="G217" s="78"/>
      <c r="L217" s="78"/>
      <c r="M217" s="78"/>
      <c r="N217" s="78"/>
    </row>
    <row r="218" spans="3:14">
      <c r="C218" s="24"/>
      <c r="D218" s="78"/>
      <c r="E218" s="24"/>
      <c r="F218" s="24"/>
      <c r="G218" s="78"/>
      <c r="L218" s="78"/>
      <c r="M218" s="78"/>
      <c r="N218" s="78"/>
    </row>
    <row r="219" spans="3:14">
      <c r="C219" s="24"/>
      <c r="D219" s="78"/>
      <c r="E219" s="24"/>
      <c r="F219" s="24"/>
      <c r="G219" s="78"/>
      <c r="L219" s="78"/>
      <c r="M219" s="78"/>
      <c r="N219" s="78"/>
    </row>
    <row r="220" spans="3:14">
      <c r="C220" s="24"/>
      <c r="D220" s="78"/>
      <c r="E220" s="24"/>
      <c r="F220" s="24"/>
      <c r="G220" s="78"/>
      <c r="L220" s="78"/>
      <c r="M220" s="78"/>
      <c r="N220" s="78"/>
    </row>
    <row r="221" spans="3:14">
      <c r="C221" s="24"/>
      <c r="D221" s="78"/>
      <c r="E221" s="24"/>
      <c r="F221" s="24"/>
      <c r="G221" s="78"/>
      <c r="L221" s="78"/>
      <c r="M221" s="78"/>
      <c r="N221" s="78"/>
    </row>
    <row r="222" spans="3:14">
      <c r="C222" s="24"/>
      <c r="D222" s="78"/>
      <c r="E222" s="24"/>
      <c r="F222" s="24"/>
      <c r="G222" s="78"/>
      <c r="L222" s="78"/>
      <c r="M222" s="78"/>
      <c r="N222" s="78"/>
    </row>
    <row r="223" spans="3:14">
      <c r="C223" s="24"/>
      <c r="D223" s="78"/>
      <c r="E223" s="24"/>
      <c r="F223" s="24"/>
      <c r="G223" s="78"/>
      <c r="L223" s="78"/>
      <c r="M223" s="78"/>
      <c r="N223" s="78"/>
    </row>
    <row r="224" spans="3:14">
      <c r="C224" s="24"/>
      <c r="D224" s="78"/>
      <c r="E224" s="24"/>
      <c r="F224" s="24"/>
      <c r="G224" s="78"/>
      <c r="L224" s="78"/>
      <c r="M224" s="78"/>
      <c r="N224" s="78"/>
    </row>
    <row r="225" spans="3:14">
      <c r="C225" s="24"/>
      <c r="D225" s="78"/>
      <c r="E225" s="24"/>
      <c r="F225" s="24"/>
      <c r="G225" s="78"/>
      <c r="L225" s="78"/>
      <c r="M225" s="78"/>
      <c r="N225" s="78"/>
    </row>
    <row r="226" spans="3:14">
      <c r="C226" s="24"/>
      <c r="D226" s="78"/>
      <c r="E226" s="24"/>
      <c r="F226" s="24"/>
      <c r="G226" s="78"/>
      <c r="L226" s="78"/>
      <c r="M226" s="78"/>
      <c r="N226" s="78"/>
    </row>
    <row r="227" spans="3:14">
      <c r="C227" s="24"/>
      <c r="D227" s="78"/>
      <c r="E227" s="24"/>
      <c r="F227" s="24"/>
      <c r="G227" s="78"/>
      <c r="L227" s="78"/>
      <c r="M227" s="78"/>
      <c r="N227" s="78"/>
    </row>
    <row r="228" spans="3:14">
      <c r="C228" s="24"/>
      <c r="D228" s="78"/>
      <c r="E228" s="24"/>
      <c r="F228" s="24"/>
      <c r="G228" s="78"/>
      <c r="L228" s="78"/>
      <c r="M228" s="78"/>
      <c r="N228" s="78"/>
    </row>
    <row r="229" spans="3:14">
      <c r="C229" s="24"/>
      <c r="D229" s="78"/>
      <c r="E229" s="24"/>
      <c r="F229" s="24"/>
      <c r="G229" s="78"/>
      <c r="L229" s="78"/>
      <c r="M229" s="78"/>
      <c r="N229" s="78"/>
    </row>
    <row r="230" spans="3:14">
      <c r="C230" s="24"/>
      <c r="D230" s="78"/>
      <c r="E230" s="24"/>
      <c r="F230" s="24"/>
      <c r="G230" s="78"/>
      <c r="L230" s="78"/>
      <c r="M230" s="78"/>
      <c r="N230" s="78"/>
    </row>
    <row r="231" spans="3:14">
      <c r="C231" s="24"/>
      <c r="D231" s="78"/>
      <c r="E231" s="24"/>
      <c r="F231" s="24"/>
      <c r="G231" s="78"/>
      <c r="L231" s="78"/>
      <c r="M231" s="78"/>
      <c r="N231" s="78"/>
    </row>
    <row r="232" spans="3:14">
      <c r="C232" s="24"/>
      <c r="D232" s="78"/>
      <c r="E232" s="24"/>
      <c r="F232" s="24"/>
      <c r="G232" s="78"/>
      <c r="L232" s="78"/>
      <c r="M232" s="78"/>
      <c r="N232" s="78"/>
    </row>
    <row r="233" spans="3:14">
      <c r="C233" s="24"/>
      <c r="D233" s="78"/>
      <c r="E233" s="24"/>
      <c r="F233" s="24"/>
      <c r="G233" s="78"/>
      <c r="L233" s="78"/>
      <c r="M233" s="78"/>
      <c r="N233" s="78"/>
    </row>
    <row r="234" spans="3:14">
      <c r="C234" s="24"/>
      <c r="D234" s="78"/>
      <c r="E234" s="24"/>
      <c r="F234" s="24"/>
      <c r="G234" s="78"/>
      <c r="L234" s="78"/>
      <c r="M234" s="78"/>
      <c r="N234" s="78"/>
    </row>
    <row r="235" spans="3:14">
      <c r="C235" s="24"/>
      <c r="D235" s="78"/>
      <c r="E235" s="24"/>
      <c r="F235" s="24"/>
      <c r="G235" s="78"/>
      <c r="L235" s="78"/>
      <c r="M235" s="78"/>
      <c r="N235" s="78"/>
    </row>
    <row r="236" spans="3:14">
      <c r="C236" s="24"/>
      <c r="D236" s="78"/>
      <c r="E236" s="24"/>
      <c r="F236" s="24"/>
      <c r="G236" s="78"/>
      <c r="L236" s="78"/>
      <c r="M236" s="78"/>
      <c r="N236" s="78"/>
    </row>
    <row r="237" spans="3:14">
      <c r="C237" s="24"/>
      <c r="D237" s="78"/>
      <c r="E237" s="24"/>
      <c r="F237" s="24"/>
      <c r="G237" s="78"/>
      <c r="L237" s="78"/>
      <c r="M237" s="78"/>
      <c r="N237" s="78"/>
    </row>
    <row r="238" spans="3:14">
      <c r="C238" s="24"/>
      <c r="D238" s="78"/>
      <c r="E238" s="24"/>
      <c r="F238" s="24"/>
      <c r="G238" s="78"/>
      <c r="L238" s="78"/>
      <c r="M238" s="78"/>
      <c r="N238" s="78"/>
    </row>
    <row r="239" spans="3:14">
      <c r="C239" s="24"/>
      <c r="D239" s="78"/>
      <c r="E239" s="24"/>
      <c r="F239" s="24"/>
      <c r="G239" s="78"/>
      <c r="L239" s="78"/>
      <c r="M239" s="78"/>
      <c r="N239" s="78"/>
    </row>
    <row r="240" spans="3:14">
      <c r="C240" s="24"/>
      <c r="D240" s="78"/>
      <c r="E240" s="24"/>
      <c r="F240" s="24"/>
      <c r="G240" s="78"/>
      <c r="L240" s="78"/>
      <c r="M240" s="78"/>
      <c r="N240" s="78"/>
    </row>
    <row r="241" spans="3:14">
      <c r="C241" s="24"/>
      <c r="D241" s="78"/>
      <c r="E241" s="24"/>
      <c r="F241" s="24"/>
      <c r="G241" s="78"/>
      <c r="L241" s="78"/>
      <c r="M241" s="78"/>
      <c r="N241" s="78"/>
    </row>
    <row r="242" spans="3:14">
      <c r="C242" s="24"/>
      <c r="D242" s="78"/>
      <c r="E242" s="24"/>
      <c r="F242" s="24"/>
      <c r="G242" s="78"/>
      <c r="L242" s="78"/>
      <c r="M242" s="78"/>
      <c r="N242" s="78"/>
    </row>
    <row r="243" spans="3:14">
      <c r="C243" s="24"/>
      <c r="D243" s="78"/>
      <c r="E243" s="24"/>
      <c r="F243" s="24"/>
      <c r="G243" s="78"/>
      <c r="L243" s="78"/>
      <c r="M243" s="78"/>
      <c r="N243" s="78"/>
    </row>
    <row r="244" spans="3:14">
      <c r="C244" s="24"/>
      <c r="D244" s="78"/>
      <c r="E244" s="24"/>
      <c r="F244" s="24"/>
      <c r="G244" s="78"/>
      <c r="L244" s="78"/>
      <c r="M244" s="78"/>
      <c r="N244" s="78"/>
    </row>
  </sheetData>
  <mergeCells count="14">
    <mergeCell ref="B21:G21"/>
    <mergeCell ref="P20:R20"/>
    <mergeCell ref="P21:R21"/>
    <mergeCell ref="P1:R1"/>
    <mergeCell ref="P2:R2"/>
    <mergeCell ref="B20:G20"/>
    <mergeCell ref="B1:C1"/>
    <mergeCell ref="J7:J10"/>
    <mergeCell ref="L7:L10"/>
    <mergeCell ref="K7:K10"/>
    <mergeCell ref="H11:H17"/>
    <mergeCell ref="J11:J17"/>
    <mergeCell ref="K11:K17"/>
    <mergeCell ref="L11:L17"/>
  </mergeCells>
  <conditionalFormatting sqref="B7:B18">
    <cfRule type="cellIs" dxfId="9" priority="15" operator="greaterThanOrEqual">
      <formula>1</formula>
    </cfRule>
  </conditionalFormatting>
  <conditionalFormatting sqref="P7:P9 P11:P12 P14:P15 P17:P18">
    <cfRule type="notContainsBlanks" dxfId="8" priority="13">
      <formula>LEN(TRIM(P7))&gt;0</formula>
    </cfRule>
    <cfRule type="containsBlanks" dxfId="7" priority="14">
      <formula>LEN(TRIM(P7))=0</formula>
    </cfRule>
  </conditionalFormatting>
  <conditionalFormatting sqref="P10 P13 P16">
    <cfRule type="notContainsBlanks" dxfId="6" priority="9">
      <formula>LEN(TRIM(P10))&gt;0</formula>
    </cfRule>
    <cfRule type="containsBlanks" dxfId="5" priority="10">
      <formula>LEN(TRIM(P10))=0</formula>
    </cfRule>
  </conditionalFormatting>
  <conditionalFormatting sqref="B7:B18 D7:D17">
    <cfRule type="containsBlanks" dxfId="4" priority="18">
      <formula>LEN(TRIM(B7))=0</formula>
    </cfRule>
  </conditionalFormatting>
  <conditionalFormatting sqref="G7:G18">
    <cfRule type="containsBlanks" dxfId="3" priority="16">
      <formula>LEN(TRIM(G7))=0</formula>
    </cfRule>
    <cfRule type="notContainsBlanks" dxfId="2" priority="17">
      <formula>LEN(TRIM(G7))&gt;0</formula>
    </cfRule>
  </conditionalFormatting>
  <conditionalFormatting sqref="R7:R18">
    <cfRule type="cellIs" dxfId="1" priority="1" operator="equal">
      <formula>"NEVYHOVUJE"</formula>
    </cfRule>
    <cfRule type="cellIs" dxfId="0" priority="2" operator="equal">
      <formula>"VYHOVUJE"</formula>
    </cfRule>
  </conditionalFormatting>
  <pageMargins left="0.70866141732283472" right="0.70866141732283472" top="0.78740157480314965" bottom="0.78740157480314965" header="0.31496062992125984" footer="0.31496062992125984"/>
  <pageSetup paperSize="9" scale="32" orientation="landscape" r:id="rId1"/>
  <drawing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zcCZx0E2hJZq256++/26iQJ2g6M=</DigestValue>
    </Reference>
    <Reference URI="#idOfficeObject" Type="http://www.w3.org/2000/09/xmldsig#Object">
      <DigestMethod Algorithm="http://www.w3.org/2000/09/xmldsig#sha1"/>
      <DigestValue>RKpf5E4eNhiJ2EgGxSfbmbUDdys=</DigestValue>
    </Reference>
    <Reference URI="#idSignedProperties" Type="http://uri.etsi.org/01903#SignedProperties">
      <Transforms>
        <Transform Algorithm="http://www.w3.org/TR/2001/REC-xml-c14n-20010315"/>
      </Transforms>
      <DigestMethod Algorithm="http://www.w3.org/2000/09/xmldsig#sha1"/>
      <DigestValue>tDRlDYmLAJu+ryyC0hkBlisadeM=</DigestValue>
    </Reference>
  </SignedInfo>
  <SignatureValue>a1McMP6ofjHx6NymmsJCHBKkpA+8n9le3E50L/nO18u702YZ+l08SNfPGd6xef4zzmkHJeqjE+pp
pwodASWCR4OX8hfqyKDUl0nSwF9xfgYM0HCkliqSm2wFmufCOKwECNtCwQAPynHghHNqtYOs0876
3RqsWsOQpbLu+VzKDzqipWkxDIgkPSN3AJVierU4qZEQQSEcNji0dO3iow7blq0kbO5+7XK6BMRN
3+S7U7mjGwRxPYCa5/E8KSiiHwAhHR/nyyBdI/jJxuN4gtfj3wUjHcQsuTfTzUZN61I/ED88Lzc7
cQnnuqvDSGobBWcv/LKC3yk7XP+Vf+XIWmTdGA==</SignatureValue>
  <KeyInfo>
    <X509Data>
      <X509Certificate>MIIGljCCBX6gAwIBAgIDG5/wMA0GCSqGSIb3DQEBCwUAMF8xCzAJBgNVBAYTAkNaMSwwKgYDVQQK
DCPEjGVza8OhIHBvxaF0YSwgcy5wLiBbScSMIDQ3MTE0OTgzXTEiMCAGA1UEAxMZUG9zdFNpZ251
bSBRdWFsaWZpZWQgQ0EgMjAeFw0xNTA2MDUwNjQxMTFaFw0xNjA2MjQwNjQxMTFaMHgxCzAJBgNV
BAYTAkNaMS0wKwYDVQQKDCRBeGVzIENvbXB1dGVycyBzLnIuby4gW0nEjCAyNTIzMjMxMl0xCjAI
BgNVBAsTATExHDAaBgNVBAMME01nci4gSmnFmcOtIEJsYcW+ZWsxEDAOBgNVBAUTB1AyNzgwMzcw
ggEiMA0GCSqGSIb3DQEBAQUAA4IBDwAwggEKAoIBAQCNEu+g4M6co+TyohuJcPLKMyLj36Kufedl
lJDmpzHKFhbbRlWTSFtXVUoDSd7fHa32w89zIBVg/sM3zImdcFkhe/jz+1jZjfEIJpxSH5+yD8ol
xV17Kv5EIx4US+ysNW9QtQ9fqFzTipp74cZ0jPZZIS0gor4FoB62QvB9M6WMFBUYraagrNQLxKPd
FP61HohyFD5jRbFpTugdjzOFUeyLOsDh0hUYUHKzhts+tQIfL+8ldUuJtqhLMi/MpitFPoiojisT
XbNou1FKUwbwY4RY4bhjwWoOBHfqhsxGR73uUV+yzCcrye+obNfJRkOlaX3qaJHLPbCCw2gJjgoy
2FtbAgMBAAGjggNAMIIDPDA/BgNVHREEODA2gQ5ibGF6ZWtAYXhlcy5jeqAZBgkrBgEEAdwZAgGg
DBMKMTY0NTI0OTY4M6AJBgNVBA2gAhMAMIIBDgYDVR0gBIIBBTCCAQEwgf4GCWeBBgEEAQeCLDCB
8DCBxwYIKwYBBQUHAgIwgboagbdUZW50byBrdmFsaWZpa292YW55IGNlcnRpZmlrYXQgYnlsIHZ5
ZGFuIHBvZGxlIHpha29uYSAyMjcvMjAwMFNiLiBhIG5hdmF6bnljaCBwcmVkcGlzdS4vVGhpcyBx
dWFsaWZpZWQgY2VydGlmaWNhdGUgd2FzIGlzc3VlZCBhY2NvcmRpbmcgdG8gTGF3IE5vIDIyNy8y
MDAwQ29sbC4gYW5kIHJlbGF0ZWQgcmVndWxhdGlvbnMwJAYIKwYBBQUHAgEWGGh0dHA6Ly93d3cu
cG9zdHNpZ251bS5jejAYBggrBgEFBQcBAwQMMAowCAYGBACORgEBMIHIBggrBgEFBQcBAQSBuzCB
uDA7BggrBgEFBQcwAoYvaHR0cDovL3d3dy5wb3N0c2lnbnVtLmN6L2NydC9wc3F1YWxpZmllZGNh
Mi5jcnQwPAYIKwYBBQUHMAKGMGh0dHA6Ly93d3cyLnBvc3RzaWdudW0uY3ovY3J0L3BzcXVhbGlm
aWVkY2EyLmNydDA7BggrBgEFBQcwAoYvaHR0cDovL3Bvc3RzaWdudW0udHRjLmN6L2NydC9wc3F1
YWxpZmllZGNhMi5jcnQwDgYDVR0PAQH/BAQDAgXgMB8GA1UdIwQYMBaAFInoTN+LJjk+1yQuEg56
5+Yn5daXMIGxBgNVHR8EgakwgaYwNaAzoDGGL2h0dHA6Ly93d3cucG9zdHNpZ251bS5jei9jcmwv
cHNxdWFsaWZpZWRjYTIuY3JsMDagNKAyhjBodHRwOi8vd3d3Mi5wb3N0c2lnbnVtLmN6L2NybC9w
c3F1YWxpZmllZGNhMi5jcmwwNaAzoDGGL2h0dHA6Ly9wb3N0c2lnbnVtLnR0Yy5jei9jcmwvcHNx
dWFsaWZpZWRjYTIuY3JsMB0GA1UdDgQWBBTlPTVv2B9DzbNo0eODRAeC8qsfbTANBgkqhkiG9w0B
AQsFAAOCAQEACT1OEKLxDIulvQs6gQ2UHPYQEkcID839BFtyouZO++liEfMrW5hb4GYE7v4Dikcc
QoSyM9lq3yodbLjqgWAN6HlSNzKeRwRVkj7V3+dGkpbCfComINyFrxTHCaDP38kT78v5LlebVyNM
O7ZOsGKO89GEbEDN4f76g5cSPj71/1VhEldo+MVVSgj3V5Y+Klh6XWUe1OnJBVz7lBYdnh/Tltml
bG47RsZtBQtl7Uruky621F4IrkjUVIWZHGHdBECO6Z3SMF9ETPSeJNszRG014xwktDjkd58u1BtT
JfHDpsaofI5igBNFPyGBSF2iFwFov5Ci1jhhzZbP2xPTmZ2Spw==</X509Certificate>
    </X509Data>
  </KeyInfo>
  <Object xmlns:mdssi="http://schemas.openxmlformats.org/package/2006/digital-signature" Id="idPackageObject">
    <Manifest>
      <Reference URI="/xl/printerSettings/printerSettings1.bin?ContentType=application/vnd.openxmlformats-officedocument.spreadsheetml.printerSettings">
        <DigestMethod Algorithm="http://www.w3.org/2000/09/xmldsig#sha1"/>
        <DigestValue>m10Np8fa8WkYVPxevo0MGjmzRhQ=</DigestValue>
      </Reference>
      <Reference URI="/xl/drawings/drawing1.xml?ContentType=application/vnd.openxmlformats-officedocument.drawing+xml">
        <DigestMethod Algorithm="http://www.w3.org/2000/09/xmldsig#sha1"/>
        <DigestValue>CTUBkEcUcuV9Iy3JGg+XpgOivxw=</DigestValue>
      </Reference>
      <Reference URI="/xl/media/image1.gif?ContentType=image/gif">
        <DigestMethod Algorithm="http://www.w3.org/2000/09/xmldsig#sha1"/>
        <DigestValue>QcJGa3EKg1Ck2JdEJQudgobO7rA=</DigestValue>
      </Reference>
      <Reference URI="/xl/calcChain.xml?ContentType=application/vnd.openxmlformats-officedocument.spreadsheetml.calcChain+xml">
        <DigestMethod Algorithm="http://www.w3.org/2000/09/xmldsig#sha1"/>
        <DigestValue>6vfGkcQ+RCzcH+32mQ5Z8U//d20=</DigestValue>
      </Reference>
      <Reference URI="/xl/styles.xml?ContentType=application/vnd.openxmlformats-officedocument.spreadsheetml.styles+xml">
        <DigestMethod Algorithm="http://www.w3.org/2000/09/xmldsig#sha1"/>
        <DigestValue>L//XEgWivz4SXyCrzLeDXHqndk0=</DigestValue>
      </Reference>
      <Reference URI="/xl/worksheets/sheet1.xml?ContentType=application/vnd.openxmlformats-officedocument.spreadsheetml.worksheet+xml">
        <DigestMethod Algorithm="http://www.w3.org/2000/09/xmldsig#sha1"/>
        <DigestValue>0NNUUZOWEPVJMQiriJWEldFj4No=</DigestValue>
      </Reference>
      <Reference URI="/xl/sharedStrings.xml?ContentType=application/vnd.openxmlformats-officedocument.spreadsheetml.sharedStrings+xml">
        <DigestMethod Algorithm="http://www.w3.org/2000/09/xmldsig#sha1"/>
        <DigestValue>98LdpLeCDAIpsocWvffeYflXiRw=</DigestValue>
      </Reference>
      <Reference URI="/xl/theme/theme1.xml?ContentType=application/vnd.openxmlformats-officedocument.theme+xml">
        <DigestMethod Algorithm="http://www.w3.org/2000/09/xmldsig#sha1"/>
        <DigestValue>wkAbliBbvwd8Y67qU8zTCQyG+sk=</DigestValue>
      </Reference>
      <Reference URI="/xl/workbook.xml?ContentType=application/vnd.openxmlformats-officedocument.spreadsheetml.sheet.main+xml">
        <DigestMethod Algorithm="http://www.w3.org/2000/09/xmldsig#sha1"/>
        <DigestValue>huBnHYwcicIML4e9VzE/lVFcP4Q=</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/hM8js03NIpCfRvB8Vra5ScF7iQ=</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RX74shjW1YcJLwO5SDfe6qzGI30=</DigestValue>
      </Reference>
    </Manifest>
    <SignatureProperties>
      <SignatureProperty Id="idSignatureTime" Target="#idPackageSignature">
        <mdssi:SignatureTime>
          <mdssi:Format>YYYY-MM-DDThh:mm:ssTZD</mdssi:Format>
          <mdssi:Value>2016-06-16T13:12:40Z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2016-06-16T13:12:40Z</xd:SigningTime>
          <xd:SigningCertificate>
            <xd:Cert>
              <xd:CertDigest>
                <DigestMethod Algorithm="http://www.w3.org/2000/09/xmldsig#sha1"/>
                <DigestValue>Q6sh/WMMPF9u92nl8IThAVzBGog=</DigestValue>
              </xd:CertDigest>
              <xd:IssuerSerial>
                <X509IssuerName>CN=PostSignum Qualified CA 2, O="Česká pošta, s.p. [IČ 47114983]", C=CZ</X509IssuerName>
                <X509SerialNumber>1810416</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Počítače</vt:lpstr>
      <vt:lpstr>Počítače!Oblast_tisku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cp:lastModifiedBy>
  <cp:lastPrinted>2014-08-22T08:44:13Z</cp:lastPrinted>
  <dcterms:created xsi:type="dcterms:W3CDTF">2014-03-05T12:43:32Z</dcterms:created>
  <dcterms:modified xsi:type="dcterms:W3CDTF">2016-06-16T09:22:08Z</dcterms:modified>
</cp:coreProperties>
</file>