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23.6. - ZCU - AV technika (II.) 006-2016\odevzdani\"/>
    </mc:Choice>
  </mc:AlternateContent>
  <bookViews>
    <workbookView xWindow="0" yWindow="0" windowWidth="28800" windowHeight="12435" tabRatio="939"/>
  </bookViews>
  <sheets>
    <sheet name="AVT" sheetId="22" r:id="rId1"/>
  </sheets>
  <definedNames>
    <definedName name="_xlnm.Print_Area" localSheetId="0">AVT!$B$1:$R$20</definedName>
  </definedNames>
  <calcPr calcId="152511"/>
</workbook>
</file>

<file path=xl/calcChain.xml><?xml version="1.0" encoding="utf-8"?>
<calcChain xmlns="http://schemas.openxmlformats.org/spreadsheetml/2006/main">
  <c r="R16" i="22" l="1"/>
  <c r="Q16" i="22"/>
  <c r="N16" i="22"/>
  <c r="M16" i="22"/>
  <c r="R15" i="22"/>
  <c r="Q15" i="22"/>
  <c r="N15" i="22"/>
  <c r="M15" i="22"/>
  <c r="R17" i="22" l="1"/>
  <c r="Q17" i="22"/>
  <c r="N17" i="22"/>
  <c r="M17" i="22"/>
  <c r="R14" i="22"/>
  <c r="Q14" i="22"/>
  <c r="N14" i="22"/>
  <c r="M14" i="22"/>
  <c r="R13" i="22" l="1"/>
  <c r="Q13" i="22"/>
  <c r="N13" i="22"/>
  <c r="M13" i="22"/>
  <c r="R12" i="22" l="1"/>
  <c r="Q12" i="22"/>
  <c r="N12" i="22"/>
  <c r="M12" i="22"/>
  <c r="R11" i="22"/>
  <c r="Q11" i="22"/>
  <c r="N11" i="22"/>
  <c r="M11" i="22"/>
  <c r="R10" i="22"/>
  <c r="Q10" i="22"/>
  <c r="N10" i="22"/>
  <c r="M10" i="22"/>
  <c r="R9" i="22"/>
  <c r="Q9" i="22"/>
  <c r="N9" i="22"/>
  <c r="M9" i="22"/>
  <c r="R8" i="22"/>
  <c r="Q8" i="22"/>
  <c r="N8" i="22"/>
  <c r="M8" i="22"/>
  <c r="R7" i="22"/>
  <c r="Q7" i="22"/>
  <c r="N7" i="22"/>
  <c r="M7" i="22"/>
  <c r="P20" i="22" l="1"/>
  <c r="O20" i="22" l="1"/>
</calcChain>
</file>

<file path=xl/sharedStrings.xml><?xml version="1.0" encoding="utf-8"?>
<sst xmlns="http://schemas.openxmlformats.org/spreadsheetml/2006/main" count="85" uniqueCount="63">
  <si>
    <t>Množství</t>
  </si>
  <si>
    <t>Položka</t>
  </si>
  <si>
    <t>[DOPLNÍ UCHAZEČ]</t>
  </si>
  <si>
    <t>Vyplní uchazeč (po vyplnění se buňka podbarví žlutou barvou)</t>
  </si>
  <si>
    <t>V případě, že se dodavatel při předání zboží na některá uvedená tel. čísla nedovolá, bude v takovém případě volat tel. 377 631 307, 377 631 320.</t>
  </si>
  <si>
    <t>Vyplní se automaticky</t>
  </si>
  <si>
    <r>
      <t xml:space="preserve">Obchodní podmínky NAD RÁMEC STANDARDNÍCH 
obchodních podmínek </t>
    </r>
    <r>
      <rPr>
        <i/>
        <sz val="11"/>
        <rFont val="Calibri"/>
        <family val="2"/>
        <charset val="238"/>
        <scheme val="minor"/>
      </rPr>
      <t>(viz list SOP)</t>
    </r>
  </si>
  <si>
    <t>VYHOVUJE / NEVYHOVUJE</t>
  </si>
  <si>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</si>
  <si>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</si>
  <si>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</si>
  <si>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</si>
  <si>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</si>
  <si>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</si>
  <si>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</si>
  <si>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r>
      <t xml:space="preserve">Předpokládaná cena za  jednotlivé položky
v Kč BEZ DPH </t>
    </r>
    <r>
      <rPr>
        <i/>
        <sz val="11"/>
        <rFont val="Calibri"/>
        <family val="2"/>
        <charset val="238"/>
        <scheme val="minor"/>
      </rPr>
      <t xml:space="preserve"> (počet MJ x předpokládaná cena)</t>
    </r>
  </si>
  <si>
    <t>kapesní rekordér</t>
  </si>
  <si>
    <t>ks</t>
  </si>
  <si>
    <t>záruka min. 24 měsíců</t>
  </si>
  <si>
    <t>digitální zrcadlovka</t>
  </si>
  <si>
    <t>objektiv</t>
  </si>
  <si>
    <t>směrový mikrofon</t>
  </si>
  <si>
    <t>digitální kapesní rekordér, Citlivost v rozsahu -45 dB + 140 dB, vstupy - 1/8 , min. 2 kombinované XLR/TRS s nezávislými ovladači, výstupy -  1/8, sluchátkový výstup, integrovaný reproduktor, podporované formáty - wav 16/24 bit (44.1/48/96kHz), mp3 (44.1kHz, 48–320 kbps), LCD Display s rozlišením min. 128x64 px s podsvícením, USB rozhraní, napájení baterie nebo adaptérem, výměnné mikrofonní kapsle</t>
  </si>
  <si>
    <t>kamera</t>
  </si>
  <si>
    <t>akční kamera, možné rozlišení 720 při 240fps, 1080p při min. 120fps, 4K při min. 30fps, displej pro nastavení kamery min. uhl. 1,5", baterie min. 1160mAh,  min. 1 Usb port, min. 1 HDMI výstup, hmotnost max. 90g, voděodolnost do min. 40m, slot na pam. karty micro sdhc, microsdxc</t>
  </si>
  <si>
    <t>pamětová karta</t>
  </si>
  <si>
    <t>záruka min. 120 měsíců</t>
  </si>
  <si>
    <t>sluchátka</t>
  </si>
  <si>
    <t>nabíječka pro akční kamery</t>
  </si>
  <si>
    <t>náhradní baterka pro akční kamery</t>
  </si>
  <si>
    <t>záruka min. 6 měsíců</t>
  </si>
  <si>
    <t>výměnná směrová stereo mikrofonní kapsle pro kapesní rekordéry, která zachycuje zvuk centrálně, stranově, spojuje 3 interní mikrofony, nastavení RAW umožňující dodatečnou úpravu stereo zvukového záznamu zvlášť pro každý mikrofon, součástí mikrofonu je protivětrný kryt</t>
  </si>
  <si>
    <t xml:space="preserve">digitální zrcadlovka (DSLR), menu v češtině, závit na stativ, CMOS snímač s velikostí min.36x24 mm, min. počet bodů 20.6Mpx, citlivost snímače 100 - 25600, expoziční režimy, A, M, P, S, scénické režimy, samospoušť s min. dobou 2s, korekce jasu,  histogram, ostření: multibodové, bodové, středobodové, manuální a automatické ostření, velikost LCD min. 7.7cm s rozlišením min. 1040000px, korekce expozice min.  +-3EV, délka expozice min. 0,25mikros, max. 30s, podpora karet SD, SDHC, SDXC, vyvážení bílé automatické i manuální, podpora formátu JPEG, RAW v libovolné kombinaci, podpora wifi a přímého tisku, GPS modul, možnost videosekvence se zvukem s rozlišením min. Full HD, konektor HDMI, USB, LiIon akumulátor, zařízení musí být plně kompatibilní se stávajícím objektivem Canon TS-E24mm </t>
  </si>
  <si>
    <t>světelenost max. f/1.4, průměr filtru 58mm, clona max. 22, poměr zobrazení 1: 6.7, pevná ohnisková vzdálenost 50mm, zaostřovací vzdálenost min. 45mm, pro full frame snímače, obrazová ostrost, vysoká rychlost ostření, plná kompatibilita se stávajícím fotoaparátem Canon EOS Mark III</t>
  </si>
  <si>
    <t>světelenost max. f/1.4, průměr filtru 77mm, clona max. 16, poměr zobrazení 1:5,6, pevná ohnisková vzdálenost 50mm, zaostřovací vzdálenost min. 40mm, pro full frame snímače, vč. sluneční clony, vhodné pro umělecké fotografování portrétů, produktů, reportáží,  plná kompatibilita se stávajícím fotoaparátem Canon EOS Mark III</t>
  </si>
  <si>
    <t>světelenost max. f/2.8 v celém rozsahu, průměr filtru 77mm, clona max. 32, poměr zobrazení 1:5,25, ohnisková vzdálenost min. 70mm, max 200mm, zaostřovací vzdálenost min. 150cm, pro full frame snímače, vč. sluneční clony,  plná kompatibilita se stávajícím fotoaparátem Canon EOS Mark III</t>
  </si>
  <si>
    <t>originální baterie s min. kapacitou 1160mAh, plně kompatibilní s položkou č. 7</t>
  </si>
  <si>
    <t>AV technika II 006-2016</t>
  </si>
  <si>
    <t>Priloha_c._1_Kupni_smlouvy_technicka_specifikace_AVT-(II.)-006-2016</t>
  </si>
  <si>
    <t>Univerzitní 28, Plzeň, LS 230</t>
  </si>
  <si>
    <t>Petr Pfauser, tel.: 37763 6717</t>
  </si>
  <si>
    <t>duální nabíječka plně kompatibilní s položkou č. 7 umožnující nabíjet najednout min. 2 baterie zároveň, napájení z USB portu nebo přes sítový zdroj, indikace nabíjení,  vč. min. jedné originální baterie s min. kapacitou 1160mAh určené položku č. 7,  vč. originální síťové nabíječky, která má min. 2 výstupní porty pro připojení originální duální nabíječky s požadovaným výstupním proudem 1A/port a napětím 5V</t>
  </si>
  <si>
    <t>Obchodní název + typ + délka záruky</t>
  </si>
  <si>
    <t>Název</t>
  </si>
  <si>
    <t>Měrná jednotka [MJ]</t>
  </si>
  <si>
    <t>Fakturace</t>
  </si>
  <si>
    <r>
      <t>Kontaktní osoba ve věci technické specifikace</t>
    </r>
    <r>
      <rPr>
        <b/>
        <i/>
        <sz val="11"/>
        <color theme="1"/>
        <rFont val="Calibri"/>
        <family val="2"/>
        <charset val="238"/>
        <scheme val="minor"/>
      </rPr>
      <t/>
    </r>
  </si>
  <si>
    <t>Kontaktní osoba 
k převzetí zboží</t>
  </si>
  <si>
    <t>Místo dodání</t>
  </si>
  <si>
    <t>Popis</t>
  </si>
  <si>
    <t>vysoce výkonná pamětová karta formátu SDXC, kapacita min. 64 GB, vhodná pro akční kamery, možnost nahrávání  4K videa, vodotěsná, odolná vůči teplotám (od -25°C do +85°C), nárazuvzdorná, odolná vůči rentgenovému záření, čtení min. 60MB/s, zápis min. 40MB/s, vč. adaptéru na klasickou SD kartu</t>
  </si>
  <si>
    <t>uzavřená profesionální sluchátka vhodné pro poslech audia, frekvenční rozsah max. 10 Hz- min. 20kHz, citlivost min. 99dB SPL, impedance max. 64 Ω, mikrofon pro handsfree, ovládání na kabelu při spojení s mobilním telefonem, odnímatelný kabel s připojením do levého i pravého sluchátka, flexibilní nastavení náušníků a hlavového mostu, robustní provedení, délka přívodního kabelu min. 1,2m, připojení 3,5 mm Jack + redukce 6,3mm, skládatelný design</t>
  </si>
  <si>
    <t>Zoom H5</t>
  </si>
  <si>
    <t>Zoom SSH-6</t>
  </si>
  <si>
    <t>Canon EOS 6d</t>
  </si>
  <si>
    <t>Sigma 50mm f/1.4 DG HSM ART pro Canon</t>
  </si>
  <si>
    <t>Canon EF 50mm f /1.4 USM</t>
  </si>
  <si>
    <t>Canon EF 70-200 f/2.8 L USM</t>
  </si>
  <si>
    <t>GoPro Hero 4 black Edition</t>
  </si>
  <si>
    <t>SanDisk MicroSDXC 64GB Extreme UHS-I (U3) + SD adaptér</t>
  </si>
  <si>
    <t>Dual Battery Charger (Duální nabíječka baterií pro HERO4)</t>
  </si>
  <si>
    <t>HERO4 Rechargeable Battery (Dobíjecí baterie pro HERO4)</t>
  </si>
  <si>
    <t>MARSHALL MAJOR-MKII-PITCH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</si>
</sst>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
      <i/>
      <sz val="11"/>
      <name val="Calibri"/>
      <family val="2"/>
      <charset val="238"/>
      <scheme val="minor"/>
    </font>
  </fonts>
  <fills count="8">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C5D9F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03">
    <xf numFmtId="0" fontId="0" fillId="0" borderId="0" xfId="0"/>
    <xf numFmtId="0" fontId="6" fillId="3" borderId="7" xfId="0" applyNumberFormat="1" applyFont="1" applyFill="1" applyBorder="1" applyAlignment="1" applyProtection="1">
      <alignment horizontal="left" vertical="center" wrapText="1"/>
      <protection locked="0"/>
    </xf>
    <xf numFmtId="164" fontId="0" fillId="0" borderId="7" xfId="0" applyNumberFormat="1" applyFill="1" applyBorder="1" applyAlignment="1" applyProtection="1">
      <alignment horizontal="right" vertical="center" indent="1"/>
    </xf>
    <xf numFmtId="164" fontId="0" fillId="5" borderId="7" xfId="0" applyNumberFormat="1" applyFill="1" applyBorder="1" applyAlignment="1" applyProtection="1">
      <alignment horizontal="right" vertical="center" indent="1"/>
    </xf>
    <xf numFmtId="164" fontId="0" fillId="3" borderId="7" xfId="0" applyNumberFormat="1" applyFill="1" applyBorder="1" applyAlignment="1" applyProtection="1">
      <alignment horizontal="right" vertical="center" indent="1"/>
      <protection locked="0"/>
    </xf>
    <xf numFmtId="0" fontId="6" fillId="3" borderId="9" xfId="0" applyNumberFormat="1" applyFont="1" applyFill="1" applyBorder="1" applyAlignment="1" applyProtection="1">
      <alignment horizontal="left" vertical="center" wrapText="1"/>
      <protection locked="0"/>
    </xf>
    <xf numFmtId="164" fontId="0" fillId="0" borderId="9" xfId="0" applyNumberFormat="1" applyFill="1" applyBorder="1" applyAlignment="1" applyProtection="1">
      <alignment horizontal="right" vertical="center" indent="1"/>
    </xf>
    <xf numFmtId="164" fontId="0" fillId="5"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protection locked="0"/>
    </xf>
    <xf numFmtId="164" fontId="0" fillId="0" borderId="9" xfId="0" applyNumberFormat="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49" fontId="0" fillId="0" borderId="0" xfId="0" applyNumberFormat="1" applyFill="1" applyBorder="1" applyAlignment="1" applyProtection="1">
      <alignment vertical="top" wrapText="1"/>
      <protection locked="0"/>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6" fillId="3" borderId="11" xfId="0" applyNumberFormat="1" applyFont="1" applyFill="1" applyBorder="1" applyAlignment="1" applyProtection="1">
      <alignment horizontal="left" vertical="center" wrapText="1"/>
      <protection locked="0"/>
    </xf>
    <xf numFmtId="164" fontId="0" fillId="0" borderId="11" xfId="0" applyNumberFormat="1" applyFill="1" applyBorder="1" applyAlignment="1" applyProtection="1">
      <alignment horizontal="right" vertical="center" indent="1"/>
    </xf>
    <xf numFmtId="164" fontId="0" fillId="5" borderId="11" xfId="0" applyNumberFormat="1" applyFill="1" applyBorder="1" applyAlignment="1" applyProtection="1">
      <alignment horizontal="right" vertical="center" indent="1"/>
    </xf>
    <xf numFmtId="164" fontId="0" fillId="3" borderId="11" xfId="0" applyNumberFormat="1" applyFill="1" applyBorder="1" applyAlignment="1" applyProtection="1">
      <alignment horizontal="right" vertical="center" indent="1"/>
      <protection locked="0"/>
    </xf>
    <xf numFmtId="164" fontId="0" fillId="0" borderId="11" xfId="0" applyNumberFormat="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3" borderId="2" xfId="0" applyNumberFormat="1" applyFill="1" applyBorder="1" applyAlignment="1" applyProtection="1">
      <alignment horizontal="center" vertical="center"/>
    </xf>
    <xf numFmtId="0" fontId="0" fillId="0" borderId="0" xfId="0" applyNumberFormat="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7" borderId="4" xfId="0" applyNumberFormat="1" applyFont="1" applyFill="1" applyBorder="1" applyAlignment="1" applyProtection="1">
      <alignment horizontal="center" vertical="center" wrapText="1"/>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7" xfId="0" applyNumberFormat="1" applyBorder="1" applyAlignment="1" applyProtection="1">
      <alignment horizontal="right" vertical="center" indent="1"/>
    </xf>
    <xf numFmtId="164" fontId="5" fillId="0" borderId="4" xfId="0" applyNumberFormat="1" applyFon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9"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4" borderId="6"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0" fillId="5" borderId="7"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vertical="center" wrapText="1"/>
    </xf>
    <xf numFmtId="0" fontId="0" fillId="5" borderId="7" xfId="0" applyFill="1" applyBorder="1" applyAlignment="1" applyProtection="1">
      <alignment horizontal="center" vertical="center" wrapText="1"/>
    </xf>
    <xf numFmtId="0" fontId="0" fillId="5" borderId="7" xfId="0" applyFont="1" applyFill="1" applyBorder="1" applyAlignment="1" applyProtection="1">
      <alignment horizontal="center" vertical="center" wrapText="1"/>
    </xf>
    <xf numFmtId="0" fontId="0" fillId="0" borderId="0" xfId="0" applyProtection="1"/>
    <xf numFmtId="3" fontId="0" fillId="4" borderId="8"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center" vertical="center" wrapText="1"/>
    </xf>
    <xf numFmtId="3" fontId="0" fillId="5" borderId="9" xfId="0" applyNumberFormat="1" applyFill="1" applyBorder="1" applyAlignment="1" applyProtection="1">
      <alignment horizontal="center" vertical="center" wrapText="1"/>
    </xf>
    <xf numFmtId="0" fontId="0" fillId="5" borderId="9"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left" vertical="center" wrapText="1"/>
    </xf>
    <xf numFmtId="0" fontId="0" fillId="5" borderId="9" xfId="0" applyFill="1" applyBorder="1" applyAlignment="1" applyProtection="1">
      <alignment horizontal="center" vertical="center" wrapText="1"/>
    </xf>
    <xf numFmtId="0" fontId="0" fillId="5" borderId="9" xfId="0" applyFont="1" applyFill="1" applyBorder="1" applyAlignment="1" applyProtection="1">
      <alignment horizontal="center" vertical="center" wrapText="1"/>
    </xf>
    <xf numFmtId="0" fontId="0" fillId="5" borderId="9" xfId="0" applyNumberFormat="1" applyFont="1" applyFill="1" applyBorder="1" applyAlignment="1" applyProtection="1">
      <alignment vertical="center" wrapText="1"/>
    </xf>
    <xf numFmtId="3" fontId="0" fillId="4" borderId="10"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horizontal="center" vertical="center" wrapText="1"/>
    </xf>
    <xf numFmtId="3" fontId="0" fillId="5" borderId="11" xfId="0" applyNumberFormat="1" applyFill="1" applyBorder="1" applyAlignment="1" applyProtection="1">
      <alignment horizontal="center" vertical="center" wrapText="1"/>
    </xf>
    <xf numFmtId="0" fontId="0" fillId="5" borderId="11"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vertical="center" wrapText="1"/>
    </xf>
    <xf numFmtId="0" fontId="0" fillId="5" borderId="11" xfId="0" applyFill="1" applyBorder="1" applyAlignment="1" applyProtection="1">
      <alignment horizontal="center" vertical="center" wrapText="1"/>
    </xf>
    <xf numFmtId="0" fontId="0" fillId="5" borderId="11" xfId="0" applyFont="1" applyFill="1" applyBorder="1" applyAlignment="1" applyProtection="1">
      <alignment horizontal="center" vertical="center" wrapText="1"/>
    </xf>
    <xf numFmtId="0" fontId="0" fillId="0" borderId="0" xfId="0" applyAlignment="1" applyProtection="1"/>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5" fillId="6" borderId="0" xfId="0" applyNumberFormat="1" applyFont="1" applyFill="1" applyAlignment="1" applyProtection="1">
      <alignment horizontal="center"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4" borderId="0" xfId="0" applyNumberFormat="1" applyFont="1" applyFill="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4" xfId="0" applyNumberFormat="1" applyBorder="1" applyAlignment="1" applyProtection="1">
      <alignment vertical="center" wrapText="1"/>
    </xf>
    <xf numFmtId="0" fontId="0" fillId="0" borderId="5" xfId="0" applyNumberFormat="1" applyBorder="1" applyAlignment="1" applyProtection="1">
      <alignment vertical="center" wrapText="1"/>
    </xf>
    <xf numFmtId="0" fontId="0" fillId="5" borderId="7" xfId="0" applyFill="1" applyBorder="1" applyAlignment="1" applyProtection="1">
      <alignment horizontal="center" vertical="center" wrapText="1"/>
    </xf>
    <xf numFmtId="0" fontId="0" fillId="5" borderId="9" xfId="0" applyFill="1" applyBorder="1" applyAlignment="1" applyProtection="1">
      <alignment horizontal="center" vertical="center" wrapText="1"/>
    </xf>
    <xf numFmtId="0" fontId="0" fillId="5" borderId="11" xfId="0" applyFill="1" applyBorder="1" applyAlignment="1" applyProtection="1">
      <alignment horizontal="center" vertical="center" wrapText="1"/>
    </xf>
  </cellXfs>
  <cellStyles count="2">
    <cellStyle name="Normální" xfId="0" builtinId="0"/>
    <cellStyle name="normální 3" xfId="1"/>
  </cellStyles>
  <dxfs count="66">
    <dxf>
      <font>
        <b val="0"/>
        <i val="0"/>
      </font>
    </dxf>
    <dxf>
      <fill>
        <patternFill>
          <bgColor rgb="FFE6D5F3"/>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ont>
        <b val="0"/>
        <i val="0"/>
      </font>
    </dxf>
    <dxf>
      <fill>
        <patternFill>
          <bgColor rgb="FFE6D5F3"/>
        </patternFill>
      </fill>
    </dxf>
    <dxf>
      <numFmt numFmtId="3" formatCode="#,##0"/>
    </dxf>
    <dxf>
      <font>
        <b val="0"/>
        <i val="0"/>
      </font>
    </dxf>
    <dxf>
      <fill>
        <patternFill>
          <bgColor rgb="FFE6D5F3"/>
        </patternFill>
      </fill>
    </dxf>
    <dxf>
      <numFmt numFmtId="30" formatCode="@"/>
      <fill>
        <patternFill>
          <bgColor rgb="FFFF9F9F"/>
        </patternFill>
      </fill>
    </dxf>
  </dxfs>
  <tableStyles count="0" defaultTableStyle="TableStyleMedium2" defaultPivotStyle="PivotStyleLight16"/>
  <colors>
    <mruColors>
      <color rgb="FF85FFBC"/>
      <color rgb="FFE3C7EF"/>
      <color rgb="FFFFFFCC"/>
      <color rgb="FF8FFFC2"/>
      <color rgb="FFFCD9BC"/>
      <color rgb="FFF9A661"/>
      <color rgb="FFC5D9F1"/>
      <color rgb="FFC9F1FF"/>
      <color rgb="FF80F29B"/>
      <color rgb="FFFF71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7668</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1362</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2223</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2401</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7666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863</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18</xdr:col>
      <xdr:colOff>0</xdr:colOff>
      <xdr:row>43</xdr:row>
      <xdr:rowOff>0</xdr:rowOff>
    </xdr:from>
    <xdr:to>
      <xdr:col>18</xdr:col>
      <xdr:colOff>190500</xdr:colOff>
      <xdr:row>44</xdr:row>
      <xdr:rowOff>1360</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2</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3</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11674</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12747</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12747</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9527</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9525</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16078</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12747</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9525</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12748</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9525</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11700</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9525</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12747</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9525</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9525</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14604</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9524</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9526</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9525</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12747</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9525</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9526</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12747</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12747</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9526</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9526</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9524</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12747</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14604</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12747</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9526</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9526</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11673</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9525</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14605</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9525</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12748</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12747</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11673</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14603</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12747</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9527</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12747</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16079</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9526</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11702</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9526</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9525</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12747</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12747</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9525</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12747</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12747</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9525</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9527</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11701</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12747</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12748</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9526</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9525</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11673</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12747</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4082</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1904</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1904</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2401</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168728</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1360</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1361</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7668</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16946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3</xdr:row>
      <xdr:rowOff>0</xdr:rowOff>
    </xdr:from>
    <xdr:to>
      <xdr:col>18</xdr:col>
      <xdr:colOff>91440</xdr:colOff>
      <xdr:row>3</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5442</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16945</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11407</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18</xdr:col>
      <xdr:colOff>0</xdr:colOff>
      <xdr:row>61</xdr:row>
      <xdr:rowOff>0</xdr:rowOff>
    </xdr:from>
    <xdr:to>
      <xdr:col>18</xdr:col>
      <xdr:colOff>91440</xdr:colOff>
      <xdr:row>62</xdr:row>
      <xdr:rowOff>12989</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9530</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12987</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16246</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18</xdr:col>
      <xdr:colOff>0</xdr:colOff>
      <xdr:row>68</xdr:row>
      <xdr:rowOff>0</xdr:rowOff>
    </xdr:from>
    <xdr:to>
      <xdr:col>18</xdr:col>
      <xdr:colOff>91440</xdr:colOff>
      <xdr:row>69</xdr:row>
      <xdr:rowOff>11411</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11502</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14970</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11409</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16247</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9526</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16247</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18</xdr:col>
      <xdr:colOff>0</xdr:colOff>
      <xdr:row>77</xdr:row>
      <xdr:rowOff>0</xdr:rowOff>
    </xdr:from>
    <xdr:to>
      <xdr:col>18</xdr:col>
      <xdr:colOff>91440</xdr:colOff>
      <xdr:row>78</xdr:row>
      <xdr:rowOff>16250</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18</xdr:col>
      <xdr:colOff>0</xdr:colOff>
      <xdr:row>78</xdr:row>
      <xdr:rowOff>0</xdr:rowOff>
    </xdr:from>
    <xdr:to>
      <xdr:col>18</xdr:col>
      <xdr:colOff>91440</xdr:colOff>
      <xdr:row>79</xdr:row>
      <xdr:rowOff>9526</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81</xdr:row>
      <xdr:rowOff>11408</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18</xdr:col>
      <xdr:colOff>0</xdr:colOff>
      <xdr:row>81</xdr:row>
      <xdr:rowOff>0</xdr:rowOff>
    </xdr:from>
    <xdr:to>
      <xdr:col>18</xdr:col>
      <xdr:colOff>91440</xdr:colOff>
      <xdr:row>82</xdr:row>
      <xdr:rowOff>14965</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18</xdr:col>
      <xdr:colOff>0</xdr:colOff>
      <xdr:row>82</xdr:row>
      <xdr:rowOff>0</xdr:rowOff>
    </xdr:from>
    <xdr:to>
      <xdr:col>18</xdr:col>
      <xdr:colOff>91440</xdr:colOff>
      <xdr:row>83</xdr:row>
      <xdr:rowOff>9527</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84</xdr:row>
      <xdr:rowOff>11501</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11410</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18</xdr:col>
      <xdr:colOff>0</xdr:colOff>
      <xdr:row>85</xdr:row>
      <xdr:rowOff>0</xdr:rowOff>
    </xdr:from>
    <xdr:to>
      <xdr:col>18</xdr:col>
      <xdr:colOff>91440</xdr:colOff>
      <xdr:row>86</xdr:row>
      <xdr:rowOff>9529</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18</xdr:col>
      <xdr:colOff>0</xdr:colOff>
      <xdr:row>86</xdr:row>
      <xdr:rowOff>0</xdr:rowOff>
    </xdr:from>
    <xdr:to>
      <xdr:col>18</xdr:col>
      <xdr:colOff>91440</xdr:colOff>
      <xdr:row>87</xdr:row>
      <xdr:rowOff>12987</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11504</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18</xdr:col>
      <xdr:colOff>0</xdr:colOff>
      <xdr:row>91</xdr:row>
      <xdr:rowOff>0</xdr:rowOff>
    </xdr:from>
    <xdr:to>
      <xdr:col>18</xdr:col>
      <xdr:colOff>91440</xdr:colOff>
      <xdr:row>92</xdr:row>
      <xdr:rowOff>9529</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18</xdr:col>
      <xdr:colOff>0</xdr:colOff>
      <xdr:row>92</xdr:row>
      <xdr:rowOff>0</xdr:rowOff>
    </xdr:from>
    <xdr:to>
      <xdr:col>18</xdr:col>
      <xdr:colOff>91440</xdr:colOff>
      <xdr:row>93</xdr:row>
      <xdr:rowOff>14965</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9528</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12986</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11408</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18</xdr:col>
      <xdr:colOff>0</xdr:colOff>
      <xdr:row>97</xdr:row>
      <xdr:rowOff>0</xdr:rowOff>
    </xdr:from>
    <xdr:to>
      <xdr:col>18</xdr:col>
      <xdr:colOff>91440</xdr:colOff>
      <xdr:row>98</xdr:row>
      <xdr:rowOff>11503</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18</xdr:col>
      <xdr:colOff>0</xdr:colOff>
      <xdr:row>98</xdr:row>
      <xdr:rowOff>0</xdr:rowOff>
    </xdr:from>
    <xdr:to>
      <xdr:col>18</xdr:col>
      <xdr:colOff>91440</xdr:colOff>
      <xdr:row>99</xdr:row>
      <xdr:rowOff>9527</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9528</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18</xdr:col>
      <xdr:colOff>0</xdr:colOff>
      <xdr:row>102</xdr:row>
      <xdr:rowOff>0</xdr:rowOff>
    </xdr:from>
    <xdr:to>
      <xdr:col>18</xdr:col>
      <xdr:colOff>91440</xdr:colOff>
      <xdr:row>103</xdr:row>
      <xdr:rowOff>9526</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11504</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9527</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11407</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9523</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9527</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11502</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11412</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11409</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9525</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11407</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16247</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9529</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9525</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9526</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14964</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9527</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11407</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9526</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11408</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9526</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12986</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9528</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11501</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14970</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9525</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9526</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9524</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12989</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11504</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11411</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16248</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11672</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14604</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11504</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11504</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12987</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12987</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9525</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9524</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11407</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11409</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11409</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9525</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14965</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9528</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11499</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9529</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9526</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9526</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1</xdr:row>
      <xdr:rowOff>0</xdr:rowOff>
    </xdr:from>
    <xdr:to>
      <xdr:col>18</xdr:col>
      <xdr:colOff>91440</xdr:colOff>
      <xdr:row>1</xdr:row>
      <xdr:rowOff>177163</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18</xdr:col>
      <xdr:colOff>0</xdr:colOff>
      <xdr:row>41</xdr:row>
      <xdr:rowOff>180975</xdr:rowOff>
    </xdr:from>
    <xdr:to>
      <xdr:col>18</xdr:col>
      <xdr:colOff>91440</xdr:colOff>
      <xdr:row>45</xdr:row>
      <xdr:rowOff>126206</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8163</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1450</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8163</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42</xdr:row>
      <xdr:rowOff>0</xdr:rowOff>
    </xdr:from>
    <xdr:to>
      <xdr:col>18</xdr:col>
      <xdr:colOff>91440</xdr:colOff>
      <xdr:row>43</xdr:row>
      <xdr:rowOff>14970</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18</xdr:col>
      <xdr:colOff>0</xdr:colOff>
      <xdr:row>43</xdr:row>
      <xdr:rowOff>0</xdr:rowOff>
    </xdr:from>
    <xdr:to>
      <xdr:col>18</xdr:col>
      <xdr:colOff>91440</xdr:colOff>
      <xdr:row>44</xdr:row>
      <xdr:rowOff>10141</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18</xdr:col>
      <xdr:colOff>0</xdr:colOff>
      <xdr:row>44</xdr:row>
      <xdr:rowOff>0</xdr:rowOff>
    </xdr:from>
    <xdr:to>
      <xdr:col>18</xdr:col>
      <xdr:colOff>91440</xdr:colOff>
      <xdr:row>45</xdr:row>
      <xdr:rowOff>17807</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16946</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195543</xdr:colOff>
      <xdr:row>20</xdr:row>
      <xdr:rowOff>490385</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861000" y="9163050"/>
          <a:ext cx="190500" cy="902202"/>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2</xdr:row>
      <xdr:rowOff>7618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130240</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12246</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2994</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76744</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9526</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11503</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9527</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9527</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11405</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9526</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36</xdr:row>
      <xdr:rowOff>0</xdr:rowOff>
    </xdr:from>
    <xdr:to>
      <xdr:col>18</xdr:col>
      <xdr:colOff>190500</xdr:colOff>
      <xdr:row>37</xdr:row>
      <xdr:rowOff>69939</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76744</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12246</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22587</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5442</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9525</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22587</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9526</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11503</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9527</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9527</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12365</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14968</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9526</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12366</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12366</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155344</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1905</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15783</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44</xdr:row>
      <xdr:rowOff>15782</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56353" y="4056529"/>
          <a:ext cx="190500" cy="58459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1906</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22587</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14603</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9526</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14605</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9528</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14605</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9527</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14605</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14604</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14604</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11410</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14604</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9529</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14606</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9527</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14604</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9527</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9526</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9526</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9526</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14604</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9527</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141447</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1449</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143285</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9526</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9525</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16078</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69</xdr:row>
      <xdr:rowOff>9527</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9526</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11673</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9524</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9525</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88</xdr:row>
      <xdr:rowOff>906</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18</xdr:col>
      <xdr:colOff>0</xdr:colOff>
      <xdr:row>92</xdr:row>
      <xdr:rowOff>9525</xdr:rowOff>
    </xdr:from>
    <xdr:to>
      <xdr:col>18</xdr:col>
      <xdr:colOff>91440</xdr:colOff>
      <xdr:row>93</xdr:row>
      <xdr:rowOff>9524</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9525</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93</xdr:row>
      <xdr:rowOff>9524</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9526</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9526</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9526</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9526</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9525</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11673</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9523</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9525</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9525</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9525</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11673</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9525</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9525</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9527</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9525</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16079</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9524</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9525</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9525</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9526</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9525</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11673</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9524</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9526</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9525</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11674</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9524</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9526</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9525</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9525</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9525</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11672</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9525</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9526</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9525</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9523</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9526</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9526</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9525</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9525</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16079</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9526</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9524</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9527</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9525</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11673</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9524</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9526</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9525</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9525</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9525</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18</xdr:col>
      <xdr:colOff>0</xdr:colOff>
      <xdr:row>175</xdr:row>
      <xdr:rowOff>0</xdr:rowOff>
    </xdr:from>
    <xdr:to>
      <xdr:col>18</xdr:col>
      <xdr:colOff>91440</xdr:colOff>
      <xdr:row>176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195</xdr:row>
      <xdr:rowOff>0</xdr:rowOff>
    </xdr:from>
    <xdr:to>
      <xdr:col>18</xdr:col>
      <xdr:colOff>91440</xdr:colOff>
      <xdr:row>196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18</xdr:col>
      <xdr:colOff>0</xdr:colOff>
      <xdr:row>196</xdr:row>
      <xdr:rowOff>0</xdr:rowOff>
    </xdr:from>
    <xdr:to>
      <xdr:col>18</xdr:col>
      <xdr:colOff>91440</xdr:colOff>
      <xdr:row>197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18</xdr:col>
      <xdr:colOff>0</xdr:colOff>
      <xdr:row>197</xdr:row>
      <xdr:rowOff>0</xdr:rowOff>
    </xdr:from>
    <xdr:to>
      <xdr:col>18</xdr:col>
      <xdr:colOff>91440</xdr:colOff>
      <xdr:row>198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18</xdr:col>
      <xdr:colOff>0</xdr:colOff>
      <xdr:row>201</xdr:row>
      <xdr:rowOff>0</xdr:rowOff>
    </xdr:from>
    <xdr:to>
      <xdr:col>18</xdr:col>
      <xdr:colOff>91440</xdr:colOff>
      <xdr:row>202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201</xdr:row>
      <xdr:rowOff>0</xdr:rowOff>
    </xdr:from>
    <xdr:to>
      <xdr:col>18</xdr:col>
      <xdr:colOff>91440</xdr:colOff>
      <xdr:row>202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202</xdr:row>
      <xdr:rowOff>0</xdr:rowOff>
    </xdr:from>
    <xdr:to>
      <xdr:col>18</xdr:col>
      <xdr:colOff>91440</xdr:colOff>
      <xdr:row>203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18</xdr:col>
      <xdr:colOff>0</xdr:colOff>
      <xdr:row>203</xdr:row>
      <xdr:rowOff>0</xdr:rowOff>
    </xdr:from>
    <xdr:to>
      <xdr:col>18</xdr:col>
      <xdr:colOff>91440</xdr:colOff>
      <xdr:row>204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18</xdr:col>
      <xdr:colOff>0</xdr:colOff>
      <xdr:row>204</xdr:row>
      <xdr:rowOff>0</xdr:rowOff>
    </xdr:from>
    <xdr:to>
      <xdr:col>18</xdr:col>
      <xdr:colOff>91440</xdr:colOff>
      <xdr:row>205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18</xdr:col>
      <xdr:colOff>0</xdr:colOff>
      <xdr:row>205</xdr:row>
      <xdr:rowOff>0</xdr:rowOff>
    </xdr:from>
    <xdr:to>
      <xdr:col>18</xdr:col>
      <xdr:colOff>91440</xdr:colOff>
      <xdr:row>206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18</xdr:col>
      <xdr:colOff>0</xdr:colOff>
      <xdr:row>206</xdr:row>
      <xdr:rowOff>0</xdr:rowOff>
    </xdr:from>
    <xdr:to>
      <xdr:col>18</xdr:col>
      <xdr:colOff>91440</xdr:colOff>
      <xdr:row>207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18</xdr:col>
      <xdr:colOff>0</xdr:colOff>
      <xdr:row>207</xdr:row>
      <xdr:rowOff>0</xdr:rowOff>
    </xdr:from>
    <xdr:to>
      <xdr:col>18</xdr:col>
      <xdr:colOff>91440</xdr:colOff>
      <xdr:row>208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18</xdr:col>
      <xdr:colOff>0</xdr:colOff>
      <xdr:row>208</xdr:row>
      <xdr:rowOff>0</xdr:rowOff>
    </xdr:from>
    <xdr:to>
      <xdr:col>18</xdr:col>
      <xdr:colOff>91440</xdr:colOff>
      <xdr:row>209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83</xdr:row>
      <xdr:rowOff>9526</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9526</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9526</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18</xdr:col>
      <xdr:colOff>0</xdr:colOff>
      <xdr:row>98</xdr:row>
      <xdr:rowOff>180975</xdr:rowOff>
    </xdr:from>
    <xdr:to>
      <xdr:col>18</xdr:col>
      <xdr:colOff>91440</xdr:colOff>
      <xdr:row>102</xdr:row>
      <xdr:rowOff>49531</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11673</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11673</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9526</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98</xdr:row>
      <xdr:rowOff>9525</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99</xdr:row>
      <xdr:rowOff>9526</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9525</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101</xdr:row>
      <xdr:rowOff>9524</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102</xdr:row>
      <xdr:rowOff>16078</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103</xdr:row>
      <xdr:rowOff>9525</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63</xdr:row>
      <xdr:rowOff>9525</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9526</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9525</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66</xdr:row>
      <xdr:rowOff>9525</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16078</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9525</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9526</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71</xdr:row>
      <xdr:rowOff>0</xdr:rowOff>
    </xdr:from>
    <xdr:to>
      <xdr:col>18</xdr:col>
      <xdr:colOff>91440</xdr:colOff>
      <xdr:row>72</xdr:row>
      <xdr:rowOff>9525</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11673</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9524</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9525</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11407</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11406</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62867</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53565</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9526</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62865</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62863</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62862</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62865</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11407</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11406</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67</xdr:row>
      <xdr:rowOff>178593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9526</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9528</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16248</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9527</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12985</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12987</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16248</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16248</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9525</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11701</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18</xdr:col>
      <xdr:colOff>0</xdr:colOff>
      <xdr:row>91</xdr:row>
      <xdr:rowOff>9525</xdr:rowOff>
    </xdr:from>
    <xdr:to>
      <xdr:col>18</xdr:col>
      <xdr:colOff>190500</xdr:colOff>
      <xdr:row>92</xdr:row>
      <xdr:rowOff>9526</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9526</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16247</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12989</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12989</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16250</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16248</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9525</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12990</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9529</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12987</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9526</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9525</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9525</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12989</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16247</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12987</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9526</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16249</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9527</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16248</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9525</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16247</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12988</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9526</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11700</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9526</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9528</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12985</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12989</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9526</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16246</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14604</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9528</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12989</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9526</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9525</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16247</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16247</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11673</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12988</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16248</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9527</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12988</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9527</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97</xdr:row>
      <xdr:rowOff>180975</xdr:rowOff>
    </xdr:from>
    <xdr:to>
      <xdr:col>18</xdr:col>
      <xdr:colOff>190500</xdr:colOff>
      <xdr:row>98</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9527</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9527</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9525</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16248</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9526</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12989</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16247</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9525</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7062</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11411</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9525</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11701</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9528</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11701</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9526</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11698</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11698</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11701</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11702</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16248</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11700</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9526</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11699</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16248</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64772</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11700</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81917</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46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46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46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0</xdr:colOff>
      <xdr:row>47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327880"/>
          <a:ext cx="190500" cy="195943"/>
        </a:xfrm>
        <a:prstGeom prst="rect">
          <a:avLst/>
        </a:prstGeom>
        <a:noFill/>
      </xdr:spPr>
    </xdr:pic>
    <xdr:clientData/>
  </xdr:oneCellAnchor>
  <xdr:oneCellAnchor>
    <xdr:from>
      <xdr:col>1</xdr:col>
      <xdr:colOff>0</xdr:colOff>
      <xdr:row>49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14</xdr:col>
      <xdr:colOff>0</xdr:colOff>
      <xdr:row>21</xdr:row>
      <xdr:rowOff>168088</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9879234" y="999564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20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oneCellAnchor>
    <xdr:from>
      <xdr:col>17</xdr:col>
      <xdr:colOff>347382</xdr:colOff>
      <xdr:row>11</xdr:row>
      <xdr:rowOff>123264</xdr:rowOff>
    </xdr:from>
    <xdr:ext cx="190500" cy="584595"/>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2001499"/>
          <a:ext cx="190500" cy="584595"/>
        </a:xfrm>
        <a:prstGeom prst="rect">
          <a:avLst/>
        </a:prstGeom>
        <a:noFill/>
      </xdr:spPr>
    </xdr:pic>
    <xdr:clientData/>
  </xdr:oneCellAnchor>
  <xdr:oneCellAnchor>
    <xdr:from>
      <xdr:col>17</xdr:col>
      <xdr:colOff>347382</xdr:colOff>
      <xdr:row>12</xdr:row>
      <xdr:rowOff>123264</xdr:rowOff>
    </xdr:from>
    <xdr:ext cx="190500" cy="584595"/>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2976411"/>
          <a:ext cx="190500" cy="584595"/>
        </a:xfrm>
        <a:prstGeom prst="rect">
          <a:avLst/>
        </a:prstGeom>
        <a:noFill/>
      </xdr:spPr>
    </xdr:pic>
    <xdr:clientData/>
  </xdr:oneCellAnchor>
  <xdr:oneCellAnchor>
    <xdr:from>
      <xdr:col>17</xdr:col>
      <xdr:colOff>347382</xdr:colOff>
      <xdr:row>13</xdr:row>
      <xdr:rowOff>123264</xdr:rowOff>
    </xdr:from>
    <xdr:ext cx="190500" cy="584595"/>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4141823"/>
          <a:ext cx="190500" cy="584595"/>
        </a:xfrm>
        <a:prstGeom prst="rect">
          <a:avLst/>
        </a:prstGeom>
        <a:noFill/>
      </xdr:spPr>
    </xdr:pic>
    <xdr:clientData/>
  </xdr:oneCellAnchor>
  <xdr:oneCellAnchor>
    <xdr:from>
      <xdr:col>17</xdr:col>
      <xdr:colOff>347382</xdr:colOff>
      <xdr:row>16</xdr:row>
      <xdr:rowOff>123264</xdr:rowOff>
    </xdr:from>
    <xdr:ext cx="190500" cy="584595"/>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5497735"/>
          <a:ext cx="190500" cy="584595"/>
        </a:xfrm>
        <a:prstGeom prst="rect">
          <a:avLst/>
        </a:prstGeom>
        <a:noFill/>
      </xdr:spPr>
    </xdr:pic>
    <xdr:clientData/>
  </xdr:oneCellAnchor>
  <xdr:oneCellAnchor>
    <xdr:from>
      <xdr:col>17</xdr:col>
      <xdr:colOff>347382</xdr:colOff>
      <xdr:row>14</xdr:row>
      <xdr:rowOff>123264</xdr:rowOff>
    </xdr:from>
    <xdr:ext cx="190500" cy="584595"/>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5497735"/>
          <a:ext cx="190500" cy="584595"/>
        </a:xfrm>
        <a:prstGeom prst="rect">
          <a:avLst/>
        </a:prstGeom>
        <a:noFill/>
      </xdr:spPr>
    </xdr:pic>
    <xdr:clientData/>
  </xdr:oneCellAnchor>
  <xdr:oneCellAnchor>
    <xdr:from>
      <xdr:col>17</xdr:col>
      <xdr:colOff>347382</xdr:colOff>
      <xdr:row>15</xdr:row>
      <xdr:rowOff>123264</xdr:rowOff>
    </xdr:from>
    <xdr:ext cx="190500" cy="584595"/>
    <xdr:pic>
      <xdr:nvPicPr>
        <xdr:cNvPr id="28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6853646"/>
          <a:ext cx="190500" cy="584595"/>
        </a:xfrm>
        <a:prstGeom prst="rect">
          <a:avLst/>
        </a:prstGeom>
        <a:noFill/>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3"/>
  <sheetViews>
    <sheetView tabSelected="1" zoomScale="80" zoomScaleNormal="80" workbookViewId="0">
      <selection activeCell="G9" sqref="G9"/>
    </sheetView>
  </sheetViews>
  <sheetFormatPr defaultColWidth="8.85546875" defaultRowHeight="15" x14ac:dyDescent="0.25"/>
  <cols>
    <col min="1" max="1" width="1.42578125" style="60" customWidth="1"/>
    <col min="2" max="2" width="5.7109375" style="60" customWidth="1"/>
    <col min="3" max="3" width="37.85546875" style="81" customWidth="1"/>
    <col min="4" max="4" width="9.7109375" style="82" customWidth="1"/>
    <col min="5" max="5" width="9" style="83" customWidth="1"/>
    <col min="6" max="6" width="84.28515625" style="81" customWidth="1"/>
    <col min="7" max="7" width="31.7109375" style="81" customWidth="1"/>
    <col min="8" max="8" width="23.5703125" style="81" customWidth="1"/>
    <col min="9" max="9" width="21.5703125" style="60" customWidth="1"/>
    <col min="10" max="10" width="17" style="60" hidden="1" customWidth="1"/>
    <col min="11" max="11" width="18.5703125" style="60" customWidth="1"/>
    <col min="12" max="12" width="22.140625" style="81" customWidth="1"/>
    <col min="13" max="13" width="22.140625" style="81" hidden="1" customWidth="1"/>
    <col min="14" max="14" width="20.42578125" style="81" hidden="1" customWidth="1"/>
    <col min="15" max="15" width="24" style="60" customWidth="1"/>
    <col min="16" max="16" width="21" style="60" customWidth="1"/>
    <col min="17" max="17" width="19.42578125" style="60" customWidth="1"/>
    <col min="18" max="18" width="19.85546875" style="60" customWidth="1"/>
    <col min="19" max="16384" width="8.85546875" style="60"/>
  </cols>
  <sheetData>
    <row r="1" spans="1:18" s="26" customFormat="1" ht="18.75" customHeight="1" x14ac:dyDescent="0.25">
      <c r="B1" s="90" t="s">
        <v>37</v>
      </c>
      <c r="C1" s="90"/>
      <c r="D1" s="23"/>
      <c r="E1" s="24"/>
      <c r="F1" s="25"/>
      <c r="G1" s="25"/>
      <c r="L1" s="25"/>
      <c r="M1" s="25"/>
      <c r="N1" s="25"/>
    </row>
    <row r="2" spans="1:18" s="26" customFormat="1" ht="18.75" customHeight="1" x14ac:dyDescent="0.25">
      <c r="B2" s="23"/>
      <c r="C2" s="43"/>
      <c r="D2" s="23"/>
      <c r="E2" s="24"/>
      <c r="F2" s="25"/>
      <c r="G2" s="25"/>
      <c r="L2" s="25"/>
      <c r="M2" s="25"/>
      <c r="N2" s="25"/>
      <c r="P2" s="96" t="s">
        <v>38</v>
      </c>
      <c r="Q2" s="96"/>
      <c r="R2" s="96"/>
    </row>
    <row r="3" spans="1:18" s="26" customFormat="1" ht="19.899999999999999" customHeight="1" x14ac:dyDescent="0.25">
      <c r="B3" s="44"/>
      <c r="C3" s="45" t="s">
        <v>5</v>
      </c>
      <c r="D3" s="46"/>
      <c r="E3" s="46"/>
      <c r="F3" s="46"/>
      <c r="G3" s="47"/>
      <c r="H3" s="47"/>
      <c r="I3" s="47"/>
      <c r="J3" s="47"/>
      <c r="K3" s="48"/>
      <c r="L3" s="49"/>
      <c r="M3" s="49"/>
      <c r="N3" s="49"/>
      <c r="O3" s="48"/>
      <c r="P3" s="48"/>
      <c r="R3" s="48"/>
    </row>
    <row r="4" spans="1:18" s="26" customFormat="1" ht="19.899999999999999" customHeight="1" thickBot="1" x14ac:dyDescent="0.3">
      <c r="B4" s="50"/>
      <c r="C4" s="51" t="s">
        <v>3</v>
      </c>
      <c r="D4" s="46"/>
      <c r="E4" s="46"/>
      <c r="F4" s="46"/>
      <c r="G4" s="46"/>
      <c r="H4" s="48"/>
      <c r="I4" s="48"/>
      <c r="J4" s="48"/>
      <c r="K4" s="48"/>
      <c r="L4" s="25"/>
      <c r="M4" s="25"/>
      <c r="N4" s="25"/>
      <c r="O4" s="48"/>
      <c r="P4" s="48"/>
      <c r="R4" s="48"/>
    </row>
    <row r="5" spans="1:18" s="26" customFormat="1" ht="28.15" customHeight="1" thickBot="1" x14ac:dyDescent="0.3">
      <c r="B5" s="27"/>
      <c r="C5" s="28"/>
      <c r="D5" s="29"/>
      <c r="E5" s="29"/>
      <c r="F5" s="25"/>
      <c r="G5" s="30" t="s">
        <v>2</v>
      </c>
      <c r="H5" s="25"/>
      <c r="L5" s="25"/>
      <c r="M5" s="31"/>
      <c r="N5" s="31"/>
      <c r="P5" s="30" t="s">
        <v>2</v>
      </c>
    </row>
    <row r="6" spans="1:18" s="26" customFormat="1" ht="76.5" thickTop="1" thickBot="1" x14ac:dyDescent="0.3">
      <c r="B6" s="32" t="s">
        <v>1</v>
      </c>
      <c r="C6" s="33" t="s">
        <v>43</v>
      </c>
      <c r="D6" s="33" t="s">
        <v>0</v>
      </c>
      <c r="E6" s="33" t="s">
        <v>44</v>
      </c>
      <c r="F6" s="33" t="s">
        <v>49</v>
      </c>
      <c r="G6" s="34" t="s">
        <v>42</v>
      </c>
      <c r="H6" s="33" t="s">
        <v>45</v>
      </c>
      <c r="I6" s="33" t="s">
        <v>6</v>
      </c>
      <c r="J6" s="35" t="s">
        <v>46</v>
      </c>
      <c r="K6" s="35" t="s">
        <v>47</v>
      </c>
      <c r="L6" s="33" t="s">
        <v>48</v>
      </c>
      <c r="M6" s="36" t="s">
        <v>15</v>
      </c>
      <c r="N6" s="36" t="s">
        <v>12</v>
      </c>
      <c r="O6" s="33" t="s">
        <v>13</v>
      </c>
      <c r="P6" s="42" t="s">
        <v>10</v>
      </c>
      <c r="Q6" s="42" t="s">
        <v>11</v>
      </c>
      <c r="R6" s="42" t="s">
        <v>7</v>
      </c>
    </row>
    <row r="7" spans="1:18" ht="89.45" customHeight="1" thickTop="1" x14ac:dyDescent="0.25">
      <c r="A7" s="52"/>
      <c r="B7" s="53">
        <v>1</v>
      </c>
      <c r="C7" s="54" t="s">
        <v>16</v>
      </c>
      <c r="D7" s="55">
        <v>3</v>
      </c>
      <c r="E7" s="56" t="s">
        <v>17</v>
      </c>
      <c r="F7" s="57" t="s">
        <v>22</v>
      </c>
      <c r="G7" s="1" t="s">
        <v>52</v>
      </c>
      <c r="H7" s="58"/>
      <c r="I7" s="59" t="s">
        <v>18</v>
      </c>
      <c r="J7" s="100" t="s">
        <v>40</v>
      </c>
      <c r="K7" s="100" t="s">
        <v>40</v>
      </c>
      <c r="L7" s="100" t="s">
        <v>39</v>
      </c>
      <c r="M7" s="2" t="e">
        <f>D7*#REF!</f>
        <v>#REF!</v>
      </c>
      <c r="N7" s="2">
        <f t="shared" ref="N7:N17" si="0">D7*O7</f>
        <v>17328</v>
      </c>
      <c r="O7" s="3">
        <v>5776</v>
      </c>
      <c r="P7" s="4">
        <v>5770</v>
      </c>
      <c r="Q7" s="40">
        <f t="shared" ref="Q7:Q17" si="1">D7*P7</f>
        <v>17310</v>
      </c>
      <c r="R7" s="37" t="str">
        <f t="shared" ref="R7:R17" si="2">IF(ISNUMBER(P7), IF(P7&gt;O7,"NEVYHOVUJE","VYHOVUJE")," ")</f>
        <v>VYHOVUJE</v>
      </c>
    </row>
    <row r="8" spans="1:18" ht="58.15" customHeight="1" x14ac:dyDescent="0.25">
      <c r="B8" s="61">
        <v>2</v>
      </c>
      <c r="C8" s="62" t="s">
        <v>21</v>
      </c>
      <c r="D8" s="63">
        <v>3</v>
      </c>
      <c r="E8" s="64" t="s">
        <v>17</v>
      </c>
      <c r="F8" s="65" t="s">
        <v>31</v>
      </c>
      <c r="G8" s="5" t="s">
        <v>53</v>
      </c>
      <c r="H8" s="66"/>
      <c r="I8" s="67" t="s">
        <v>18</v>
      </c>
      <c r="J8" s="101"/>
      <c r="K8" s="101"/>
      <c r="L8" s="101"/>
      <c r="M8" s="6" t="e">
        <f>D8*#REF!</f>
        <v>#REF!</v>
      </c>
      <c r="N8" s="6">
        <f t="shared" si="0"/>
        <v>10044</v>
      </c>
      <c r="O8" s="7">
        <v>3348</v>
      </c>
      <c r="P8" s="8">
        <v>3340</v>
      </c>
      <c r="Q8" s="9">
        <f t="shared" si="1"/>
        <v>10020</v>
      </c>
      <c r="R8" s="38" t="str">
        <f t="shared" si="2"/>
        <v>VYHOVUJE</v>
      </c>
    </row>
    <row r="9" spans="1:18" ht="160.9" customHeight="1" x14ac:dyDescent="0.25">
      <c r="B9" s="61">
        <v>3</v>
      </c>
      <c r="C9" s="62" t="s">
        <v>19</v>
      </c>
      <c r="D9" s="63">
        <v>1</v>
      </c>
      <c r="E9" s="64" t="s">
        <v>17</v>
      </c>
      <c r="F9" s="68" t="s">
        <v>32</v>
      </c>
      <c r="G9" s="5" t="s">
        <v>54</v>
      </c>
      <c r="H9" s="66"/>
      <c r="I9" s="67" t="s">
        <v>18</v>
      </c>
      <c r="J9" s="101"/>
      <c r="K9" s="101"/>
      <c r="L9" s="101"/>
      <c r="M9" s="6" t="e">
        <f>D9*#REF!</f>
        <v>#REF!</v>
      </c>
      <c r="N9" s="6">
        <f t="shared" si="0"/>
        <v>29991</v>
      </c>
      <c r="O9" s="7">
        <v>29991</v>
      </c>
      <c r="P9" s="8">
        <v>29990</v>
      </c>
      <c r="Q9" s="9">
        <f t="shared" si="1"/>
        <v>29990</v>
      </c>
      <c r="R9" s="38" t="str">
        <f t="shared" si="2"/>
        <v>VYHOVUJE</v>
      </c>
    </row>
    <row r="10" spans="1:18" ht="78.599999999999994" customHeight="1" x14ac:dyDescent="0.25">
      <c r="B10" s="61">
        <v>4</v>
      </c>
      <c r="C10" s="62" t="s">
        <v>20</v>
      </c>
      <c r="D10" s="63">
        <v>1</v>
      </c>
      <c r="E10" s="64" t="s">
        <v>17</v>
      </c>
      <c r="F10" s="68" t="s">
        <v>33</v>
      </c>
      <c r="G10" s="5" t="s">
        <v>56</v>
      </c>
      <c r="H10" s="66"/>
      <c r="I10" s="67" t="s">
        <v>18</v>
      </c>
      <c r="J10" s="101"/>
      <c r="K10" s="101"/>
      <c r="L10" s="101"/>
      <c r="M10" s="6" t="e">
        <f>D10*#REF!</f>
        <v>#REF!</v>
      </c>
      <c r="N10" s="6">
        <f t="shared" si="0"/>
        <v>6570</v>
      </c>
      <c r="O10" s="7">
        <v>6570</v>
      </c>
      <c r="P10" s="8">
        <v>6570</v>
      </c>
      <c r="Q10" s="9">
        <f t="shared" si="1"/>
        <v>6570</v>
      </c>
      <c r="R10" s="38" t="str">
        <f t="shared" si="2"/>
        <v>VYHOVUJE</v>
      </c>
    </row>
    <row r="11" spans="1:18" ht="82.9" customHeight="1" x14ac:dyDescent="0.25">
      <c r="B11" s="61">
        <v>5</v>
      </c>
      <c r="C11" s="62" t="s">
        <v>20</v>
      </c>
      <c r="D11" s="63">
        <v>1</v>
      </c>
      <c r="E11" s="64" t="s">
        <v>17</v>
      </c>
      <c r="F11" s="68" t="s">
        <v>34</v>
      </c>
      <c r="G11" s="5" t="s">
        <v>55</v>
      </c>
      <c r="H11" s="66"/>
      <c r="I11" s="67" t="s">
        <v>18</v>
      </c>
      <c r="J11" s="101"/>
      <c r="K11" s="101"/>
      <c r="L11" s="101"/>
      <c r="M11" s="6" t="e">
        <f>D11*#REF!</f>
        <v>#REF!</v>
      </c>
      <c r="N11" s="6">
        <f t="shared" si="0"/>
        <v>15205</v>
      </c>
      <c r="O11" s="7">
        <v>15205</v>
      </c>
      <c r="P11" s="8">
        <v>15200</v>
      </c>
      <c r="Q11" s="9">
        <f t="shared" si="1"/>
        <v>15200</v>
      </c>
      <c r="R11" s="38" t="str">
        <f t="shared" si="2"/>
        <v>VYHOVUJE</v>
      </c>
    </row>
    <row r="12" spans="1:18" ht="88.15" customHeight="1" x14ac:dyDescent="0.25">
      <c r="B12" s="61">
        <v>6</v>
      </c>
      <c r="C12" s="62" t="s">
        <v>20</v>
      </c>
      <c r="D12" s="63">
        <v>1</v>
      </c>
      <c r="E12" s="64" t="s">
        <v>17</v>
      </c>
      <c r="F12" s="68" t="s">
        <v>35</v>
      </c>
      <c r="G12" s="5" t="s">
        <v>57</v>
      </c>
      <c r="H12" s="66"/>
      <c r="I12" s="67" t="s">
        <v>18</v>
      </c>
      <c r="J12" s="101"/>
      <c r="K12" s="101"/>
      <c r="L12" s="101"/>
      <c r="M12" s="6" t="e">
        <f>D12*#REF!</f>
        <v>#REF!</v>
      </c>
      <c r="N12" s="6">
        <f t="shared" si="0"/>
        <v>25580</v>
      </c>
      <c r="O12" s="7">
        <v>25580</v>
      </c>
      <c r="P12" s="8">
        <v>25500</v>
      </c>
      <c r="Q12" s="9">
        <f t="shared" si="1"/>
        <v>25500</v>
      </c>
      <c r="R12" s="38" t="str">
        <f t="shared" si="2"/>
        <v>VYHOVUJE</v>
      </c>
    </row>
    <row r="13" spans="1:18" ht="84" customHeight="1" x14ac:dyDescent="0.25">
      <c r="B13" s="61">
        <v>7</v>
      </c>
      <c r="C13" s="62" t="s">
        <v>23</v>
      </c>
      <c r="D13" s="63">
        <v>11</v>
      </c>
      <c r="E13" s="64" t="s">
        <v>17</v>
      </c>
      <c r="F13" s="68" t="s">
        <v>24</v>
      </c>
      <c r="G13" s="5" t="s">
        <v>58</v>
      </c>
      <c r="H13" s="66"/>
      <c r="I13" s="67" t="s">
        <v>18</v>
      </c>
      <c r="J13" s="101"/>
      <c r="K13" s="101"/>
      <c r="L13" s="101"/>
      <c r="M13" s="6" t="e">
        <f>D13*#REF!</f>
        <v>#REF!</v>
      </c>
      <c r="N13" s="6">
        <f t="shared" si="0"/>
        <v>98890</v>
      </c>
      <c r="O13" s="7">
        <v>8990</v>
      </c>
      <c r="P13" s="8">
        <v>8990</v>
      </c>
      <c r="Q13" s="9">
        <f t="shared" si="1"/>
        <v>98890</v>
      </c>
      <c r="R13" s="38" t="str">
        <f t="shared" si="2"/>
        <v>VYHOVUJE</v>
      </c>
    </row>
    <row r="14" spans="1:18" ht="78.599999999999994" customHeight="1" x14ac:dyDescent="0.25">
      <c r="B14" s="61">
        <v>8</v>
      </c>
      <c r="C14" s="62" t="s">
        <v>25</v>
      </c>
      <c r="D14" s="63">
        <v>22</v>
      </c>
      <c r="E14" s="64" t="s">
        <v>17</v>
      </c>
      <c r="F14" s="68" t="s">
        <v>50</v>
      </c>
      <c r="G14" s="5" t="s">
        <v>59</v>
      </c>
      <c r="H14" s="66"/>
      <c r="I14" s="67" t="s">
        <v>26</v>
      </c>
      <c r="J14" s="101"/>
      <c r="K14" s="101"/>
      <c r="L14" s="101"/>
      <c r="M14" s="6" t="e">
        <f>D14*#REF!</f>
        <v>#REF!</v>
      </c>
      <c r="N14" s="6">
        <f t="shared" si="0"/>
        <v>18172</v>
      </c>
      <c r="O14" s="7">
        <v>826</v>
      </c>
      <c r="P14" s="8">
        <v>825</v>
      </c>
      <c r="Q14" s="9">
        <f t="shared" si="1"/>
        <v>18150</v>
      </c>
      <c r="R14" s="38" t="str">
        <f t="shared" si="2"/>
        <v>VYHOVUJE</v>
      </c>
    </row>
    <row r="15" spans="1:18" ht="85.15" customHeight="1" x14ac:dyDescent="0.25">
      <c r="B15" s="61">
        <v>9</v>
      </c>
      <c r="C15" s="62" t="s">
        <v>28</v>
      </c>
      <c r="D15" s="63">
        <v>5</v>
      </c>
      <c r="E15" s="64" t="s">
        <v>17</v>
      </c>
      <c r="F15" s="68" t="s">
        <v>41</v>
      </c>
      <c r="G15" s="5" t="s">
        <v>60</v>
      </c>
      <c r="H15" s="66"/>
      <c r="I15" s="67" t="s">
        <v>18</v>
      </c>
      <c r="J15" s="101"/>
      <c r="K15" s="101"/>
      <c r="L15" s="101"/>
      <c r="M15" s="6" t="e">
        <f>D15*#REF!</f>
        <v>#REF!</v>
      </c>
      <c r="N15" s="6">
        <f t="shared" si="0"/>
        <v>11475</v>
      </c>
      <c r="O15" s="7">
        <v>2295</v>
      </c>
      <c r="P15" s="8">
        <v>1990</v>
      </c>
      <c r="Q15" s="9">
        <f t="shared" si="1"/>
        <v>9950</v>
      </c>
      <c r="R15" s="38" t="str">
        <f t="shared" ref="R15" si="3">IF(ISNUMBER(P15), IF(P15&gt;O15,"NEVYHOVUJE","VYHOVUJE")," ")</f>
        <v>VYHOVUJE</v>
      </c>
    </row>
    <row r="16" spans="1:18" ht="34.15" customHeight="1" x14ac:dyDescent="0.25">
      <c r="B16" s="61">
        <v>10</v>
      </c>
      <c r="C16" s="62" t="s">
        <v>29</v>
      </c>
      <c r="D16" s="63">
        <v>6</v>
      </c>
      <c r="E16" s="64" t="s">
        <v>17</v>
      </c>
      <c r="F16" s="68" t="s">
        <v>36</v>
      </c>
      <c r="G16" s="5" t="s">
        <v>61</v>
      </c>
      <c r="H16" s="66"/>
      <c r="I16" s="67" t="s">
        <v>30</v>
      </c>
      <c r="J16" s="101"/>
      <c r="K16" s="101"/>
      <c r="L16" s="101"/>
      <c r="M16" s="6" t="e">
        <f>D16*#REF!</f>
        <v>#REF!</v>
      </c>
      <c r="N16" s="6">
        <f t="shared" si="0"/>
        <v>3318</v>
      </c>
      <c r="O16" s="7">
        <v>553</v>
      </c>
      <c r="P16" s="8">
        <v>550</v>
      </c>
      <c r="Q16" s="9">
        <f t="shared" si="1"/>
        <v>3300</v>
      </c>
      <c r="R16" s="38" t="str">
        <f t="shared" ref="R16" si="4">IF(ISNUMBER(P16), IF(P16&gt;O16,"NEVYHOVUJE","VYHOVUJE")," ")</f>
        <v>VYHOVUJE</v>
      </c>
    </row>
    <row r="17" spans="1:18" ht="91.9" customHeight="1" thickBot="1" x14ac:dyDescent="0.3">
      <c r="B17" s="69">
        <v>11</v>
      </c>
      <c r="C17" s="70" t="s">
        <v>27</v>
      </c>
      <c r="D17" s="71">
        <v>1</v>
      </c>
      <c r="E17" s="72" t="s">
        <v>17</v>
      </c>
      <c r="F17" s="73" t="s">
        <v>51</v>
      </c>
      <c r="G17" s="18" t="s">
        <v>62</v>
      </c>
      <c r="H17" s="74"/>
      <c r="I17" s="75" t="s">
        <v>18</v>
      </c>
      <c r="J17" s="102"/>
      <c r="K17" s="102"/>
      <c r="L17" s="102"/>
      <c r="M17" s="19" t="e">
        <f>D17*#REF!</f>
        <v>#REF!</v>
      </c>
      <c r="N17" s="19">
        <f t="shared" si="0"/>
        <v>1800</v>
      </c>
      <c r="O17" s="20">
        <v>1800</v>
      </c>
      <c r="P17" s="21">
        <v>1750</v>
      </c>
      <c r="Q17" s="22">
        <f t="shared" si="1"/>
        <v>1750</v>
      </c>
      <c r="R17" s="39" t="str">
        <f t="shared" si="2"/>
        <v>VYHOVUJE</v>
      </c>
    </row>
    <row r="18" spans="1:18" ht="13.5" customHeight="1" thickTop="1" thickBot="1" x14ac:dyDescent="0.3">
      <c r="A18" s="76"/>
      <c r="B18" s="76"/>
      <c r="C18" s="76"/>
      <c r="D18" s="76"/>
      <c r="E18" s="76"/>
      <c r="F18" s="76"/>
      <c r="G18" s="76"/>
      <c r="H18" s="76"/>
      <c r="I18" s="76"/>
      <c r="J18" s="76"/>
      <c r="K18" s="76"/>
      <c r="L18" s="76"/>
      <c r="M18" s="76"/>
      <c r="N18" s="76"/>
      <c r="O18" s="76"/>
      <c r="P18" s="76"/>
      <c r="Q18" s="76"/>
      <c r="R18" s="76"/>
    </row>
    <row r="19" spans="1:18" ht="60.75" customHeight="1" thickTop="1" thickBot="1" x14ac:dyDescent="0.3">
      <c r="A19" s="77"/>
      <c r="B19" s="94" t="s">
        <v>8</v>
      </c>
      <c r="C19" s="94"/>
      <c r="D19" s="94"/>
      <c r="E19" s="94"/>
      <c r="F19" s="94"/>
      <c r="G19" s="94"/>
      <c r="H19" s="16"/>
      <c r="I19" s="78"/>
      <c r="J19" s="79"/>
      <c r="K19" s="79"/>
      <c r="L19" s="79"/>
      <c r="M19" s="11"/>
      <c r="N19" s="11"/>
      <c r="O19" s="33" t="s">
        <v>9</v>
      </c>
      <c r="P19" s="97" t="s">
        <v>14</v>
      </c>
      <c r="Q19" s="98"/>
      <c r="R19" s="99"/>
    </row>
    <row r="20" spans="1:18" ht="33" customHeight="1" thickTop="1" thickBot="1" x14ac:dyDescent="0.3">
      <c r="A20" s="77"/>
      <c r="B20" s="95" t="s">
        <v>4</v>
      </c>
      <c r="C20" s="95"/>
      <c r="D20" s="95"/>
      <c r="E20" s="95"/>
      <c r="F20" s="95"/>
      <c r="G20" s="95"/>
      <c r="H20" s="80"/>
      <c r="I20" s="17"/>
      <c r="J20" s="17"/>
      <c r="K20" s="17"/>
      <c r="L20" s="17"/>
      <c r="M20" s="12"/>
      <c r="N20" s="12"/>
      <c r="O20" s="41">
        <f>SUM(N7:N17)</f>
        <v>238373</v>
      </c>
      <c r="P20" s="91">
        <f>SUM(Q7:Q17)</f>
        <v>236630</v>
      </c>
      <c r="Q20" s="92"/>
      <c r="R20" s="93"/>
    </row>
    <row r="21" spans="1:18" ht="39.75" customHeight="1" thickTop="1" x14ac:dyDescent="0.25">
      <c r="A21" s="77"/>
      <c r="I21" s="15"/>
      <c r="J21" s="15"/>
      <c r="K21" s="15"/>
      <c r="L21" s="15"/>
      <c r="M21" s="84"/>
      <c r="N21" s="84"/>
      <c r="O21" s="85"/>
      <c r="P21" s="85"/>
      <c r="Q21" s="85"/>
      <c r="R21" s="10"/>
    </row>
    <row r="22" spans="1:18" ht="19.899999999999999" customHeight="1" x14ac:dyDescent="0.25">
      <c r="A22" s="77"/>
      <c r="I22" s="15"/>
      <c r="J22" s="15"/>
      <c r="K22" s="15"/>
      <c r="L22" s="15"/>
      <c r="M22" s="84"/>
      <c r="N22" s="84"/>
      <c r="O22" s="14"/>
      <c r="P22" s="14"/>
      <c r="Q22" s="85"/>
      <c r="R22" s="10"/>
    </row>
    <row r="23" spans="1:18" ht="71.25" customHeight="1" x14ac:dyDescent="0.25">
      <c r="A23" s="77"/>
      <c r="I23" s="15"/>
      <c r="J23" s="15"/>
      <c r="K23" s="15"/>
      <c r="L23" s="15"/>
      <c r="M23" s="84"/>
      <c r="N23" s="84"/>
      <c r="O23" s="14"/>
      <c r="P23" s="14"/>
      <c r="Q23" s="85"/>
      <c r="R23" s="84"/>
    </row>
    <row r="24" spans="1:18" ht="36" customHeight="1" x14ac:dyDescent="0.25">
      <c r="A24" s="77"/>
      <c r="I24" s="16"/>
      <c r="J24" s="86"/>
      <c r="K24" s="86"/>
      <c r="L24" s="86"/>
      <c r="M24" s="86"/>
      <c r="N24" s="86"/>
      <c r="O24" s="85"/>
      <c r="P24" s="85"/>
      <c r="Q24" s="85"/>
      <c r="R24" s="85"/>
    </row>
    <row r="25" spans="1:18" ht="14.25" customHeight="1" x14ac:dyDescent="0.25">
      <c r="A25" s="77"/>
      <c r="B25" s="85"/>
      <c r="C25" s="84"/>
      <c r="D25" s="87"/>
      <c r="E25" s="88"/>
      <c r="F25" s="84"/>
      <c r="G25" s="84"/>
      <c r="H25" s="84"/>
      <c r="I25" s="85"/>
      <c r="J25" s="85"/>
      <c r="K25" s="85"/>
      <c r="L25" s="84"/>
      <c r="M25" s="84"/>
      <c r="N25" s="84"/>
      <c r="O25" s="85"/>
      <c r="P25" s="85"/>
      <c r="Q25" s="85"/>
      <c r="R25" s="85"/>
    </row>
    <row r="26" spans="1:18" ht="14.25" customHeight="1" x14ac:dyDescent="0.25">
      <c r="A26" s="77"/>
      <c r="B26" s="85"/>
      <c r="C26" s="84"/>
      <c r="D26" s="87"/>
      <c r="E26" s="88"/>
      <c r="F26" s="84"/>
      <c r="G26" s="84"/>
      <c r="H26" s="84"/>
      <c r="I26" s="85"/>
      <c r="J26" s="85"/>
      <c r="K26" s="85"/>
      <c r="L26" s="84"/>
      <c r="M26" s="84"/>
      <c r="N26" s="84"/>
      <c r="O26" s="85"/>
      <c r="P26" s="85"/>
      <c r="Q26" s="85"/>
      <c r="R26" s="85"/>
    </row>
    <row r="27" spans="1:18" ht="14.25" customHeight="1" x14ac:dyDescent="0.25">
      <c r="A27" s="77"/>
      <c r="B27" s="85"/>
      <c r="C27" s="84"/>
      <c r="D27" s="87"/>
      <c r="E27" s="88"/>
      <c r="F27" s="84"/>
      <c r="G27" s="84"/>
      <c r="H27" s="84"/>
      <c r="I27" s="85"/>
      <c r="J27" s="85"/>
      <c r="K27" s="85"/>
      <c r="L27" s="84"/>
      <c r="M27" s="84"/>
      <c r="N27" s="84"/>
      <c r="O27" s="85"/>
      <c r="P27" s="85"/>
      <c r="Q27" s="85"/>
      <c r="R27" s="85"/>
    </row>
    <row r="28" spans="1:18" ht="14.25" customHeight="1" x14ac:dyDescent="0.25">
      <c r="A28" s="77"/>
      <c r="B28" s="85"/>
      <c r="C28" s="84"/>
      <c r="D28" s="87"/>
      <c r="E28" s="88"/>
      <c r="F28" s="84"/>
      <c r="G28" s="84"/>
      <c r="H28" s="84"/>
      <c r="I28" s="85"/>
      <c r="J28" s="85"/>
      <c r="K28" s="85"/>
      <c r="L28" s="84"/>
      <c r="M28" s="84"/>
      <c r="N28" s="84"/>
      <c r="O28" s="85"/>
      <c r="P28" s="85"/>
      <c r="Q28" s="85"/>
      <c r="R28" s="85"/>
    </row>
    <row r="29" spans="1:18" ht="14.25" customHeight="1" x14ac:dyDescent="0.25">
      <c r="A29" s="77"/>
      <c r="B29" s="85"/>
      <c r="C29" s="84"/>
      <c r="D29" s="87"/>
      <c r="E29" s="88"/>
      <c r="F29" s="84"/>
      <c r="G29" s="84"/>
      <c r="H29" s="84"/>
      <c r="I29" s="85"/>
      <c r="J29" s="85"/>
      <c r="K29" s="85"/>
      <c r="L29" s="84"/>
      <c r="M29" s="84"/>
      <c r="N29" s="84"/>
      <c r="O29" s="85"/>
      <c r="P29" s="85"/>
      <c r="Q29" s="85"/>
      <c r="R29" s="85"/>
    </row>
    <row r="30" spans="1:18" ht="14.25" customHeight="1" x14ac:dyDescent="0.25">
      <c r="A30" s="77"/>
      <c r="B30" s="85"/>
      <c r="C30" s="84"/>
      <c r="D30" s="87"/>
      <c r="E30" s="88"/>
      <c r="F30" s="84"/>
      <c r="G30" s="84"/>
      <c r="H30" s="84"/>
      <c r="I30" s="85"/>
      <c r="J30" s="85"/>
      <c r="K30" s="85"/>
      <c r="L30" s="84"/>
      <c r="M30" s="84"/>
      <c r="N30" s="84"/>
      <c r="O30" s="85"/>
      <c r="P30" s="85"/>
      <c r="Q30" s="85"/>
      <c r="R30" s="85"/>
    </row>
    <row r="31" spans="1:18" ht="14.25" customHeight="1" x14ac:dyDescent="0.25">
      <c r="A31" s="77"/>
      <c r="B31" s="85"/>
      <c r="C31" s="84"/>
      <c r="D31" s="87"/>
      <c r="E31" s="88"/>
      <c r="F31" s="84"/>
      <c r="G31" s="84"/>
      <c r="H31" s="84"/>
      <c r="I31" s="85"/>
      <c r="J31" s="85"/>
      <c r="K31" s="85"/>
      <c r="L31" s="84"/>
      <c r="M31" s="84"/>
      <c r="N31" s="84"/>
      <c r="O31" s="85"/>
      <c r="P31" s="85"/>
      <c r="Q31" s="85"/>
      <c r="R31" s="85"/>
    </row>
    <row r="32" spans="1:18" ht="14.25" customHeight="1" x14ac:dyDescent="0.25">
      <c r="A32" s="77"/>
      <c r="B32" s="85"/>
      <c r="C32" s="84"/>
      <c r="D32" s="87"/>
      <c r="E32" s="88"/>
      <c r="F32" s="84"/>
      <c r="G32" s="84"/>
      <c r="H32" s="84"/>
      <c r="I32" s="85"/>
      <c r="J32" s="85"/>
      <c r="K32" s="85"/>
      <c r="L32" s="84"/>
      <c r="M32" s="84"/>
      <c r="N32" s="84"/>
      <c r="O32" s="85"/>
      <c r="P32" s="85"/>
      <c r="Q32" s="85"/>
      <c r="R32" s="85"/>
    </row>
    <row r="33" spans="1:18" ht="14.25" customHeight="1" x14ac:dyDescent="0.25">
      <c r="A33" s="77"/>
      <c r="B33" s="85"/>
      <c r="C33" s="84"/>
      <c r="D33" s="87"/>
      <c r="E33" s="88"/>
      <c r="F33" s="84"/>
      <c r="G33" s="84"/>
      <c r="H33" s="84"/>
      <c r="I33" s="85"/>
      <c r="J33" s="85"/>
      <c r="K33" s="85"/>
      <c r="L33" s="84"/>
      <c r="M33" s="84"/>
      <c r="N33" s="84"/>
      <c r="O33" s="85"/>
      <c r="P33" s="85"/>
      <c r="Q33" s="85"/>
      <c r="R33" s="85"/>
    </row>
    <row r="34" spans="1:18" ht="14.25" customHeight="1" x14ac:dyDescent="0.25">
      <c r="A34" s="77"/>
      <c r="B34" s="85"/>
      <c r="C34" s="84"/>
      <c r="D34" s="87"/>
      <c r="E34" s="88"/>
      <c r="F34" s="84"/>
      <c r="G34" s="84"/>
      <c r="H34" s="84"/>
      <c r="I34" s="85"/>
      <c r="J34" s="85"/>
      <c r="K34" s="85"/>
      <c r="L34" s="84"/>
      <c r="M34" s="84"/>
      <c r="N34" s="84"/>
      <c r="O34" s="85"/>
      <c r="P34" s="85"/>
      <c r="Q34" s="85"/>
      <c r="R34" s="85"/>
    </row>
    <row r="35" spans="1:18" ht="14.25" customHeight="1" x14ac:dyDescent="0.25">
      <c r="A35" s="77"/>
      <c r="B35" s="85"/>
      <c r="C35" s="84"/>
      <c r="D35" s="87"/>
      <c r="E35" s="88"/>
      <c r="F35" s="84"/>
      <c r="G35" s="84"/>
      <c r="H35" s="84"/>
      <c r="I35" s="85"/>
      <c r="J35" s="85"/>
      <c r="K35" s="85"/>
      <c r="L35" s="84"/>
      <c r="M35" s="84"/>
      <c r="N35" s="84"/>
      <c r="O35" s="85"/>
      <c r="P35" s="85"/>
      <c r="Q35" s="85"/>
      <c r="R35" s="85"/>
    </row>
    <row r="36" spans="1:18" ht="14.25" customHeight="1" x14ac:dyDescent="0.25">
      <c r="A36" s="77"/>
      <c r="B36" s="85"/>
      <c r="C36" s="84"/>
      <c r="D36" s="87"/>
      <c r="E36" s="88"/>
      <c r="F36" s="84"/>
      <c r="G36" s="84"/>
      <c r="H36" s="84"/>
      <c r="I36" s="85"/>
      <c r="J36" s="85"/>
      <c r="K36" s="85"/>
      <c r="L36" s="84"/>
      <c r="M36" s="84"/>
      <c r="N36" s="84"/>
      <c r="O36" s="85"/>
      <c r="P36" s="85"/>
      <c r="Q36" s="85"/>
      <c r="R36" s="85"/>
    </row>
    <row r="37" spans="1:18" ht="14.25" customHeight="1" x14ac:dyDescent="0.25">
      <c r="A37" s="77"/>
      <c r="B37" s="85"/>
      <c r="C37" s="84"/>
      <c r="D37" s="87"/>
      <c r="E37" s="88"/>
      <c r="F37" s="84"/>
      <c r="G37" s="13"/>
      <c r="H37" s="84"/>
      <c r="I37" s="85"/>
      <c r="J37" s="85"/>
      <c r="K37" s="85"/>
      <c r="L37" s="84"/>
      <c r="M37" s="84"/>
      <c r="N37" s="84"/>
      <c r="O37" s="85"/>
      <c r="P37" s="85"/>
      <c r="Q37" s="85"/>
      <c r="R37" s="85"/>
    </row>
    <row r="38" spans="1:18" ht="14.25" customHeight="1" x14ac:dyDescent="0.25">
      <c r="A38" s="77"/>
      <c r="B38" s="85"/>
      <c r="C38" s="84"/>
      <c r="D38" s="87"/>
      <c r="E38" s="88"/>
      <c r="F38" s="84"/>
      <c r="G38" s="84"/>
      <c r="H38" s="84"/>
      <c r="I38" s="85"/>
      <c r="J38" s="85"/>
      <c r="K38" s="85"/>
      <c r="L38" s="84"/>
      <c r="M38" s="84"/>
      <c r="N38" s="84"/>
      <c r="O38" s="85"/>
      <c r="P38" s="85"/>
      <c r="Q38" s="85"/>
      <c r="R38" s="85"/>
    </row>
    <row r="39" spans="1:18" ht="14.25" customHeight="1" x14ac:dyDescent="0.25">
      <c r="A39" s="77"/>
      <c r="B39" s="85"/>
      <c r="C39" s="84"/>
      <c r="D39" s="87"/>
      <c r="E39" s="88"/>
      <c r="F39" s="84"/>
      <c r="G39" s="84"/>
      <c r="H39" s="84"/>
      <c r="I39" s="85"/>
      <c r="J39" s="85"/>
      <c r="K39" s="85"/>
      <c r="L39" s="84"/>
      <c r="M39" s="84"/>
      <c r="N39" s="84"/>
      <c r="O39" s="85"/>
      <c r="P39" s="85"/>
      <c r="Q39" s="85"/>
      <c r="R39" s="85"/>
    </row>
    <row r="40" spans="1:18" ht="14.25" customHeight="1" x14ac:dyDescent="0.25">
      <c r="A40" s="77"/>
      <c r="B40" s="85"/>
      <c r="C40" s="84"/>
      <c r="D40" s="87"/>
      <c r="E40" s="88"/>
      <c r="F40" s="84"/>
      <c r="G40" s="84"/>
      <c r="H40" s="84"/>
      <c r="I40" s="85"/>
      <c r="J40" s="85"/>
      <c r="K40" s="85"/>
      <c r="L40" s="84"/>
      <c r="M40" s="84"/>
      <c r="N40" s="84"/>
      <c r="O40" s="85"/>
      <c r="P40" s="85"/>
      <c r="Q40" s="85"/>
      <c r="R40" s="85"/>
    </row>
    <row r="41" spans="1:18" ht="14.25" customHeight="1" x14ac:dyDescent="0.25">
      <c r="A41" s="77"/>
      <c r="B41" s="85"/>
      <c r="C41" s="84"/>
      <c r="D41" s="87"/>
      <c r="E41" s="88"/>
      <c r="F41" s="84"/>
      <c r="G41" s="84"/>
      <c r="H41" s="84"/>
      <c r="I41" s="85"/>
      <c r="J41" s="85"/>
      <c r="K41" s="85"/>
      <c r="L41" s="84"/>
      <c r="M41" s="84"/>
      <c r="N41" s="84"/>
      <c r="O41" s="85"/>
      <c r="P41" s="85"/>
      <c r="Q41" s="85"/>
      <c r="R41" s="85"/>
    </row>
    <row r="42" spans="1:18" ht="14.25" customHeight="1" x14ac:dyDescent="0.25">
      <c r="A42" s="77"/>
      <c r="B42" s="85"/>
      <c r="C42" s="84"/>
      <c r="D42" s="87"/>
      <c r="E42" s="88"/>
      <c r="F42" s="84"/>
      <c r="G42" s="84"/>
      <c r="H42" s="84"/>
      <c r="I42" s="85"/>
      <c r="J42" s="85"/>
      <c r="K42" s="85"/>
      <c r="L42" s="84"/>
      <c r="M42" s="84"/>
      <c r="N42" s="84"/>
      <c r="O42" s="85"/>
      <c r="P42" s="85"/>
      <c r="Q42" s="85"/>
      <c r="R42" s="85"/>
    </row>
    <row r="43" spans="1:18" ht="14.25" customHeight="1" x14ac:dyDescent="0.25">
      <c r="B43" s="89"/>
      <c r="C43" s="84"/>
      <c r="D43" s="87"/>
      <c r="E43" s="88"/>
      <c r="F43" s="84"/>
      <c r="G43" s="84"/>
      <c r="H43" s="84"/>
      <c r="I43" s="89"/>
      <c r="J43" s="89"/>
      <c r="K43" s="89"/>
      <c r="L43" s="84"/>
      <c r="M43" s="84"/>
      <c r="N43" s="84"/>
      <c r="O43" s="89"/>
      <c r="P43" s="89"/>
      <c r="Q43" s="89"/>
      <c r="R43" s="89"/>
    </row>
    <row r="44" spans="1:18" ht="14.25" customHeight="1" x14ac:dyDescent="0.25">
      <c r="B44" s="89"/>
      <c r="C44" s="84"/>
      <c r="D44" s="87"/>
      <c r="E44" s="88"/>
      <c r="F44" s="84"/>
      <c r="G44" s="84"/>
      <c r="H44" s="84"/>
      <c r="I44" s="89"/>
      <c r="J44" s="89"/>
      <c r="K44" s="89"/>
      <c r="L44" s="84"/>
      <c r="M44" s="84"/>
      <c r="N44" s="84"/>
      <c r="O44" s="89"/>
      <c r="P44" s="89"/>
      <c r="Q44" s="89"/>
      <c r="R44" s="89"/>
    </row>
    <row r="45" spans="1:18" ht="14.25" customHeight="1" x14ac:dyDescent="0.25"/>
    <row r="46" spans="1:18" ht="14.25" customHeight="1" x14ac:dyDescent="0.25"/>
    <row r="47" spans="1:18" ht="14.25" customHeight="1" x14ac:dyDescent="0.25"/>
    <row r="48" spans="1: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4" ht="14.25" customHeight="1" x14ac:dyDescent="0.25"/>
    <row r="162" spans="3:14" ht="14.25" customHeight="1" x14ac:dyDescent="0.25"/>
    <row r="163" spans="3:14" ht="14.25" customHeight="1" x14ac:dyDescent="0.25"/>
    <row r="164" spans="3:14" ht="14.25" customHeight="1" x14ac:dyDescent="0.25"/>
    <row r="165" spans="3:14" ht="14.25" customHeight="1" x14ac:dyDescent="0.25"/>
    <row r="166" spans="3:14" ht="14.25" customHeight="1" x14ac:dyDescent="0.25"/>
    <row r="167" spans="3:14" ht="14.25" customHeight="1" x14ac:dyDescent="0.25"/>
    <row r="168" spans="3:14" ht="14.25" customHeight="1" x14ac:dyDescent="0.25"/>
    <row r="169" spans="3:14" ht="14.25" customHeight="1" x14ac:dyDescent="0.25"/>
    <row r="170" spans="3:14" ht="14.25" customHeight="1" x14ac:dyDescent="0.25"/>
    <row r="171" spans="3:14" ht="14.25" customHeight="1" x14ac:dyDescent="0.25"/>
    <row r="172" spans="3:14" x14ac:dyDescent="0.25">
      <c r="C172" s="60"/>
      <c r="D172" s="60"/>
      <c r="E172" s="60"/>
      <c r="F172" s="60"/>
      <c r="G172" s="60"/>
      <c r="H172" s="60"/>
      <c r="L172" s="60"/>
      <c r="M172" s="60"/>
      <c r="N172" s="60"/>
    </row>
    <row r="173" spans="3:14" x14ac:dyDescent="0.25">
      <c r="C173" s="60"/>
      <c r="D173" s="60"/>
      <c r="E173" s="60"/>
      <c r="F173" s="60"/>
      <c r="G173" s="60"/>
      <c r="H173" s="60"/>
      <c r="L173" s="60"/>
      <c r="M173" s="60"/>
      <c r="N173" s="60"/>
    </row>
    <row r="174" spans="3:14" x14ac:dyDescent="0.25">
      <c r="C174" s="60"/>
      <c r="D174" s="60"/>
      <c r="E174" s="60"/>
      <c r="F174" s="60"/>
      <c r="G174" s="60"/>
      <c r="H174" s="60"/>
      <c r="L174" s="60"/>
      <c r="M174" s="60"/>
      <c r="N174" s="60"/>
    </row>
    <row r="175" spans="3:14" x14ac:dyDescent="0.25">
      <c r="C175" s="60"/>
      <c r="D175" s="60"/>
      <c r="E175" s="60"/>
      <c r="F175" s="60"/>
      <c r="G175" s="60"/>
      <c r="H175" s="60"/>
      <c r="L175" s="60"/>
      <c r="M175" s="60"/>
      <c r="N175" s="60"/>
    </row>
    <row r="176" spans="3:14" x14ac:dyDescent="0.25">
      <c r="C176" s="60"/>
      <c r="D176" s="60"/>
      <c r="E176" s="60"/>
      <c r="F176" s="60"/>
      <c r="G176" s="60"/>
      <c r="H176" s="60"/>
      <c r="L176" s="60"/>
      <c r="M176" s="60"/>
      <c r="N176" s="60"/>
    </row>
    <row r="177" spans="3:14" x14ac:dyDescent="0.25">
      <c r="C177" s="60"/>
      <c r="D177" s="60"/>
      <c r="E177" s="60"/>
      <c r="F177" s="60"/>
      <c r="G177" s="60"/>
      <c r="H177" s="60"/>
      <c r="L177" s="60"/>
      <c r="M177" s="60"/>
      <c r="N177" s="60"/>
    </row>
    <row r="178" spans="3:14" x14ac:dyDescent="0.25">
      <c r="C178" s="60"/>
      <c r="D178" s="60"/>
      <c r="E178" s="60"/>
      <c r="F178" s="60"/>
      <c r="G178" s="60"/>
      <c r="H178" s="60"/>
      <c r="L178" s="60"/>
      <c r="M178" s="60"/>
      <c r="N178" s="60"/>
    </row>
    <row r="179" spans="3:14" x14ac:dyDescent="0.25">
      <c r="C179" s="60"/>
      <c r="D179" s="60"/>
      <c r="E179" s="60"/>
      <c r="F179" s="60"/>
      <c r="G179" s="60"/>
      <c r="H179" s="60"/>
      <c r="L179" s="60"/>
      <c r="M179" s="60"/>
      <c r="N179" s="60"/>
    </row>
    <row r="180" spans="3:14" x14ac:dyDescent="0.25">
      <c r="C180" s="60"/>
      <c r="D180" s="60"/>
      <c r="E180" s="60"/>
      <c r="F180" s="60"/>
      <c r="G180" s="60"/>
      <c r="H180" s="60"/>
      <c r="L180" s="60"/>
      <c r="M180" s="60"/>
      <c r="N180" s="60"/>
    </row>
    <row r="181" spans="3:14" x14ac:dyDescent="0.25">
      <c r="C181" s="60"/>
      <c r="D181" s="60"/>
      <c r="E181" s="60"/>
      <c r="F181" s="60"/>
      <c r="G181" s="60"/>
      <c r="H181" s="60"/>
      <c r="L181" s="60"/>
      <c r="M181" s="60"/>
      <c r="N181" s="60"/>
    </row>
    <row r="182" spans="3:14" x14ac:dyDescent="0.25">
      <c r="C182" s="60"/>
      <c r="D182" s="60"/>
      <c r="E182" s="60"/>
      <c r="F182" s="60"/>
      <c r="G182" s="60"/>
      <c r="H182" s="60"/>
      <c r="L182" s="60"/>
      <c r="M182" s="60"/>
      <c r="N182" s="60"/>
    </row>
    <row r="183" spans="3:14" x14ac:dyDescent="0.25">
      <c r="C183" s="60"/>
      <c r="D183" s="60"/>
      <c r="E183" s="60"/>
      <c r="F183" s="60"/>
      <c r="G183" s="60"/>
      <c r="H183" s="60"/>
      <c r="L183" s="60"/>
      <c r="M183" s="60"/>
      <c r="N183" s="60"/>
    </row>
    <row r="184" spans="3:14" x14ac:dyDescent="0.25">
      <c r="C184" s="60"/>
      <c r="D184" s="60"/>
      <c r="E184" s="60"/>
      <c r="F184" s="60"/>
      <c r="G184" s="60"/>
      <c r="H184" s="60"/>
      <c r="L184" s="60"/>
      <c r="M184" s="60"/>
      <c r="N184" s="60"/>
    </row>
    <row r="185" spans="3:14" x14ac:dyDescent="0.25">
      <c r="C185" s="60"/>
      <c r="D185" s="60"/>
      <c r="E185" s="60"/>
      <c r="F185" s="60"/>
      <c r="G185" s="60"/>
      <c r="H185" s="60"/>
      <c r="L185" s="60"/>
      <c r="M185" s="60"/>
      <c r="N185" s="60"/>
    </row>
    <row r="186" spans="3:14" x14ac:dyDescent="0.25">
      <c r="C186" s="60"/>
      <c r="D186" s="60"/>
      <c r="E186" s="60"/>
      <c r="F186" s="60"/>
      <c r="G186" s="60"/>
      <c r="H186" s="60"/>
      <c r="L186" s="60"/>
      <c r="M186" s="60"/>
      <c r="N186" s="60"/>
    </row>
    <row r="187" spans="3:14" x14ac:dyDescent="0.25">
      <c r="C187" s="60"/>
      <c r="D187" s="60"/>
      <c r="E187" s="60"/>
      <c r="F187" s="60"/>
      <c r="G187" s="60"/>
      <c r="H187" s="60"/>
      <c r="L187" s="60"/>
      <c r="M187" s="60"/>
      <c r="N187" s="60"/>
    </row>
    <row r="188" spans="3:14" x14ac:dyDescent="0.25">
      <c r="C188" s="60"/>
      <c r="D188" s="60"/>
      <c r="E188" s="60"/>
      <c r="F188" s="60"/>
      <c r="G188" s="60"/>
      <c r="H188" s="60"/>
      <c r="L188" s="60"/>
      <c r="M188" s="60"/>
      <c r="N188" s="60"/>
    </row>
    <row r="189" spans="3:14" x14ac:dyDescent="0.25">
      <c r="C189" s="60"/>
      <c r="D189" s="60"/>
      <c r="E189" s="60"/>
      <c r="F189" s="60"/>
      <c r="G189" s="60"/>
      <c r="H189" s="60"/>
      <c r="L189" s="60"/>
      <c r="M189" s="60"/>
      <c r="N189" s="60"/>
    </row>
    <row r="190" spans="3:14" x14ac:dyDescent="0.25">
      <c r="C190" s="60"/>
      <c r="D190" s="60"/>
      <c r="E190" s="60"/>
      <c r="F190" s="60"/>
      <c r="G190" s="60"/>
      <c r="H190" s="60"/>
      <c r="L190" s="60"/>
      <c r="M190" s="60"/>
      <c r="N190" s="60"/>
    </row>
    <row r="191" spans="3:14" x14ac:dyDescent="0.25">
      <c r="C191" s="60"/>
      <c r="D191" s="60"/>
      <c r="E191" s="60"/>
      <c r="F191" s="60"/>
      <c r="G191" s="60"/>
      <c r="H191" s="60"/>
      <c r="L191" s="60"/>
      <c r="M191" s="60"/>
      <c r="N191" s="60"/>
    </row>
    <row r="192" spans="3:14" x14ac:dyDescent="0.25">
      <c r="C192" s="60"/>
      <c r="D192" s="60"/>
      <c r="E192" s="60"/>
      <c r="F192" s="60"/>
      <c r="G192" s="60"/>
      <c r="H192" s="60"/>
      <c r="L192" s="60"/>
      <c r="M192" s="60"/>
      <c r="N192" s="60"/>
    </row>
    <row r="193" spans="3:14" x14ac:dyDescent="0.25">
      <c r="C193" s="60"/>
      <c r="D193" s="60"/>
      <c r="E193" s="60"/>
      <c r="F193" s="60"/>
      <c r="G193" s="60"/>
      <c r="H193" s="60"/>
      <c r="L193" s="60"/>
      <c r="M193" s="60"/>
      <c r="N193" s="60"/>
    </row>
    <row r="194" spans="3:14" x14ac:dyDescent="0.25">
      <c r="C194" s="60"/>
      <c r="D194" s="60"/>
      <c r="E194" s="60"/>
      <c r="F194" s="60"/>
      <c r="G194" s="60"/>
      <c r="H194" s="60"/>
      <c r="L194" s="60"/>
      <c r="M194" s="60"/>
      <c r="N194" s="60"/>
    </row>
    <row r="195" spans="3:14" x14ac:dyDescent="0.25">
      <c r="C195" s="60"/>
      <c r="D195" s="60"/>
      <c r="E195" s="60"/>
      <c r="F195" s="60"/>
      <c r="G195" s="60"/>
      <c r="H195" s="60"/>
      <c r="L195" s="60"/>
      <c r="M195" s="60"/>
      <c r="N195" s="60"/>
    </row>
    <row r="196" spans="3:14" x14ac:dyDescent="0.25">
      <c r="C196" s="60"/>
      <c r="D196" s="60"/>
      <c r="E196" s="60"/>
      <c r="F196" s="60"/>
      <c r="G196" s="60"/>
      <c r="H196" s="60"/>
      <c r="L196" s="60"/>
      <c r="M196" s="60"/>
      <c r="N196" s="60"/>
    </row>
    <row r="197" spans="3:14" x14ac:dyDescent="0.25">
      <c r="C197" s="60"/>
      <c r="D197" s="60"/>
      <c r="E197" s="60"/>
      <c r="F197" s="60"/>
      <c r="G197" s="60"/>
      <c r="H197" s="60"/>
      <c r="L197" s="60"/>
      <c r="M197" s="60"/>
      <c r="N197" s="60"/>
    </row>
    <row r="198" spans="3:14" x14ac:dyDescent="0.25">
      <c r="C198" s="60"/>
      <c r="D198" s="60"/>
      <c r="E198" s="60"/>
      <c r="F198" s="60"/>
      <c r="G198" s="60"/>
      <c r="H198" s="60"/>
      <c r="L198" s="60"/>
      <c r="M198" s="60"/>
      <c r="N198" s="60"/>
    </row>
    <row r="199" spans="3:14" x14ac:dyDescent="0.25">
      <c r="C199" s="60"/>
      <c r="D199" s="60"/>
      <c r="E199" s="60"/>
      <c r="F199" s="60"/>
      <c r="G199" s="60"/>
      <c r="H199" s="60"/>
      <c r="L199" s="60"/>
      <c r="M199" s="60"/>
      <c r="N199" s="60"/>
    </row>
    <row r="200" spans="3:14" x14ac:dyDescent="0.25">
      <c r="C200" s="60"/>
      <c r="D200" s="60"/>
      <c r="E200" s="60"/>
      <c r="F200" s="60"/>
      <c r="G200" s="60"/>
      <c r="H200" s="60"/>
      <c r="L200" s="60"/>
      <c r="M200" s="60"/>
      <c r="N200" s="60"/>
    </row>
    <row r="201" spans="3:14" x14ac:dyDescent="0.25">
      <c r="C201" s="60"/>
      <c r="D201" s="60"/>
      <c r="E201" s="60"/>
      <c r="F201" s="60"/>
      <c r="G201" s="60"/>
      <c r="H201" s="60"/>
      <c r="L201" s="60"/>
      <c r="M201" s="60"/>
      <c r="N201" s="60"/>
    </row>
    <row r="202" spans="3:14" x14ac:dyDescent="0.25">
      <c r="C202" s="60"/>
      <c r="D202" s="60"/>
      <c r="E202" s="60"/>
      <c r="F202" s="60"/>
      <c r="G202" s="60"/>
      <c r="H202" s="60"/>
      <c r="L202" s="60"/>
      <c r="M202" s="60"/>
      <c r="N202" s="60"/>
    </row>
    <row r="203" spans="3:14" x14ac:dyDescent="0.25">
      <c r="C203" s="60"/>
      <c r="D203" s="60"/>
      <c r="E203" s="60"/>
      <c r="F203" s="60"/>
      <c r="G203" s="60"/>
      <c r="H203" s="60"/>
      <c r="L203" s="60"/>
      <c r="M203" s="60"/>
      <c r="N203" s="60"/>
    </row>
    <row r="204" spans="3:14" x14ac:dyDescent="0.25">
      <c r="C204" s="60"/>
      <c r="D204" s="60"/>
      <c r="E204" s="60"/>
      <c r="F204" s="60"/>
      <c r="G204" s="60"/>
      <c r="H204" s="60"/>
      <c r="L204" s="60"/>
      <c r="M204" s="60"/>
      <c r="N204" s="60"/>
    </row>
    <row r="205" spans="3:14" x14ac:dyDescent="0.25">
      <c r="C205" s="60"/>
      <c r="D205" s="60"/>
      <c r="E205" s="60"/>
      <c r="F205" s="60"/>
      <c r="G205" s="60"/>
      <c r="H205" s="60"/>
      <c r="L205" s="60"/>
      <c r="M205" s="60"/>
      <c r="N205" s="60"/>
    </row>
    <row r="206" spans="3:14" x14ac:dyDescent="0.25">
      <c r="C206" s="60"/>
      <c r="D206" s="60"/>
      <c r="E206" s="60"/>
      <c r="F206" s="60"/>
      <c r="G206" s="60"/>
      <c r="H206" s="60"/>
      <c r="L206" s="60"/>
      <c r="M206" s="60"/>
      <c r="N206" s="60"/>
    </row>
    <row r="207" spans="3:14" x14ac:dyDescent="0.25">
      <c r="C207" s="60"/>
      <c r="D207" s="60"/>
      <c r="E207" s="60"/>
      <c r="F207" s="60"/>
      <c r="G207" s="60"/>
      <c r="H207" s="60"/>
      <c r="L207" s="60"/>
      <c r="M207" s="60"/>
      <c r="N207" s="60"/>
    </row>
    <row r="208" spans="3:14" x14ac:dyDescent="0.25">
      <c r="C208" s="60"/>
      <c r="D208" s="60"/>
      <c r="E208" s="60"/>
      <c r="F208" s="60"/>
      <c r="G208" s="60"/>
      <c r="H208" s="60"/>
      <c r="L208" s="60"/>
      <c r="M208" s="60"/>
      <c r="N208" s="60"/>
    </row>
    <row r="209" spans="3:14" x14ac:dyDescent="0.25">
      <c r="C209" s="60"/>
      <c r="D209" s="60"/>
      <c r="E209" s="60"/>
      <c r="F209" s="60"/>
      <c r="G209" s="60"/>
      <c r="H209" s="60"/>
      <c r="L209" s="60"/>
      <c r="M209" s="60"/>
      <c r="N209" s="60"/>
    </row>
    <row r="210" spans="3:14" x14ac:dyDescent="0.25">
      <c r="C210" s="60"/>
      <c r="D210" s="60"/>
      <c r="E210" s="60"/>
      <c r="F210" s="60"/>
      <c r="G210" s="60"/>
      <c r="H210" s="60"/>
      <c r="L210" s="60"/>
      <c r="M210" s="60"/>
      <c r="N210" s="60"/>
    </row>
    <row r="211" spans="3:14" x14ac:dyDescent="0.25">
      <c r="C211" s="60"/>
      <c r="D211" s="60"/>
      <c r="E211" s="60"/>
      <c r="F211" s="60"/>
      <c r="G211" s="60"/>
      <c r="H211" s="60"/>
      <c r="L211" s="60"/>
      <c r="M211" s="60"/>
      <c r="N211" s="60"/>
    </row>
    <row r="212" spans="3:14" x14ac:dyDescent="0.25">
      <c r="C212" s="60"/>
      <c r="D212" s="60"/>
      <c r="E212" s="60"/>
      <c r="F212" s="60"/>
      <c r="G212" s="60"/>
      <c r="H212" s="60"/>
      <c r="L212" s="60"/>
      <c r="M212" s="60"/>
      <c r="N212" s="60"/>
    </row>
    <row r="213" spans="3:14" x14ac:dyDescent="0.25">
      <c r="C213" s="60"/>
      <c r="D213" s="60"/>
      <c r="E213" s="60"/>
      <c r="F213" s="60"/>
      <c r="G213" s="60"/>
      <c r="H213" s="60"/>
      <c r="L213" s="60"/>
      <c r="M213" s="60"/>
      <c r="N213" s="60"/>
    </row>
    <row r="214" spans="3:14" x14ac:dyDescent="0.25">
      <c r="C214" s="60"/>
      <c r="D214" s="60"/>
      <c r="E214" s="60"/>
      <c r="F214" s="60"/>
      <c r="G214" s="60"/>
      <c r="H214" s="60"/>
      <c r="L214" s="60"/>
      <c r="M214" s="60"/>
      <c r="N214" s="60"/>
    </row>
    <row r="215" spans="3:14" x14ac:dyDescent="0.25">
      <c r="C215" s="60"/>
      <c r="D215" s="60"/>
      <c r="E215" s="60"/>
      <c r="F215" s="60"/>
      <c r="G215" s="60"/>
      <c r="H215" s="60"/>
      <c r="L215" s="60"/>
      <c r="M215" s="60"/>
      <c r="N215" s="60"/>
    </row>
    <row r="216" spans="3:14" x14ac:dyDescent="0.25">
      <c r="C216" s="60"/>
      <c r="D216" s="60"/>
      <c r="E216" s="60"/>
      <c r="F216" s="60"/>
      <c r="G216" s="60"/>
      <c r="H216" s="60"/>
      <c r="L216" s="60"/>
      <c r="M216" s="60"/>
      <c r="N216" s="60"/>
    </row>
    <row r="217" spans="3:14" x14ac:dyDescent="0.25">
      <c r="C217" s="60"/>
      <c r="D217" s="60"/>
      <c r="E217" s="60"/>
      <c r="F217" s="60"/>
      <c r="G217" s="60"/>
      <c r="H217" s="60"/>
      <c r="L217" s="60"/>
      <c r="M217" s="60"/>
      <c r="N217" s="60"/>
    </row>
    <row r="218" spans="3:14" x14ac:dyDescent="0.25">
      <c r="C218" s="60"/>
      <c r="D218" s="60"/>
      <c r="E218" s="60"/>
      <c r="F218" s="60"/>
      <c r="G218" s="60"/>
      <c r="H218" s="60"/>
      <c r="L218" s="60"/>
      <c r="M218" s="60"/>
      <c r="N218" s="60"/>
    </row>
    <row r="219" spans="3:14" x14ac:dyDescent="0.25">
      <c r="C219" s="60"/>
      <c r="D219" s="60"/>
      <c r="E219" s="60"/>
      <c r="F219" s="60"/>
      <c r="G219" s="60"/>
      <c r="H219" s="60"/>
      <c r="L219" s="60"/>
      <c r="M219" s="60"/>
      <c r="N219" s="60"/>
    </row>
    <row r="220" spans="3:14" x14ac:dyDescent="0.25">
      <c r="C220" s="60"/>
      <c r="D220" s="60"/>
      <c r="E220" s="60"/>
      <c r="F220" s="60"/>
      <c r="G220" s="60"/>
      <c r="H220" s="60"/>
      <c r="L220" s="60"/>
      <c r="M220" s="60"/>
      <c r="N220" s="60"/>
    </row>
    <row r="221" spans="3:14" x14ac:dyDescent="0.25">
      <c r="C221" s="60"/>
      <c r="D221" s="60"/>
      <c r="E221" s="60"/>
      <c r="F221" s="60"/>
      <c r="G221" s="60"/>
      <c r="H221" s="60"/>
      <c r="L221" s="60"/>
      <c r="M221" s="60"/>
      <c r="N221" s="60"/>
    </row>
    <row r="222" spans="3:14" x14ac:dyDescent="0.25">
      <c r="C222" s="60"/>
      <c r="D222" s="60"/>
      <c r="E222" s="60"/>
      <c r="F222" s="60"/>
      <c r="G222" s="60"/>
      <c r="H222" s="60"/>
      <c r="L222" s="60"/>
      <c r="M222" s="60"/>
      <c r="N222" s="60"/>
    </row>
    <row r="223" spans="3:14" x14ac:dyDescent="0.25">
      <c r="C223" s="60"/>
      <c r="D223" s="60"/>
      <c r="E223" s="60"/>
      <c r="F223" s="60"/>
      <c r="G223" s="60"/>
      <c r="H223" s="60"/>
      <c r="L223" s="60"/>
      <c r="M223" s="60"/>
      <c r="N223" s="60"/>
    </row>
    <row r="224" spans="3:14" x14ac:dyDescent="0.25">
      <c r="C224" s="60"/>
      <c r="D224" s="60"/>
      <c r="E224" s="60"/>
      <c r="F224" s="60"/>
      <c r="G224" s="60"/>
      <c r="H224" s="60"/>
      <c r="L224" s="60"/>
      <c r="M224" s="60"/>
      <c r="N224" s="60"/>
    </row>
    <row r="225" spans="3:14" x14ac:dyDescent="0.25">
      <c r="C225" s="60"/>
      <c r="D225" s="60"/>
      <c r="E225" s="60"/>
      <c r="F225" s="60"/>
      <c r="G225" s="60"/>
      <c r="H225" s="60"/>
      <c r="L225" s="60"/>
      <c r="M225" s="60"/>
      <c r="N225" s="60"/>
    </row>
    <row r="226" spans="3:14" x14ac:dyDescent="0.25">
      <c r="C226" s="60"/>
      <c r="D226" s="60"/>
      <c r="E226" s="60"/>
      <c r="F226" s="60"/>
      <c r="G226" s="60"/>
      <c r="H226" s="60"/>
      <c r="L226" s="60"/>
      <c r="M226" s="60"/>
      <c r="N226" s="60"/>
    </row>
    <row r="227" spans="3:14" x14ac:dyDescent="0.25">
      <c r="C227" s="60"/>
      <c r="D227" s="60"/>
      <c r="E227" s="60"/>
      <c r="F227" s="60"/>
      <c r="G227" s="60"/>
      <c r="H227" s="60"/>
      <c r="L227" s="60"/>
      <c r="M227" s="60"/>
      <c r="N227" s="60"/>
    </row>
    <row r="228" spans="3:14" x14ac:dyDescent="0.25">
      <c r="C228" s="60"/>
      <c r="D228" s="60"/>
      <c r="E228" s="60"/>
      <c r="F228" s="60"/>
      <c r="G228" s="60"/>
      <c r="H228" s="60"/>
      <c r="L228" s="60"/>
      <c r="M228" s="60"/>
      <c r="N228" s="60"/>
    </row>
    <row r="229" spans="3:14" x14ac:dyDescent="0.25">
      <c r="C229" s="60"/>
      <c r="D229" s="60"/>
      <c r="E229" s="60"/>
      <c r="F229" s="60"/>
      <c r="G229" s="60"/>
      <c r="H229" s="60"/>
      <c r="L229" s="60"/>
      <c r="M229" s="60"/>
      <c r="N229" s="60"/>
    </row>
    <row r="230" spans="3:14" x14ac:dyDescent="0.25">
      <c r="C230" s="60"/>
      <c r="D230" s="60"/>
      <c r="E230" s="60"/>
      <c r="F230" s="60"/>
      <c r="G230" s="60"/>
      <c r="H230" s="60"/>
      <c r="L230" s="60"/>
      <c r="M230" s="60"/>
      <c r="N230" s="60"/>
    </row>
    <row r="231" spans="3:14" x14ac:dyDescent="0.25">
      <c r="C231" s="60"/>
      <c r="D231" s="60"/>
      <c r="E231" s="60"/>
      <c r="F231" s="60"/>
      <c r="G231" s="60"/>
      <c r="H231" s="60"/>
      <c r="L231" s="60"/>
      <c r="M231" s="60"/>
      <c r="N231" s="60"/>
    </row>
    <row r="232" spans="3:14" x14ac:dyDescent="0.25">
      <c r="C232" s="60"/>
      <c r="D232" s="60"/>
      <c r="E232" s="60"/>
      <c r="F232" s="60"/>
      <c r="G232" s="60"/>
      <c r="H232" s="60"/>
      <c r="L232" s="60"/>
      <c r="M232" s="60"/>
      <c r="N232" s="60"/>
    </row>
    <row r="233" spans="3:14" x14ac:dyDescent="0.25">
      <c r="C233" s="60"/>
      <c r="D233" s="60"/>
      <c r="E233" s="60"/>
      <c r="F233" s="60"/>
      <c r="G233" s="60"/>
      <c r="H233" s="60"/>
      <c r="L233" s="60"/>
      <c r="M233" s="60"/>
      <c r="N233" s="60"/>
    </row>
    <row r="234" spans="3:14" x14ac:dyDescent="0.25">
      <c r="C234" s="60"/>
      <c r="D234" s="60"/>
      <c r="E234" s="60"/>
      <c r="F234" s="60"/>
      <c r="G234" s="60"/>
      <c r="H234" s="60"/>
      <c r="L234" s="60"/>
      <c r="M234" s="60"/>
      <c r="N234" s="60"/>
    </row>
    <row r="235" spans="3:14" x14ac:dyDescent="0.25">
      <c r="C235" s="60"/>
      <c r="D235" s="60"/>
      <c r="E235" s="60"/>
      <c r="F235" s="60"/>
      <c r="G235" s="60"/>
      <c r="H235" s="60"/>
      <c r="L235" s="60"/>
      <c r="M235" s="60"/>
      <c r="N235" s="60"/>
    </row>
    <row r="236" spans="3:14" x14ac:dyDescent="0.25">
      <c r="C236" s="60"/>
      <c r="D236" s="60"/>
      <c r="E236" s="60"/>
      <c r="F236" s="60"/>
      <c r="G236" s="60"/>
      <c r="H236" s="60"/>
      <c r="L236" s="60"/>
      <c r="M236" s="60"/>
      <c r="N236" s="60"/>
    </row>
    <row r="237" spans="3:14" x14ac:dyDescent="0.25">
      <c r="C237" s="60"/>
      <c r="D237" s="60"/>
      <c r="E237" s="60"/>
      <c r="F237" s="60"/>
      <c r="G237" s="60"/>
      <c r="H237" s="60"/>
      <c r="L237" s="60"/>
      <c r="M237" s="60"/>
      <c r="N237" s="60"/>
    </row>
    <row r="238" spans="3:14" x14ac:dyDescent="0.25">
      <c r="C238" s="60"/>
      <c r="D238" s="60"/>
      <c r="E238" s="60"/>
      <c r="F238" s="60"/>
      <c r="G238" s="60"/>
      <c r="H238" s="60"/>
      <c r="L238" s="60"/>
      <c r="M238" s="60"/>
      <c r="N238" s="60"/>
    </row>
    <row r="239" spans="3:14" x14ac:dyDescent="0.25">
      <c r="C239" s="60"/>
      <c r="D239" s="60"/>
      <c r="E239" s="60"/>
      <c r="F239" s="60"/>
      <c r="G239" s="60"/>
      <c r="H239" s="60"/>
      <c r="L239" s="60"/>
      <c r="M239" s="60"/>
      <c r="N239" s="60"/>
    </row>
    <row r="240" spans="3:14" x14ac:dyDescent="0.25">
      <c r="C240" s="60"/>
      <c r="D240" s="60"/>
      <c r="E240" s="60"/>
      <c r="F240" s="60"/>
      <c r="G240" s="60"/>
      <c r="H240" s="60"/>
      <c r="L240" s="60"/>
      <c r="M240" s="60"/>
      <c r="N240" s="60"/>
    </row>
    <row r="241" spans="3:14" x14ac:dyDescent="0.25">
      <c r="C241" s="60"/>
      <c r="D241" s="60"/>
      <c r="E241" s="60"/>
      <c r="F241" s="60"/>
      <c r="G241" s="60"/>
      <c r="H241" s="60"/>
      <c r="L241" s="60"/>
      <c r="M241" s="60"/>
      <c r="N241" s="60"/>
    </row>
    <row r="242" spans="3:14" x14ac:dyDescent="0.25">
      <c r="C242" s="60"/>
      <c r="D242" s="60"/>
      <c r="E242" s="60"/>
      <c r="F242" s="60"/>
      <c r="G242" s="60"/>
      <c r="H242" s="60"/>
      <c r="L242" s="60"/>
      <c r="M242" s="60"/>
      <c r="N242" s="60"/>
    </row>
    <row r="243" spans="3:14" x14ac:dyDescent="0.25">
      <c r="C243" s="60"/>
      <c r="D243" s="60"/>
      <c r="E243" s="60"/>
      <c r="F243" s="60"/>
      <c r="G243" s="60"/>
      <c r="H243" s="60"/>
      <c r="L243" s="60"/>
      <c r="M243" s="60"/>
      <c r="N243" s="60"/>
    </row>
    <row r="244" spans="3:14" x14ac:dyDescent="0.25">
      <c r="C244" s="60"/>
      <c r="D244" s="60"/>
      <c r="E244" s="60"/>
      <c r="F244" s="60"/>
      <c r="G244" s="60"/>
      <c r="H244" s="60"/>
      <c r="L244" s="60"/>
      <c r="M244" s="60"/>
      <c r="N244" s="60"/>
    </row>
    <row r="245" spans="3:14" x14ac:dyDescent="0.25">
      <c r="C245" s="60"/>
      <c r="D245" s="60"/>
      <c r="E245" s="60"/>
      <c r="F245" s="60"/>
      <c r="G245" s="60"/>
      <c r="H245" s="60"/>
      <c r="L245" s="60"/>
      <c r="M245" s="60"/>
      <c r="N245" s="60"/>
    </row>
    <row r="246" spans="3:14" x14ac:dyDescent="0.25">
      <c r="C246" s="60"/>
      <c r="D246" s="60"/>
      <c r="E246" s="60"/>
      <c r="F246" s="60"/>
      <c r="G246" s="60"/>
      <c r="H246" s="60"/>
      <c r="L246" s="60"/>
      <c r="M246" s="60"/>
      <c r="N246" s="60"/>
    </row>
    <row r="247" spans="3:14" x14ac:dyDescent="0.25">
      <c r="C247" s="60"/>
      <c r="D247" s="60"/>
      <c r="E247" s="60"/>
      <c r="F247" s="60"/>
      <c r="G247" s="60"/>
      <c r="H247" s="60"/>
      <c r="L247" s="60"/>
      <c r="M247" s="60"/>
      <c r="N247" s="60"/>
    </row>
    <row r="248" spans="3:14" x14ac:dyDescent="0.25">
      <c r="C248" s="60"/>
      <c r="D248" s="60"/>
      <c r="E248" s="60"/>
      <c r="F248" s="60"/>
      <c r="G248" s="60"/>
      <c r="H248" s="60"/>
      <c r="L248" s="60"/>
      <c r="M248" s="60"/>
      <c r="N248" s="60"/>
    </row>
    <row r="249" spans="3:14" x14ac:dyDescent="0.25">
      <c r="C249" s="60"/>
      <c r="D249" s="60"/>
      <c r="E249" s="60"/>
      <c r="F249" s="60"/>
      <c r="G249" s="60"/>
      <c r="H249" s="60"/>
      <c r="L249" s="60"/>
      <c r="M249" s="60"/>
      <c r="N249" s="60"/>
    </row>
    <row r="250" spans="3:14" x14ac:dyDescent="0.25">
      <c r="C250" s="60"/>
      <c r="D250" s="60"/>
      <c r="E250" s="60"/>
      <c r="F250" s="60"/>
      <c r="G250" s="60"/>
      <c r="H250" s="60"/>
      <c r="L250" s="60"/>
      <c r="M250" s="60"/>
      <c r="N250" s="60"/>
    </row>
    <row r="251" spans="3:14" x14ac:dyDescent="0.25">
      <c r="C251" s="60"/>
      <c r="D251" s="60"/>
      <c r="E251" s="60"/>
      <c r="F251" s="60"/>
      <c r="G251" s="60"/>
      <c r="H251" s="60"/>
      <c r="L251" s="60"/>
      <c r="M251" s="60"/>
      <c r="N251" s="60"/>
    </row>
    <row r="252" spans="3:14" x14ac:dyDescent="0.25">
      <c r="C252" s="60"/>
      <c r="D252" s="60"/>
      <c r="E252" s="60"/>
      <c r="F252" s="60"/>
      <c r="G252" s="60"/>
      <c r="H252" s="60"/>
      <c r="L252" s="60"/>
      <c r="M252" s="60"/>
      <c r="N252" s="60"/>
    </row>
    <row r="253" spans="3:14" x14ac:dyDescent="0.25">
      <c r="L253" s="60"/>
      <c r="M253" s="60"/>
      <c r="N253" s="60"/>
    </row>
  </sheetData>
  <mergeCells count="9">
    <mergeCell ref="B1:C1"/>
    <mergeCell ref="P20:R20"/>
    <mergeCell ref="B19:G19"/>
    <mergeCell ref="B20:G20"/>
    <mergeCell ref="P2:R2"/>
    <mergeCell ref="P19:R19"/>
    <mergeCell ref="J7:J17"/>
    <mergeCell ref="K7:K17"/>
    <mergeCell ref="L7:L17"/>
  </mergeCells>
  <conditionalFormatting sqref="B7:B10 D7:D10 D13:D14 B13:B14 B17 D17">
    <cfRule type="containsBlanks" dxfId="65" priority="90">
      <formula>LEN(TRIM(B7))=0</formula>
    </cfRule>
  </conditionalFormatting>
  <conditionalFormatting sqref="G7:G10 G13:G14 G17">
    <cfRule type="containsBlanks" dxfId="64" priority="88">
      <formula>LEN(TRIM(G7))=0</formula>
    </cfRule>
    <cfRule type="notContainsBlanks" dxfId="63" priority="89">
      <formula>LEN(TRIM(G7))&gt;0</formula>
    </cfRule>
  </conditionalFormatting>
  <conditionalFormatting sqref="B7:B10 B13:B14 B17">
    <cfRule type="cellIs" dxfId="62" priority="85" operator="greaterThanOrEqual">
      <formula>1</formula>
    </cfRule>
  </conditionalFormatting>
  <conditionalFormatting sqref="B4">
    <cfRule type="containsBlanks" dxfId="61" priority="63">
      <formula>LEN(TRIM(B4))=0</formula>
    </cfRule>
    <cfRule type="notContainsBlanks" dxfId="60" priority="64">
      <formula>LEN(TRIM(B4))&gt;0</formula>
    </cfRule>
  </conditionalFormatting>
  <conditionalFormatting sqref="P7">
    <cfRule type="notContainsBlanks" dxfId="59" priority="61">
      <formula>LEN(TRIM(P7))&gt;0</formula>
    </cfRule>
    <cfRule type="containsBlanks" dxfId="58" priority="62">
      <formula>LEN(TRIM(P7))=0</formula>
    </cfRule>
  </conditionalFormatting>
  <conditionalFormatting sqref="R7">
    <cfRule type="cellIs" dxfId="57" priority="59" operator="equal">
      <formula>"NEVYHOVUJE"</formula>
    </cfRule>
    <cfRule type="cellIs" dxfId="56" priority="60" operator="equal">
      <formula>"VYHOVUJE"</formula>
    </cfRule>
  </conditionalFormatting>
  <conditionalFormatting sqref="P8">
    <cfRule type="notContainsBlanks" dxfId="55" priority="57">
      <formula>LEN(TRIM(P8))&gt;0</formula>
    </cfRule>
    <cfRule type="containsBlanks" dxfId="54" priority="58">
      <formula>LEN(TRIM(P8))=0</formula>
    </cfRule>
  </conditionalFormatting>
  <conditionalFormatting sqref="R8">
    <cfRule type="cellIs" dxfId="53" priority="55" operator="equal">
      <formula>"NEVYHOVUJE"</formula>
    </cfRule>
    <cfRule type="cellIs" dxfId="52" priority="56" operator="equal">
      <formula>"VYHOVUJE"</formula>
    </cfRule>
  </conditionalFormatting>
  <conditionalFormatting sqref="P9">
    <cfRule type="notContainsBlanks" dxfId="51" priority="53">
      <formula>LEN(TRIM(P9))&gt;0</formula>
    </cfRule>
    <cfRule type="containsBlanks" dxfId="50" priority="54">
      <formula>LEN(TRIM(P9))=0</formula>
    </cfRule>
  </conditionalFormatting>
  <conditionalFormatting sqref="R9">
    <cfRule type="cellIs" dxfId="49" priority="51" operator="equal">
      <formula>"NEVYHOVUJE"</formula>
    </cfRule>
    <cfRule type="cellIs" dxfId="48" priority="52" operator="equal">
      <formula>"VYHOVUJE"</formula>
    </cfRule>
  </conditionalFormatting>
  <conditionalFormatting sqref="P10">
    <cfRule type="notContainsBlanks" dxfId="47" priority="49">
      <formula>LEN(TRIM(P10))&gt;0</formula>
    </cfRule>
    <cfRule type="containsBlanks" dxfId="46" priority="50">
      <formula>LEN(TRIM(P10))=0</formula>
    </cfRule>
  </conditionalFormatting>
  <conditionalFormatting sqref="R10">
    <cfRule type="cellIs" dxfId="45" priority="47" operator="equal">
      <formula>"NEVYHOVUJE"</formula>
    </cfRule>
    <cfRule type="cellIs" dxfId="44" priority="48" operator="equal">
      <formula>"VYHOVUJE"</formula>
    </cfRule>
  </conditionalFormatting>
  <conditionalFormatting sqref="B11 D11">
    <cfRule type="containsBlanks" dxfId="43" priority="46">
      <formula>LEN(TRIM(B11))=0</formula>
    </cfRule>
  </conditionalFormatting>
  <conditionalFormatting sqref="B11">
    <cfRule type="cellIs" dxfId="42" priority="43" operator="greaterThanOrEqual">
      <formula>1</formula>
    </cfRule>
  </conditionalFormatting>
  <conditionalFormatting sqref="P11">
    <cfRule type="notContainsBlanks" dxfId="41" priority="41">
      <formula>LEN(TRIM(P11))&gt;0</formula>
    </cfRule>
    <cfRule type="containsBlanks" dxfId="40" priority="42">
      <formula>LEN(TRIM(P11))=0</formula>
    </cfRule>
  </conditionalFormatting>
  <conditionalFormatting sqref="R11">
    <cfRule type="cellIs" dxfId="39" priority="39" operator="equal">
      <formula>"NEVYHOVUJE"</formula>
    </cfRule>
    <cfRule type="cellIs" dxfId="38" priority="40" operator="equal">
      <formula>"VYHOVUJE"</formula>
    </cfRule>
  </conditionalFormatting>
  <conditionalFormatting sqref="B12 D12">
    <cfRule type="containsBlanks" dxfId="37" priority="38">
      <formula>LEN(TRIM(B12))=0</formula>
    </cfRule>
  </conditionalFormatting>
  <conditionalFormatting sqref="G12">
    <cfRule type="containsBlanks" dxfId="36" priority="36">
      <formula>LEN(TRIM(G12))=0</formula>
    </cfRule>
    <cfRule type="notContainsBlanks" dxfId="35" priority="37">
      <formula>LEN(TRIM(G12))&gt;0</formula>
    </cfRule>
  </conditionalFormatting>
  <conditionalFormatting sqref="B12">
    <cfRule type="cellIs" dxfId="34" priority="35" operator="greaterThanOrEqual">
      <formula>1</formula>
    </cfRule>
  </conditionalFormatting>
  <conditionalFormatting sqref="P12">
    <cfRule type="notContainsBlanks" dxfId="33" priority="33">
      <formula>LEN(TRIM(P12))&gt;0</formula>
    </cfRule>
    <cfRule type="containsBlanks" dxfId="32" priority="34">
      <formula>LEN(TRIM(P12))=0</formula>
    </cfRule>
  </conditionalFormatting>
  <conditionalFormatting sqref="R12">
    <cfRule type="cellIs" dxfId="31" priority="31" operator="equal">
      <formula>"NEVYHOVUJE"</formula>
    </cfRule>
    <cfRule type="cellIs" dxfId="30" priority="32" operator="equal">
      <formula>"VYHOVUJE"</formula>
    </cfRule>
  </conditionalFormatting>
  <conditionalFormatting sqref="P13">
    <cfRule type="notContainsBlanks" dxfId="29" priority="29">
      <formula>LEN(TRIM(P13))&gt;0</formula>
    </cfRule>
    <cfRule type="containsBlanks" dxfId="28" priority="30">
      <formula>LEN(TRIM(P13))=0</formula>
    </cfRule>
  </conditionalFormatting>
  <conditionalFormatting sqref="R13">
    <cfRule type="cellIs" dxfId="27" priority="27" operator="equal">
      <formula>"NEVYHOVUJE"</formula>
    </cfRule>
    <cfRule type="cellIs" dxfId="26" priority="28" operator="equal">
      <formula>"VYHOVUJE"</formula>
    </cfRule>
  </conditionalFormatting>
  <conditionalFormatting sqref="P14">
    <cfRule type="notContainsBlanks" dxfId="25" priority="25">
      <formula>LEN(TRIM(P14))&gt;0</formula>
    </cfRule>
    <cfRule type="containsBlanks" dxfId="24" priority="26">
      <formula>LEN(TRIM(P14))=0</formula>
    </cfRule>
  </conditionalFormatting>
  <conditionalFormatting sqref="R14">
    <cfRule type="cellIs" dxfId="23" priority="23" operator="equal">
      <formula>"NEVYHOVUJE"</formula>
    </cfRule>
    <cfRule type="cellIs" dxfId="22" priority="24" operator="equal">
      <formula>"VYHOVUJE"</formula>
    </cfRule>
  </conditionalFormatting>
  <conditionalFormatting sqref="P17">
    <cfRule type="notContainsBlanks" dxfId="21" priority="21">
      <formula>LEN(TRIM(P17))&gt;0</formula>
    </cfRule>
    <cfRule type="containsBlanks" dxfId="20" priority="22">
      <formula>LEN(TRIM(P17))=0</formula>
    </cfRule>
  </conditionalFormatting>
  <conditionalFormatting sqref="R17">
    <cfRule type="cellIs" dxfId="19" priority="19" operator="equal">
      <formula>"NEVYHOVUJE"</formula>
    </cfRule>
    <cfRule type="cellIs" dxfId="18" priority="20" operator="equal">
      <formula>"VYHOVUJE"</formula>
    </cfRule>
  </conditionalFormatting>
  <conditionalFormatting sqref="D15 B15">
    <cfRule type="containsBlanks" dxfId="17" priority="18">
      <formula>LEN(TRIM(B15))=0</formula>
    </cfRule>
  </conditionalFormatting>
  <conditionalFormatting sqref="G15">
    <cfRule type="containsBlanks" dxfId="16" priority="16">
      <formula>LEN(TRIM(G15))=0</formula>
    </cfRule>
    <cfRule type="notContainsBlanks" dxfId="15" priority="17">
      <formula>LEN(TRIM(G15))&gt;0</formula>
    </cfRule>
  </conditionalFormatting>
  <conditionalFormatting sqref="B15">
    <cfRule type="cellIs" dxfId="14" priority="15" operator="greaterThanOrEqual">
      <formula>1</formula>
    </cfRule>
  </conditionalFormatting>
  <conditionalFormatting sqref="P15">
    <cfRule type="notContainsBlanks" dxfId="13" priority="13">
      <formula>LEN(TRIM(P15))&gt;0</formula>
    </cfRule>
    <cfRule type="containsBlanks" dxfId="12" priority="14">
      <formula>LEN(TRIM(P15))=0</formula>
    </cfRule>
  </conditionalFormatting>
  <conditionalFormatting sqref="R15">
    <cfRule type="cellIs" dxfId="11" priority="11" operator="equal">
      <formula>"NEVYHOVUJE"</formula>
    </cfRule>
    <cfRule type="cellIs" dxfId="10" priority="12" operator="equal">
      <formula>"VYHOVUJE"</formula>
    </cfRule>
  </conditionalFormatting>
  <conditionalFormatting sqref="D16 B16">
    <cfRule type="containsBlanks" dxfId="9" priority="10">
      <formula>LEN(TRIM(B16))=0</formula>
    </cfRule>
  </conditionalFormatting>
  <conditionalFormatting sqref="G16">
    <cfRule type="containsBlanks" dxfId="8" priority="8">
      <formula>LEN(TRIM(G16))=0</formula>
    </cfRule>
    <cfRule type="notContainsBlanks" dxfId="7" priority="9">
      <formula>LEN(TRIM(G16))&gt;0</formula>
    </cfRule>
  </conditionalFormatting>
  <conditionalFormatting sqref="B16">
    <cfRule type="cellIs" dxfId="6" priority="7" operator="greaterThanOrEqual">
      <formula>1</formula>
    </cfRule>
  </conditionalFormatting>
  <conditionalFormatting sqref="P16">
    <cfRule type="notContainsBlanks" dxfId="5" priority="5">
      <formula>LEN(TRIM(P16))&gt;0</formula>
    </cfRule>
    <cfRule type="containsBlanks" dxfId="4" priority="6">
      <formula>LEN(TRIM(P16))=0</formula>
    </cfRule>
  </conditionalFormatting>
  <conditionalFormatting sqref="R16">
    <cfRule type="cellIs" dxfId="3" priority="3" operator="equal">
      <formula>"NEVYHOVUJE"</formula>
    </cfRule>
    <cfRule type="cellIs" dxfId="2" priority="4" operator="equal">
      <formula>"VYHOVUJE"</formula>
    </cfRule>
  </conditionalFormatting>
  <conditionalFormatting sqref="G11">
    <cfRule type="containsBlanks" dxfId="1" priority="1">
      <formula>LEN(TRIM(G11))=0</formula>
    </cfRule>
    <cfRule type="notContainsBlanks" dxfId="0" priority="2">
      <formula>LEN(TRIM(G11))&gt;0</formula>
    </cfRule>
  </conditionalFormatting>
  <dataValidations count="1">
    <dataValidation type="list" showInputMessage="1" showErrorMessage="1" sqref="E7:E17">
      <formula1>"ks,bal,sada,"</formula1>
    </dataValidation>
  </dataValidations>
  <pageMargins left="0.70866141732283472" right="0.70866141732283472" top="0.78740157480314965" bottom="0.78740157480314965" header="0.31496062992125984" footer="0.31496062992125984"/>
  <pageSetup paperSize="9" scale="31" orientation="landscape" r:id="rId1"/>
  <drawing r:id="rId2"/>
</worksheet>
</file>

<file path=_xmlsignatures/_rels/origin1.sigs.rels><?xml version="1.0" encoding="UTF-8" standalone="yes"?>
<Relationships xmlns="http://schemas.openxmlformats.org/package/2006/relationships"><Relationship Id="rId1"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TXdgtgBpP7eqiI6QjZ/0Hid0YhI=</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SH/szX+KZG+K/Z/lPfYswg84+3M=</DigestValue>
    </Reference>
  </SignedInfo>
  <SignatureValue>vKDpHP3kwBdKo6PL2SqS3ZA1xvwVRm/dmF19b+9kFfuZIG2vffb4MwAC0kQ6KDZHjaJaIHQci7Mb
XJH8uPrJmHhTcHY4x9g+nz5AuJGLHVHjVmXQH7IKiRFGCcIcHcO0V1ix6MNp74EZcaW9Wdj9CBh1
JDokFXXKRI1L50AS0GC8rqt6a9xeg0qQIYG5Q+F6nqYDMgkgCwfXh0q5Milxm6mzd+XxafUVHO8D
mTxWlRtRRDR7LUuJsm7HM56mfHToZlYVhASrvesMOUFVlSHNpggdeRVF4y4D3m4Pmu2xCpX5QoVj
YIVnZG7lrsMCjCNksuYpTC+7FdSO2p7CZHT/yQ==</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8PuwfFDdmIG6rM4GIuGHK7UyMak=</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apGU17c4dOni1TTSZ5gFYO7uht4=</DigestValue>
      </Reference>
      <Reference URI="/xl/styles.xml?ContentType=application/vnd.openxmlformats-officedocument.spreadsheetml.styles+xml">
        <DigestMethod Algorithm="http://www.w3.org/2000/09/xmldsig#sha1"/>
        <DigestValue>eJWwV4TZT77urg9PBHVDCH+GNEY=</DigestValue>
      </Reference>
      <Reference URI="/xl/worksheets/sheet1.xml?ContentType=application/vnd.openxmlformats-officedocument.spreadsheetml.worksheet+xml">
        <DigestMethod Algorithm="http://www.w3.org/2000/09/xmldsig#sha1"/>
        <DigestValue>VcT3BzqmEc+fjpr77MDy/6wJL2o=</DigestValue>
      </Reference>
      <Reference URI="/xl/sharedStrings.xml?ContentType=application/vnd.openxmlformats-officedocument.spreadsheetml.sharedStrings+xml">
        <DigestMethod Algorithm="http://www.w3.org/2000/09/xmldsig#sha1"/>
        <DigestValue>yZJkuOwWgSdXEFLXmpEDVIJ9iv0=</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+DOZT1B7ye5r6Zp6O0bp2M9Alnk=</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2016-06-22T14:06:24Z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2016-06-22T14:06:24Z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2014-08-22T08:44:13Z</cp:lastPrinted>
  <dcterms:created xsi:type="dcterms:W3CDTF">2014-03-05T12:43:32Z</dcterms:created>
  <dcterms:modified xsi:type="dcterms:W3CDTF">2016-06-22T12:07:55Z</dcterms:modified>
</cp:coreProperties>
</file>