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  <sheet name="Std.podmínky" sheetId="3" r:id="rId2"/>
  </sheets>
  <definedNames>
    <definedName name="_xlnm.Print_Titles" localSheetId="0">DATA!$A:$A,DATA!$3:$3</definedName>
    <definedName name="_xlnm.Print_Area" localSheetId="0">DATA!$A:$I</definedName>
  </definedNames>
  <calcPr calcId="145621" concurrentCalc="0"/>
</workbook>
</file>

<file path=xl/calcChain.xml><?xml version="1.0" encoding="utf-8"?>
<calcChain xmlns="http://schemas.openxmlformats.org/spreadsheetml/2006/main">
  <c r="M29" i="2" l="1"/>
  <c r="M25" i="2"/>
  <c r="M4" i="2"/>
  <c r="M16" i="2"/>
  <c r="M35" i="2"/>
  <c r="M30" i="2"/>
  <c r="M5" i="2"/>
  <c r="M6" i="2"/>
  <c r="M7" i="2"/>
  <c r="M8" i="2"/>
  <c r="M9" i="2"/>
  <c r="M10" i="2"/>
  <c r="M11" i="2"/>
  <c r="M12" i="2"/>
  <c r="M13" i="2"/>
  <c r="M14" i="2"/>
  <c r="M15" i="2"/>
  <c r="M17" i="2"/>
  <c r="M18" i="2"/>
  <c r="M19" i="2"/>
  <c r="M20" i="2"/>
  <c r="M21" i="2"/>
  <c r="M22" i="2"/>
  <c r="M23" i="2"/>
  <c r="M24" i="2"/>
  <c r="M26" i="2"/>
  <c r="M27" i="2"/>
  <c r="M28" i="2"/>
  <c r="M31" i="2"/>
  <c r="M32" i="2"/>
  <c r="M33" i="2"/>
  <c r="M34" i="2"/>
  <c r="I36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</calcChain>
</file>

<file path=xl/sharedStrings.xml><?xml version="1.0" encoding="utf-8"?>
<sst xmlns="http://schemas.openxmlformats.org/spreadsheetml/2006/main" count="145" uniqueCount="83">
  <si>
    <t>Název</t>
  </si>
  <si>
    <t>Množství</t>
  </si>
  <si>
    <t>Jednotka [MJ]</t>
  </si>
  <si>
    <t>Popis</t>
  </si>
  <si>
    <t>Typ položky</t>
  </si>
  <si>
    <t>Položka</t>
  </si>
  <si>
    <t>MÍSTO DODÁNÍ</t>
  </si>
  <si>
    <t>Kontakt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</si>
  <si>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</si>
  <si>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</si>
  <si>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</si>
  <si>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</si>
  <si>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</si>
  <si>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</si>
  <si>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14 kalendářních dnů od uzavření Smlouvy
- fakturace do 30 dnů ode dne dodání a převzetí Zboží
- splatnost faktury  45 kalendářních dnů ode dne jejího prokazatelného doručení Kupujícímu
- prodlení Prodávajícího s dodáním Zboží a splněním veškerých povinností oproti stanovenému termínu =) povinnost  zaplatit smluvní pokutu ve výši 0,2 % z celkové kupní ceny bez DPH za každý, byť i jen započatý den prodlení
- nedodržení uvedené (či jinak dohodnuté) lhůty pro provedení záruční opravy ve stanovené lhůtě =) oprávnění Kuppujícího uplatňovat na Prodávajícím smluvní pokutu ve výši 0,05 % z celkové kupní ceny bez DPH za každý, byť i jen započatý den prodlení, a to za každou dotčenou položku Zboží
- prodlení Kupujícího s úhradou faktury =) Prodávající je oprávněn uplatnit vůči Kupujícímu úrok z prodlení ve výši 0,05 % z dlužné částky za každý, byť i jen započatý den prodlení s úhradou faktury.
- prodlení Prodávajícího s nástupem k odstranění vad nahlášených Kupujícím =) Prodávající se zavazuje uhradit Kupujícímu smluvní pokutu ve výši 0,05 % z celkové kupní ceny bez DPH za každý, byť i jen započatý den prodlení, a to za každou dotčenou položku Zboží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jinak.
- Prodávající se zavazuje pro účely odstranění reklamovaných vad zajistit servis Zboží po celou dobu trvání záruční lhůty
- </t>
    </r>
  </si>
  <si>
    <t>pokud požadujete rozdílné (rozšiřující) obchodní podmínky, prosím, doplňte do tabulky</t>
  </si>
  <si>
    <t>ks</t>
  </si>
  <si>
    <t>Toner do tiskárny HP P2015dn duel pack velkokapacitní</t>
  </si>
  <si>
    <t>originální toner HP Q7553XD,výtěžnost 2x7000stran</t>
  </si>
  <si>
    <t>EO pí Vlková,tel.377631146</t>
  </si>
  <si>
    <t>Toner do tiskárny HP 1320</t>
  </si>
  <si>
    <t>originální toner HP Q5949A,výtěžnost 2500stran</t>
  </si>
  <si>
    <t>Toner do tiskárny HP P1102</t>
  </si>
  <si>
    <t>originální toner HP CE285A</t>
  </si>
  <si>
    <t>UK Pokorný,tel.377637724</t>
  </si>
  <si>
    <t>Univerzitní 20,Plzeň</t>
  </si>
  <si>
    <t>Univerzitní 8, Plzeň</t>
  </si>
  <si>
    <t>Toner do tiskárny HP P1006</t>
  </si>
  <si>
    <t>originální toner HP CB435A,výtěžnost 1500stran</t>
  </si>
  <si>
    <t>DFF Šusová,tel.377635005</t>
  </si>
  <si>
    <t>Sedláčkova 19,Plzeň</t>
  </si>
  <si>
    <t>Toner do tiskárny HP P1505n</t>
  </si>
  <si>
    <t>originální toner HP CB436A,výtěžnost 2000stran,</t>
  </si>
  <si>
    <t>Toner do tiskárny HP 1312</t>
  </si>
  <si>
    <t>originální toner HP CB540A,výtěžnost 2200stran</t>
  </si>
  <si>
    <t>Toner do tiskárny HP P2015n</t>
  </si>
  <si>
    <t>originální toner HP Q7553X,výtěžnost 7000stran</t>
  </si>
  <si>
    <t>PC Brunátová,tel.377631083</t>
  </si>
  <si>
    <t>Toner do tiskárny HP CM1017MFP</t>
  </si>
  <si>
    <t>originální toner HP Q6000A,výtěžnost 2500stran</t>
  </si>
  <si>
    <t>originální toner HP Q6001A,výtěžnost 2000stran</t>
  </si>
  <si>
    <t>originální toner HP Q6002A,výtěžnost 2000stran</t>
  </si>
  <si>
    <t>originální toner HP Q6003A,výtěžnost 2000stran</t>
  </si>
  <si>
    <t>Toner do tiskárny HP 2600n</t>
  </si>
  <si>
    <t>VV Rabochová,tel.377631071</t>
  </si>
  <si>
    <t>Toner do tiskárny HP 3600</t>
  </si>
  <si>
    <t>originální toner HP Q6470A,výtěžnost 6000stran</t>
  </si>
  <si>
    <t>originální toner HP Q5949X,výtěžnost 6000stran</t>
  </si>
  <si>
    <t>KMO Sedláková,te.377633310</t>
  </si>
  <si>
    <t>Tylova 18,Plzeň</t>
  </si>
  <si>
    <t>Toner do tiskárny HP 1200</t>
  </si>
  <si>
    <t>originální toner HP C7115X,výtěžnost 3500stran</t>
  </si>
  <si>
    <t>originální toner HP C4182X,výtěžnost 20000stran</t>
  </si>
  <si>
    <t>Toner do tiskárny HP 8150dn</t>
  </si>
  <si>
    <t>originální toner HP C9730A,výtěžnost 13000stran</t>
  </si>
  <si>
    <t>Toner do tiskárny HP 5500dn</t>
  </si>
  <si>
    <t>originální toner HP C9731A,výtěžnost 12000stran</t>
  </si>
  <si>
    <t>originální toner HP C9733A,výtěžnost 12000stran</t>
  </si>
  <si>
    <t>originální toner HP C9732A,výtěžnost 12000stran</t>
  </si>
  <si>
    <t>Cartridge do tiskárny HP 88XL</t>
  </si>
  <si>
    <t>originální cartridge HP C9396A,výtěžnost 2500stran</t>
  </si>
  <si>
    <t>NTC Holečková,tel.377634808</t>
  </si>
  <si>
    <t>Veleslavínova 42,Plzeň</t>
  </si>
  <si>
    <t>originální cartridge HP C9393A,výtěžnost 1700stran</t>
  </si>
  <si>
    <t>originální cartridge HP C9392A,výtěžnost 1700stran</t>
  </si>
  <si>
    <t>originální cartridge HP C9391A,výtěžnost 1700stran</t>
  </si>
  <si>
    <t>Toner do tiskárny HP P1566</t>
  </si>
  <si>
    <t>originální toner HP CE278A,výtěžnost 2100stran</t>
  </si>
  <si>
    <t>Toner do tiskárny HP CP3525</t>
  </si>
  <si>
    <t>originální toner HP CE250A,výtěžnost 5000stran</t>
  </si>
  <si>
    <t>originální toner HP CE251A,výtěžnost 7000stran</t>
  </si>
  <si>
    <t>originální toner HP CE252A,výtěžnost 7000stran</t>
  </si>
  <si>
    <t>originální toner HP CE253A,výtěžnost 7000stran</t>
  </si>
  <si>
    <t>samostatná faktura</t>
  </si>
  <si>
    <t>T 003-2015 část 2 - tonery HP: Příloha č. 1 Kupní smlouvy - Technická specifikace předmětu veřejné zakázky</t>
  </si>
  <si>
    <r>
      <t xml:space="preserve">Maximální jednotková cena </t>
    </r>
    <r>
      <rPr>
        <b/>
        <u/>
        <sz val="11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</si>
  <si>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 xml:space="preserve">Cena v Kč bez DPH/ks </t>
  </si>
  <si>
    <t>Cena celkem v Kč bez DPH</t>
  </si>
  <si>
    <t>samostatná faktura - uvést: financováno z Programu Cíl3,Projekt Doplňková učebnice-Vlastivěda na obou stranách české a bavorské hranice</t>
  </si>
  <si>
    <t>samostatná faktura - uvést: financováno z projektu Trading-up česko-bavorského dotačního území Cíl3 empirie a opatření</t>
  </si>
  <si>
    <t>Pozn: Je možné, že se na některá uvedená tel. čísla nedovoláte. V tomto případě volejte Centrální sklad - V. Ottová, tel: 37763 1332</t>
  </si>
  <si>
    <t>Celková nabídková cena bez DPH</t>
  </si>
  <si>
    <t>[Doplní uchazeč]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</si>
</sst>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3" borderId="9" xfId="0" applyNumberFormat="1" applyFont="1" applyFill="1" applyBorder="1" applyAlignment="1" applyProtection="1">
      <alignment horizontal="center" vertical="center" wrapText="1"/>
    </xf>
    <xf numFmtId="49" fontId="3" fillId="3" borderId="8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164" fontId="3" fillId="3" borderId="27" xfId="0" applyNumberFormat="1" applyFont="1" applyFill="1" applyBorder="1" applyAlignment="1" applyProtection="1">
      <alignment horizontal="center" vertical="center" wrapText="1"/>
    </xf>
    <xf numFmtId="164" fontId="0" fillId="4" borderId="32" xfId="0" applyNumberForma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0" fillId="0" borderId="0" xfId="0" applyNumberFormat="1" applyProtection="1"/>
    <xf numFmtId="0" fontId="0" fillId="0" borderId="0" xfId="0" applyProtection="1"/>
    <xf numFmtId="49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4" fillId="0" borderId="0" xfId="0" applyFont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49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49" fontId="0" fillId="0" borderId="13" xfId="0" applyNumberFormat="1" applyFill="1" applyBorder="1" applyAlignment="1" applyProtection="1">
      <alignment horizontal="center" vertical="center" wrapText="1"/>
    </xf>
    <xf numFmtId="49" fontId="0" fillId="0" borderId="13" xfId="0" applyNumberFormat="1" applyFill="1" applyBorder="1" applyAlignment="1" applyProtection="1">
      <alignment vertical="top" wrapText="1"/>
    </xf>
    <xf numFmtId="49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center" vertical="center"/>
    </xf>
    <xf numFmtId="164" fontId="1" fillId="0" borderId="1" xfId="0" applyNumberFormat="1" applyFont="1" applyBorder="1" applyProtection="1"/>
    <xf numFmtId="164" fontId="0" fillId="0" borderId="1" xfId="0" applyNumberFormat="1" applyBorder="1" applyProtection="1"/>
    <xf numFmtId="164" fontId="7" fillId="0" borderId="1" xfId="0" applyNumberFormat="1" applyFont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6" xfId="0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vertical="top" wrapText="1"/>
    </xf>
    <xf numFmtId="49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/>
    </xf>
    <xf numFmtId="164" fontId="0" fillId="0" borderId="22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49" fontId="0" fillId="0" borderId="15" xfId="0" applyNumberForma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vertical="top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/>
    </xf>
    <xf numFmtId="164" fontId="0" fillId="0" borderId="29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Fill="1" applyBorder="1" applyAlignment="1" applyProtection="1">
      <alignment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vertical="top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vertical="top" wrapText="1"/>
    </xf>
    <xf numFmtId="164" fontId="0" fillId="0" borderId="21" xfId="0" applyNumberFormat="1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vertical="center" wrapText="1"/>
    </xf>
    <xf numFmtId="0" fontId="0" fillId="0" borderId="0" xfId="0" applyFont="1" applyFill="1" applyAlignment="1" applyProtection="1"/>
    <xf numFmtId="0" fontId="0" fillId="0" borderId="10" xfId="0" applyBorder="1" applyAlignment="1" applyProtection="1">
      <alignment horizontal="center" vertical="center"/>
    </xf>
    <xf numFmtId="49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vertical="top" wrapText="1"/>
    </xf>
    <xf numFmtId="164" fontId="0" fillId="0" borderId="30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49" fontId="0" fillId="0" borderId="17" xfId="0" applyNumberFormat="1" applyFill="1" applyBorder="1" applyAlignment="1" applyProtection="1">
      <alignment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vertical="top" wrapText="1"/>
    </xf>
    <xf numFmtId="164" fontId="0" fillId="0" borderId="31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/>
    </xf>
    <xf numFmtId="0" fontId="0" fillId="0" borderId="0" xfId="0" applyFont="1" applyAlignment="1" applyProtection="1"/>
    <xf numFmtId="0" fontId="2" fillId="0" borderId="0" xfId="0" applyFont="1" applyAlignment="1" applyProtection="1"/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11" fillId="2" borderId="7" xfId="0" applyNumberFormat="1" applyFont="1" applyFill="1" applyBorder="1" applyAlignment="1" applyProtection="1">
      <alignment horizontal="center" vertical="center"/>
    </xf>
    <xf numFmtId="49" fontId="0" fillId="0" borderId="23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left" vertical="center" wrapText="1"/>
    </xf>
    <xf numFmtId="0" fontId="11" fillId="0" borderId="11" xfId="0" applyNumberFormat="1" applyFont="1" applyBorder="1" applyAlignment="1" applyProtection="1">
      <alignment horizontal="center" vertical="center"/>
    </xf>
    <xf numFmtId="164" fontId="1" fillId="0" borderId="32" xfId="0" applyNumberFormat="1" applyFont="1" applyBorder="1" applyProtection="1"/>
    <xf numFmtId="164" fontId="0" fillId="0" borderId="32" xfId="0" applyNumberFormat="1" applyBorder="1" applyProtection="1"/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0" borderId="24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164" fontId="8" fillId="0" borderId="24" xfId="0" applyNumberFormat="1" applyFont="1" applyBorder="1" applyAlignment="1" applyProtection="1">
      <alignment horizontal="center" vertical="center"/>
    </xf>
    <xf numFmtId="164" fontId="8" fillId="0" borderId="25" xfId="0" applyNumberFormat="1" applyFont="1" applyBorder="1" applyAlignment="1" applyProtection="1">
      <alignment horizontal="center" vertical="center"/>
    </xf>
    <xf numFmtId="164" fontId="8" fillId="0" borderId="26" xfId="0" applyNumberFormat="1" applyFont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</xdr:row>
      <xdr:rowOff>0</xdr:rowOff>
    </xdr:from>
    <xdr:to>
      <xdr:col>44</xdr:col>
      <xdr:colOff>190500</xdr:colOff>
      <xdr:row>11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30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9525</xdr:rowOff>
    </xdr:from>
    <xdr:to>
      <xdr:col>44</xdr:col>
      <xdr:colOff>190500</xdr:colOff>
      <xdr:row>35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33</xdr:row>
      <xdr:rowOff>0</xdr:rowOff>
    </xdr:from>
    <xdr:to>
      <xdr:col>44</xdr:col>
      <xdr:colOff>190500</xdr:colOff>
      <xdr:row>33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0</xdr:rowOff>
    </xdr:from>
    <xdr:to>
      <xdr:col>44</xdr:col>
      <xdr:colOff>190500</xdr:colOff>
      <xdr:row>35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1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44</xdr:row>
      <xdr:rowOff>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44</xdr:row>
      <xdr:rowOff>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46</xdr:row>
      <xdr:rowOff>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46</xdr:row>
      <xdr:rowOff>0</xdr:rowOff>
    </xdr:from>
    <xdr:to>
      <xdr:col>44</xdr:col>
      <xdr:colOff>190500</xdr:colOff>
      <xdr:row>47</xdr:row>
      <xdr:rowOff>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49</xdr:row>
      <xdr:rowOff>1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49</xdr:row>
      <xdr:rowOff>0</xdr:rowOff>
    </xdr:from>
    <xdr:to>
      <xdr:col>44</xdr:col>
      <xdr:colOff>190500</xdr:colOff>
      <xdr:row>50</xdr:row>
      <xdr:rowOff>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51</xdr:row>
      <xdr:rowOff>0</xdr:rowOff>
    </xdr:from>
    <xdr:to>
      <xdr:col>44</xdr:col>
      <xdr:colOff>190500</xdr:colOff>
      <xdr:row>51</xdr:row>
      <xdr:rowOff>195942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54</xdr:row>
      <xdr:rowOff>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54</xdr:row>
      <xdr:rowOff>0</xdr:rowOff>
    </xdr:from>
    <xdr:to>
      <xdr:col>44</xdr:col>
      <xdr:colOff>190500</xdr:colOff>
      <xdr:row>55</xdr:row>
      <xdr:rowOff>1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56</xdr:row>
      <xdr:rowOff>-1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58</xdr:row>
      <xdr:rowOff>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58</xdr:row>
      <xdr:rowOff>0</xdr:rowOff>
    </xdr:from>
    <xdr:to>
      <xdr:col>44</xdr:col>
      <xdr:colOff>190500</xdr:colOff>
      <xdr:row>58</xdr:row>
      <xdr:rowOff>195941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59</xdr:row>
      <xdr:rowOff>0</xdr:rowOff>
    </xdr:from>
    <xdr:to>
      <xdr:col>44</xdr:col>
      <xdr:colOff>190500</xdr:colOff>
      <xdr:row>60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61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63</xdr:row>
      <xdr:rowOff>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64</xdr:row>
      <xdr:rowOff>1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65</xdr:row>
      <xdr:rowOff>195942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66</xdr:row>
      <xdr:rowOff>0</xdr:rowOff>
    </xdr:from>
    <xdr:to>
      <xdr:col>44</xdr:col>
      <xdr:colOff>190500</xdr:colOff>
      <xdr:row>66</xdr:row>
      <xdr:rowOff>193962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67</xdr:row>
      <xdr:rowOff>0</xdr:rowOff>
    </xdr:from>
    <xdr:to>
      <xdr:col>44</xdr:col>
      <xdr:colOff>190500</xdr:colOff>
      <xdr:row>68</xdr:row>
      <xdr:rowOff>1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69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70</xdr:row>
      <xdr:rowOff>-1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71</xdr:row>
      <xdr:rowOff>2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71</xdr:row>
      <xdr:rowOff>0</xdr:rowOff>
    </xdr:from>
    <xdr:to>
      <xdr:col>44</xdr:col>
      <xdr:colOff>190500</xdr:colOff>
      <xdr:row>72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75</xdr:row>
      <xdr:rowOff>0</xdr:rowOff>
    </xdr:from>
    <xdr:to>
      <xdr:col>44</xdr:col>
      <xdr:colOff>190500</xdr:colOff>
      <xdr:row>76</xdr:row>
      <xdr:rowOff>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76</xdr:row>
      <xdr:rowOff>0</xdr:rowOff>
    </xdr:from>
    <xdr:to>
      <xdr:col>44</xdr:col>
      <xdr:colOff>190500</xdr:colOff>
      <xdr:row>77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77</xdr:row>
      <xdr:rowOff>0</xdr:rowOff>
    </xdr:from>
    <xdr:to>
      <xdr:col>44</xdr:col>
      <xdr:colOff>190500</xdr:colOff>
      <xdr:row>78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79</xdr:row>
      <xdr:rowOff>1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79</xdr:row>
      <xdr:rowOff>195942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82</xdr:row>
      <xdr:rowOff>1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82</xdr:row>
      <xdr:rowOff>0</xdr:rowOff>
    </xdr:from>
    <xdr:to>
      <xdr:col>44</xdr:col>
      <xdr:colOff>190500</xdr:colOff>
      <xdr:row>83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84</xdr:row>
      <xdr:rowOff>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85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87</xdr:row>
      <xdr:rowOff>193963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90</xdr:row>
      <xdr:rowOff>2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91</xdr:row>
      <xdr:rowOff>0</xdr:rowOff>
    </xdr:from>
    <xdr:to>
      <xdr:col>44</xdr:col>
      <xdr:colOff>190500</xdr:colOff>
      <xdr:row>92</xdr:row>
      <xdr:rowOff>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93</xdr:row>
      <xdr:rowOff>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93</xdr:row>
      <xdr:rowOff>0</xdr:rowOff>
    </xdr:from>
    <xdr:to>
      <xdr:col>44</xdr:col>
      <xdr:colOff>190500</xdr:colOff>
      <xdr:row>93</xdr:row>
      <xdr:rowOff>195942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94</xdr:row>
      <xdr:rowOff>193962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96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97</xdr:row>
      <xdr:rowOff>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98</xdr:row>
      <xdr:rowOff>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99</xdr:row>
      <xdr:rowOff>0</xdr:rowOff>
    </xdr:from>
    <xdr:to>
      <xdr:col>44</xdr:col>
      <xdr:colOff>190500</xdr:colOff>
      <xdr:row>99</xdr:row>
      <xdr:rowOff>195942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100</xdr:row>
      <xdr:rowOff>0</xdr:rowOff>
    </xdr:from>
    <xdr:to>
      <xdr:col>44</xdr:col>
      <xdr:colOff>190500</xdr:colOff>
      <xdr:row>101</xdr:row>
      <xdr:rowOff>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101</xdr:row>
      <xdr:rowOff>0</xdr:rowOff>
    </xdr:from>
    <xdr:to>
      <xdr:col>44</xdr:col>
      <xdr:colOff>190500</xdr:colOff>
      <xdr:row>101</xdr:row>
      <xdr:rowOff>195942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102</xdr:row>
      <xdr:rowOff>195942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105</xdr:row>
      <xdr:rowOff>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106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107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107</xdr:row>
      <xdr:rowOff>195942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108</xdr:row>
      <xdr:rowOff>0</xdr:rowOff>
    </xdr:from>
    <xdr:to>
      <xdr:col>44</xdr:col>
      <xdr:colOff>190500</xdr:colOff>
      <xdr:row>108</xdr:row>
      <xdr:rowOff>193962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110</xdr:row>
      <xdr:rowOff>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112</xdr:row>
      <xdr:rowOff>1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113</xdr:row>
      <xdr:rowOff>0</xdr:rowOff>
    </xdr:from>
    <xdr:to>
      <xdr:col>44</xdr:col>
      <xdr:colOff>190500</xdr:colOff>
      <xdr:row>113</xdr:row>
      <xdr:rowOff>195942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114</xdr:row>
      <xdr:rowOff>0</xdr:rowOff>
    </xdr:from>
    <xdr:to>
      <xdr:col>44</xdr:col>
      <xdr:colOff>190500</xdr:colOff>
      <xdr:row>115</xdr:row>
      <xdr:rowOff>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115</xdr:row>
      <xdr:rowOff>195942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116</xdr:row>
      <xdr:rowOff>0</xdr:rowOff>
    </xdr:from>
    <xdr:to>
      <xdr:col>44</xdr:col>
      <xdr:colOff>190500</xdr:colOff>
      <xdr:row>117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118</xdr:row>
      <xdr:rowOff>1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119</xdr:row>
      <xdr:rowOff>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119</xdr:row>
      <xdr:rowOff>0</xdr:rowOff>
    </xdr:from>
    <xdr:to>
      <xdr:col>44</xdr:col>
      <xdr:colOff>190500</xdr:colOff>
      <xdr:row>120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120</xdr:row>
      <xdr:rowOff>0</xdr:rowOff>
    </xdr:from>
    <xdr:to>
      <xdr:col>44</xdr:col>
      <xdr:colOff>190500</xdr:colOff>
      <xdr:row>121</xdr:row>
      <xdr:rowOff>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123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123</xdr:row>
      <xdr:rowOff>0</xdr:rowOff>
    </xdr:from>
    <xdr:to>
      <xdr:col>44</xdr:col>
      <xdr:colOff>190500</xdr:colOff>
      <xdr:row>124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124</xdr:row>
      <xdr:rowOff>0</xdr:rowOff>
    </xdr:from>
    <xdr:to>
      <xdr:col>44</xdr:col>
      <xdr:colOff>190500</xdr:colOff>
      <xdr:row>125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125</xdr:row>
      <xdr:rowOff>0</xdr:rowOff>
    </xdr:from>
    <xdr:to>
      <xdr:col>44</xdr:col>
      <xdr:colOff>190500</xdr:colOff>
      <xdr:row>126</xdr:row>
      <xdr:rowOff>1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126</xdr:row>
      <xdr:rowOff>0</xdr:rowOff>
    </xdr:from>
    <xdr:to>
      <xdr:col>44</xdr:col>
      <xdr:colOff>190500</xdr:colOff>
      <xdr:row>127</xdr:row>
      <xdr:rowOff>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128</xdr:row>
      <xdr:rowOff>195942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130</xdr:row>
      <xdr:rowOff>0</xdr:rowOff>
    </xdr:from>
    <xdr:to>
      <xdr:col>44</xdr:col>
      <xdr:colOff>190500</xdr:colOff>
      <xdr:row>131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132</xdr:row>
      <xdr:rowOff>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132</xdr:row>
      <xdr:rowOff>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135</xdr:row>
      <xdr:rowOff>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135</xdr:row>
      <xdr:rowOff>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135</xdr:row>
      <xdr:rowOff>0</xdr:rowOff>
    </xdr:from>
    <xdr:to>
      <xdr:col>44</xdr:col>
      <xdr:colOff>190500</xdr:colOff>
      <xdr:row>135</xdr:row>
      <xdr:rowOff>195941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136</xdr:row>
      <xdr:rowOff>0</xdr:rowOff>
    </xdr:from>
    <xdr:to>
      <xdr:col>44</xdr:col>
      <xdr:colOff>190500</xdr:colOff>
      <xdr:row>137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137</xdr:row>
      <xdr:rowOff>0</xdr:rowOff>
    </xdr:from>
    <xdr:to>
      <xdr:col>44</xdr:col>
      <xdr:colOff>190500</xdr:colOff>
      <xdr:row>138</xdr:row>
      <xdr:rowOff>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141</xdr:row>
      <xdr:rowOff>0</xdr:rowOff>
    </xdr:from>
    <xdr:to>
      <xdr:col>44</xdr:col>
      <xdr:colOff>190500</xdr:colOff>
      <xdr:row>142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141</xdr:row>
      <xdr:rowOff>0</xdr:rowOff>
    </xdr:from>
    <xdr:to>
      <xdr:col>44</xdr:col>
      <xdr:colOff>190500</xdr:colOff>
      <xdr:row>142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142</xdr:row>
      <xdr:rowOff>0</xdr:rowOff>
    </xdr:from>
    <xdr:to>
      <xdr:col>44</xdr:col>
      <xdr:colOff>190500</xdr:colOff>
      <xdr:row>142</xdr:row>
      <xdr:rowOff>195942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143</xdr:row>
      <xdr:rowOff>0</xdr:rowOff>
    </xdr:from>
    <xdr:to>
      <xdr:col>44</xdr:col>
      <xdr:colOff>190500</xdr:colOff>
      <xdr:row>143</xdr:row>
      <xdr:rowOff>193962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144</xdr:row>
      <xdr:rowOff>0</xdr:rowOff>
    </xdr:from>
    <xdr:to>
      <xdr:col>44</xdr:col>
      <xdr:colOff>190500</xdr:colOff>
      <xdr:row>145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145</xdr:row>
      <xdr:rowOff>0</xdr:rowOff>
    </xdr:from>
    <xdr:to>
      <xdr:col>44</xdr:col>
      <xdr:colOff>190500</xdr:colOff>
      <xdr:row>146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146</xdr:row>
      <xdr:rowOff>0</xdr:rowOff>
    </xdr:from>
    <xdr:to>
      <xdr:col>44</xdr:col>
      <xdr:colOff>190500</xdr:colOff>
      <xdr:row>147</xdr:row>
      <xdr:rowOff>-1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147</xdr:row>
      <xdr:rowOff>0</xdr:rowOff>
    </xdr:from>
    <xdr:to>
      <xdr:col>44</xdr:col>
      <xdr:colOff>190500</xdr:colOff>
      <xdr:row>148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148</xdr:row>
      <xdr:rowOff>0</xdr:rowOff>
    </xdr:from>
    <xdr:to>
      <xdr:col>44</xdr:col>
      <xdr:colOff>190500</xdr:colOff>
      <xdr:row>149</xdr:row>
      <xdr:rowOff>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0</xdr:rowOff>
    </xdr:from>
    <xdr:to>
      <xdr:col>44</xdr:col>
      <xdr:colOff>190500</xdr:colOff>
      <xdr:row>25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26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27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27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28</xdr:row>
      <xdr:rowOff>0</xdr:rowOff>
    </xdr:from>
    <xdr:to>
      <xdr:col>44</xdr:col>
      <xdr:colOff>190500</xdr:colOff>
      <xdr:row>28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180975</xdr:rowOff>
    </xdr:from>
    <xdr:to>
      <xdr:col>44</xdr:col>
      <xdr:colOff>190500</xdr:colOff>
      <xdr:row>39</xdr:row>
      <xdr:rowOff>40501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1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1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37</xdr:row>
      <xdr:rowOff>0</xdr:rowOff>
    </xdr:from>
    <xdr:to>
      <xdr:col>44</xdr:col>
      <xdr:colOff>190500</xdr:colOff>
      <xdr:row>38</xdr:row>
      <xdr:rowOff>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38</xdr:row>
      <xdr:rowOff>195942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40</xdr:row>
      <xdr:rowOff>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41</xdr:row>
      <xdr:rowOff>1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42</xdr:row>
      <xdr:rowOff>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43</xdr:row>
      <xdr:rowOff>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207149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8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0"/>
  <sheetViews>
    <sheetView tabSelected="1" zoomScale="70" zoomScaleNormal="70" workbookViewId="0">
      <selection activeCell="J4" sqref="J4"/>
    </sheetView>
  </sheetViews>
  <sheetFormatPr defaultColWidth="8.85546875" defaultRowHeight="15" x14ac:dyDescent="0.25"/>
  <cols>
    <col min="1" max="1" width="8" style="11" customWidth="1"/>
    <col min="2" max="2" width="40" style="15" customWidth="1"/>
    <col min="3" max="3" width="10.140625" style="16" customWidth="1"/>
    <col min="4" max="4" width="10.140625" style="17" customWidth="1"/>
    <col min="5" max="5" width="34.140625" style="18" customWidth="1"/>
    <col min="6" max="6" width="23.28515625" style="17" customWidth="1"/>
    <col min="7" max="7" width="23.5703125" style="11" customWidth="1"/>
    <col min="8" max="8" width="21.85546875" style="11" customWidth="1"/>
    <col min="9" max="9" width="17" style="12" customWidth="1"/>
    <col min="10" max="10" width="17.28515625" style="12" customWidth="1"/>
    <col min="11" max="11" width="46" style="13" hidden="1" customWidth="1"/>
    <col min="12" max="12" width="0" style="13" hidden="1" customWidth="1"/>
    <col min="13" max="13" width="19" style="12" customWidth="1"/>
    <col min="14" max="16384" width="8.85546875" style="14"/>
  </cols>
  <sheetData>
    <row r="1" spans="1:45" ht="30.6" customHeight="1" x14ac:dyDescent="0.35">
      <c r="A1" s="92" t="s">
        <v>74</v>
      </c>
      <c r="B1" s="92"/>
      <c r="C1" s="92"/>
      <c r="D1" s="92"/>
      <c r="E1" s="92"/>
      <c r="F1" s="92"/>
      <c r="G1" s="93"/>
    </row>
    <row r="2" spans="1:45" ht="33.6" customHeight="1" thickBot="1" x14ac:dyDescent="0.3">
      <c r="J2" s="9" t="s">
        <v>82</v>
      </c>
    </row>
    <row r="3" spans="1:45" s="19" customFormat="1" ht="46.5" thickTop="1" thickBot="1" x14ac:dyDescent="0.3">
      <c r="A3" s="5" t="s">
        <v>5</v>
      </c>
      <c r="B3" s="4" t="s">
        <v>0</v>
      </c>
      <c r="C3" s="10" t="s">
        <v>1</v>
      </c>
      <c r="D3" s="4" t="s">
        <v>2</v>
      </c>
      <c r="E3" s="4" t="s">
        <v>3</v>
      </c>
      <c r="F3" s="4" t="s">
        <v>4</v>
      </c>
      <c r="G3" s="4" t="s">
        <v>7</v>
      </c>
      <c r="H3" s="4" t="s">
        <v>6</v>
      </c>
      <c r="I3" s="8" t="s">
        <v>75</v>
      </c>
      <c r="J3" s="6" t="s">
        <v>76</v>
      </c>
      <c r="K3" s="7" t="s">
        <v>77</v>
      </c>
      <c r="L3" s="6" t="s">
        <v>76</v>
      </c>
      <c r="M3" s="7" t="s">
        <v>77</v>
      </c>
      <c r="AS3" s="19" t="s">
        <v>8</v>
      </c>
    </row>
    <row r="4" spans="1:45" ht="30.75" thickTop="1" x14ac:dyDescent="0.25">
      <c r="A4" s="20">
        <v>1</v>
      </c>
      <c r="B4" s="21" t="s">
        <v>17</v>
      </c>
      <c r="C4" s="22">
        <v>3</v>
      </c>
      <c r="D4" s="23" t="s">
        <v>16</v>
      </c>
      <c r="E4" s="24" t="s">
        <v>18</v>
      </c>
      <c r="F4" s="25" t="s">
        <v>73</v>
      </c>
      <c r="G4" s="26" t="s">
        <v>19</v>
      </c>
      <c r="H4" s="26" t="s">
        <v>26</v>
      </c>
      <c r="I4" s="27">
        <v>6500</v>
      </c>
      <c r="J4" s="91">
        <v>5460</v>
      </c>
      <c r="K4" s="28" t="e">
        <f>SUM(C4*#REF!)</f>
        <v>#REF!</v>
      </c>
      <c r="L4" s="29" t="e">
        <f>SUM(C4*#REF!)</f>
        <v>#REF!</v>
      </c>
      <c r="M4" s="30">
        <f>J4*C4</f>
        <v>16380</v>
      </c>
      <c r="AS4" s="31" t="s">
        <v>9</v>
      </c>
    </row>
    <row r="5" spans="1:45" ht="30.75" thickBot="1" x14ac:dyDescent="0.3">
      <c r="A5" s="32">
        <v>2</v>
      </c>
      <c r="B5" s="33" t="s">
        <v>20</v>
      </c>
      <c r="C5" s="34">
        <v>1</v>
      </c>
      <c r="D5" s="35" t="s">
        <v>16</v>
      </c>
      <c r="E5" s="36" t="s">
        <v>21</v>
      </c>
      <c r="F5" s="37"/>
      <c r="G5" s="38"/>
      <c r="H5" s="39"/>
      <c r="I5" s="40">
        <v>2200</v>
      </c>
      <c r="J5" s="91">
        <v>1680</v>
      </c>
      <c r="K5" s="28" t="e">
        <f>SUM(C5*#REF!)</f>
        <v>#REF!</v>
      </c>
      <c r="L5" s="29" t="e">
        <f>SUM(C5*#REF!)</f>
        <v>#REF!</v>
      </c>
      <c r="M5" s="30">
        <f t="shared" ref="M5:M35" si="0">J5*C5</f>
        <v>1680</v>
      </c>
      <c r="AS5" s="31" t="s">
        <v>10</v>
      </c>
    </row>
    <row r="6" spans="1:45" ht="30" customHeight="1" thickTop="1" thickBot="1" x14ac:dyDescent="0.3">
      <c r="A6" s="41">
        <v>3</v>
      </c>
      <c r="B6" s="42" t="s">
        <v>22</v>
      </c>
      <c r="C6" s="43">
        <v>1</v>
      </c>
      <c r="D6" s="44" t="s">
        <v>16</v>
      </c>
      <c r="E6" s="45" t="s">
        <v>23</v>
      </c>
      <c r="F6" s="44" t="s">
        <v>73</v>
      </c>
      <c r="G6" s="46" t="s">
        <v>24</v>
      </c>
      <c r="H6" s="47" t="s">
        <v>25</v>
      </c>
      <c r="I6" s="48">
        <v>1400</v>
      </c>
      <c r="J6" s="91">
        <v>1143</v>
      </c>
      <c r="K6" s="28" t="e">
        <f>SUM(C6*#REF!)</f>
        <v>#REF!</v>
      </c>
      <c r="L6" s="29" t="e">
        <f>SUM(C6*#REF!)</f>
        <v>#REF!</v>
      </c>
      <c r="M6" s="30">
        <f t="shared" si="0"/>
        <v>1143</v>
      </c>
      <c r="AS6" s="31" t="s">
        <v>11</v>
      </c>
    </row>
    <row r="7" spans="1:45" ht="30.75" thickTop="1" x14ac:dyDescent="0.25">
      <c r="A7" s="49">
        <v>4</v>
      </c>
      <c r="B7" s="50" t="s">
        <v>27</v>
      </c>
      <c r="C7" s="51">
        <v>2</v>
      </c>
      <c r="D7" s="52" t="s">
        <v>16</v>
      </c>
      <c r="E7" s="53" t="s">
        <v>28</v>
      </c>
      <c r="F7" s="54" t="s">
        <v>73</v>
      </c>
      <c r="G7" s="55" t="s">
        <v>29</v>
      </c>
      <c r="H7" s="56" t="s">
        <v>30</v>
      </c>
      <c r="I7" s="57">
        <v>1500</v>
      </c>
      <c r="J7" s="91">
        <v>1130</v>
      </c>
      <c r="K7" s="28" t="e">
        <f>SUM(C7*#REF!)</f>
        <v>#REF!</v>
      </c>
      <c r="L7" s="29" t="e">
        <f>SUM(C7*#REF!)</f>
        <v>#REF!</v>
      </c>
      <c r="M7" s="30">
        <f t="shared" si="0"/>
        <v>2260</v>
      </c>
      <c r="AS7" s="31" t="s">
        <v>12</v>
      </c>
    </row>
    <row r="8" spans="1:45" ht="30" x14ac:dyDescent="0.25">
      <c r="A8" s="58">
        <v>5</v>
      </c>
      <c r="B8" s="59" t="s">
        <v>31</v>
      </c>
      <c r="C8" s="60">
        <v>1</v>
      </c>
      <c r="D8" s="61" t="s">
        <v>16</v>
      </c>
      <c r="E8" s="62" t="s">
        <v>32</v>
      </c>
      <c r="F8" s="44"/>
      <c r="G8" s="47"/>
      <c r="H8" s="47"/>
      <c r="I8" s="63">
        <v>1650</v>
      </c>
      <c r="J8" s="91">
        <v>1300</v>
      </c>
      <c r="K8" s="28" t="e">
        <f>SUM(C8*#REF!)</f>
        <v>#REF!</v>
      </c>
      <c r="L8" s="29" t="e">
        <f>SUM(C8*#REF!)</f>
        <v>#REF!</v>
      </c>
      <c r="M8" s="30">
        <f t="shared" si="0"/>
        <v>1300</v>
      </c>
      <c r="AS8" s="31" t="s">
        <v>13</v>
      </c>
    </row>
    <row r="9" spans="1:45" ht="30.75" thickBot="1" x14ac:dyDescent="0.3">
      <c r="A9" s="32">
        <v>6</v>
      </c>
      <c r="B9" s="64" t="s">
        <v>33</v>
      </c>
      <c r="C9" s="34">
        <v>1</v>
      </c>
      <c r="D9" s="35" t="s">
        <v>16</v>
      </c>
      <c r="E9" s="36" t="s">
        <v>34</v>
      </c>
      <c r="F9" s="37"/>
      <c r="G9" s="39"/>
      <c r="H9" s="39"/>
      <c r="I9" s="40">
        <v>1600</v>
      </c>
      <c r="J9" s="91">
        <v>1314</v>
      </c>
      <c r="K9" s="28" t="e">
        <f>SUM(C9*#REF!)</f>
        <v>#REF!</v>
      </c>
      <c r="L9" s="29" t="e">
        <f>SUM(C9*#REF!)</f>
        <v>#REF!</v>
      </c>
      <c r="M9" s="30">
        <f t="shared" si="0"/>
        <v>1314</v>
      </c>
      <c r="AS9" s="65"/>
    </row>
    <row r="10" spans="1:45" ht="30.75" thickTop="1" x14ac:dyDescent="0.25">
      <c r="A10" s="66">
        <v>7</v>
      </c>
      <c r="B10" s="67" t="s">
        <v>35</v>
      </c>
      <c r="C10" s="68">
        <v>4</v>
      </c>
      <c r="D10" s="69" t="s">
        <v>16</v>
      </c>
      <c r="E10" s="70" t="s">
        <v>36</v>
      </c>
      <c r="F10" s="100" t="s">
        <v>78</v>
      </c>
      <c r="G10" s="55" t="s">
        <v>37</v>
      </c>
      <c r="H10" s="55" t="s">
        <v>26</v>
      </c>
      <c r="I10" s="71">
        <v>3400</v>
      </c>
      <c r="J10" s="91">
        <v>3033</v>
      </c>
      <c r="K10" s="28" t="e">
        <f>SUM(C10*#REF!)</f>
        <v>#REF!</v>
      </c>
      <c r="L10" s="29" t="e">
        <f>SUM(C10*#REF!)</f>
        <v>#REF!</v>
      </c>
      <c r="M10" s="30">
        <f t="shared" si="0"/>
        <v>12132</v>
      </c>
      <c r="AS10" s="65"/>
    </row>
    <row r="11" spans="1:45" ht="30" x14ac:dyDescent="0.25">
      <c r="A11" s="58">
        <v>8</v>
      </c>
      <c r="B11" s="59" t="s">
        <v>38</v>
      </c>
      <c r="C11" s="60">
        <v>2</v>
      </c>
      <c r="D11" s="61" t="s">
        <v>16</v>
      </c>
      <c r="E11" s="62" t="s">
        <v>39</v>
      </c>
      <c r="F11" s="101"/>
      <c r="G11" s="47"/>
      <c r="H11" s="47"/>
      <c r="I11" s="63">
        <v>2000</v>
      </c>
      <c r="J11" s="91">
        <v>1544</v>
      </c>
      <c r="K11" s="28" t="e">
        <f>SUM(C11*#REF!)</f>
        <v>#REF!</v>
      </c>
      <c r="L11" s="29" t="e">
        <f>SUM(C11*#REF!)</f>
        <v>#REF!</v>
      </c>
      <c r="M11" s="30">
        <f t="shared" si="0"/>
        <v>3088</v>
      </c>
      <c r="AS11" s="65"/>
    </row>
    <row r="12" spans="1:45" ht="30" x14ac:dyDescent="0.25">
      <c r="A12" s="58">
        <v>9</v>
      </c>
      <c r="B12" s="59" t="s">
        <v>38</v>
      </c>
      <c r="C12" s="60">
        <v>2</v>
      </c>
      <c r="D12" s="61" t="s">
        <v>16</v>
      </c>
      <c r="E12" s="62" t="s">
        <v>40</v>
      </c>
      <c r="F12" s="101"/>
      <c r="G12" s="47"/>
      <c r="H12" s="47"/>
      <c r="I12" s="63">
        <v>2100</v>
      </c>
      <c r="J12" s="91">
        <v>1686</v>
      </c>
      <c r="K12" s="28" t="e">
        <f>SUM(C12*#REF!)</f>
        <v>#REF!</v>
      </c>
      <c r="L12" s="29" t="e">
        <f>SUM(C12*#REF!)</f>
        <v>#REF!</v>
      </c>
      <c r="M12" s="30">
        <f t="shared" si="0"/>
        <v>3372</v>
      </c>
      <c r="AS12" s="65"/>
    </row>
    <row r="13" spans="1:45" ht="30" x14ac:dyDescent="0.25">
      <c r="A13" s="58">
        <v>10</v>
      </c>
      <c r="B13" s="59" t="s">
        <v>38</v>
      </c>
      <c r="C13" s="60">
        <v>2</v>
      </c>
      <c r="D13" s="61" t="s">
        <v>16</v>
      </c>
      <c r="E13" s="62" t="s">
        <v>41</v>
      </c>
      <c r="F13" s="101"/>
      <c r="G13" s="47"/>
      <c r="H13" s="47"/>
      <c r="I13" s="63">
        <v>2100</v>
      </c>
      <c r="J13" s="91">
        <v>1686</v>
      </c>
      <c r="K13" s="28" t="e">
        <f>SUM(C13*#REF!)</f>
        <v>#REF!</v>
      </c>
      <c r="L13" s="29" t="e">
        <f>SUM(C13*#REF!)</f>
        <v>#REF!</v>
      </c>
      <c r="M13" s="30">
        <f t="shared" si="0"/>
        <v>3372</v>
      </c>
      <c r="AS13" s="65"/>
    </row>
    <row r="14" spans="1:45" ht="30.75" thickBot="1" x14ac:dyDescent="0.3">
      <c r="A14" s="72">
        <v>11</v>
      </c>
      <c r="B14" s="73" t="s">
        <v>38</v>
      </c>
      <c r="C14" s="74">
        <v>2</v>
      </c>
      <c r="D14" s="75" t="s">
        <v>16</v>
      </c>
      <c r="E14" s="76" t="s">
        <v>42</v>
      </c>
      <c r="F14" s="102"/>
      <c r="G14" s="39"/>
      <c r="H14" s="39"/>
      <c r="I14" s="77">
        <v>2100</v>
      </c>
      <c r="J14" s="91">
        <v>1686</v>
      </c>
      <c r="K14" s="28" t="e">
        <f>SUM(C14*#REF!)</f>
        <v>#REF!</v>
      </c>
      <c r="L14" s="29" t="e">
        <f>SUM(C14*#REF!)</f>
        <v>#REF!</v>
      </c>
      <c r="M14" s="30">
        <f t="shared" si="0"/>
        <v>3372</v>
      </c>
      <c r="AS14" s="65"/>
    </row>
    <row r="15" spans="1:45" ht="30.75" thickTop="1" x14ac:dyDescent="0.25">
      <c r="A15" s="49">
        <v>12</v>
      </c>
      <c r="B15" s="50" t="s">
        <v>43</v>
      </c>
      <c r="C15" s="51">
        <v>1</v>
      </c>
      <c r="D15" s="52" t="s">
        <v>16</v>
      </c>
      <c r="E15" s="53" t="s">
        <v>39</v>
      </c>
      <c r="F15" s="54" t="s">
        <v>73</v>
      </c>
      <c r="G15" s="78" t="s">
        <v>44</v>
      </c>
      <c r="H15" s="56" t="s">
        <v>26</v>
      </c>
      <c r="I15" s="57">
        <v>2000</v>
      </c>
      <c r="J15" s="91">
        <v>1544</v>
      </c>
      <c r="K15" s="28" t="e">
        <f>SUM(C15*#REF!)</f>
        <v>#REF!</v>
      </c>
      <c r="L15" s="29" t="e">
        <f>SUM(C15*#REF!)</f>
        <v>#REF!</v>
      </c>
      <c r="M15" s="30">
        <f t="shared" si="0"/>
        <v>1544</v>
      </c>
      <c r="AS15" s="65"/>
    </row>
    <row r="16" spans="1:45" ht="30" x14ac:dyDescent="0.25">
      <c r="A16" s="58">
        <v>13</v>
      </c>
      <c r="B16" s="59" t="s">
        <v>43</v>
      </c>
      <c r="C16" s="60">
        <v>2</v>
      </c>
      <c r="D16" s="61" t="s">
        <v>16</v>
      </c>
      <c r="E16" s="62" t="s">
        <v>40</v>
      </c>
      <c r="F16" s="44"/>
      <c r="G16" s="41"/>
      <c r="H16" s="47"/>
      <c r="I16" s="63">
        <v>2100</v>
      </c>
      <c r="J16" s="91">
        <v>1686</v>
      </c>
      <c r="K16" s="28" t="e">
        <f>SUM(C16*#REF!)</f>
        <v>#REF!</v>
      </c>
      <c r="L16" s="29" t="e">
        <f>SUM(C16*#REF!)</f>
        <v>#REF!</v>
      </c>
      <c r="M16" s="30">
        <f t="shared" si="0"/>
        <v>3372</v>
      </c>
      <c r="AS16" s="65"/>
    </row>
    <row r="17" spans="1:45" ht="30" x14ac:dyDescent="0.25">
      <c r="A17" s="58">
        <v>14</v>
      </c>
      <c r="B17" s="59" t="s">
        <v>43</v>
      </c>
      <c r="C17" s="60">
        <v>1</v>
      </c>
      <c r="D17" s="61" t="s">
        <v>16</v>
      </c>
      <c r="E17" s="62" t="s">
        <v>41</v>
      </c>
      <c r="F17" s="44"/>
      <c r="G17" s="41"/>
      <c r="H17" s="47"/>
      <c r="I17" s="63">
        <v>2100</v>
      </c>
      <c r="J17" s="91">
        <v>1686</v>
      </c>
      <c r="K17" s="28" t="e">
        <f>SUM(C17*#REF!)</f>
        <v>#REF!</v>
      </c>
      <c r="L17" s="29" t="e">
        <f>SUM(C17*#REF!)</f>
        <v>#REF!</v>
      </c>
      <c r="M17" s="30">
        <f t="shared" si="0"/>
        <v>1686</v>
      </c>
      <c r="AS17" s="65"/>
    </row>
    <row r="18" spans="1:45" ht="30" x14ac:dyDescent="0.25">
      <c r="A18" s="58">
        <v>15</v>
      </c>
      <c r="B18" s="59" t="s">
        <v>43</v>
      </c>
      <c r="C18" s="60">
        <v>1</v>
      </c>
      <c r="D18" s="61" t="s">
        <v>16</v>
      </c>
      <c r="E18" s="62" t="s">
        <v>42</v>
      </c>
      <c r="F18" s="44"/>
      <c r="G18" s="41"/>
      <c r="H18" s="47"/>
      <c r="I18" s="63">
        <v>2100</v>
      </c>
      <c r="J18" s="91">
        <v>1686</v>
      </c>
      <c r="K18" s="28" t="e">
        <f>SUM(C18*#REF!)</f>
        <v>#REF!</v>
      </c>
      <c r="L18" s="29" t="e">
        <f>SUM(C18*#REF!)</f>
        <v>#REF!</v>
      </c>
      <c r="M18" s="30">
        <f t="shared" si="0"/>
        <v>1686</v>
      </c>
      <c r="AS18" s="65"/>
    </row>
    <row r="19" spans="1:45" ht="30.75" thickBot="1" x14ac:dyDescent="0.3">
      <c r="A19" s="32">
        <v>16</v>
      </c>
      <c r="B19" s="64" t="s">
        <v>45</v>
      </c>
      <c r="C19" s="34">
        <v>1</v>
      </c>
      <c r="D19" s="35" t="s">
        <v>16</v>
      </c>
      <c r="E19" s="36" t="s">
        <v>46</v>
      </c>
      <c r="F19" s="37"/>
      <c r="G19" s="79"/>
      <c r="H19" s="39"/>
      <c r="I19" s="40">
        <v>3200</v>
      </c>
      <c r="J19" s="91">
        <v>2701</v>
      </c>
      <c r="K19" s="28" t="e">
        <f>SUM(C19*#REF!)</f>
        <v>#REF!</v>
      </c>
      <c r="L19" s="29" t="e">
        <f>SUM(C19*#REF!)</f>
        <v>#REF!</v>
      </c>
      <c r="M19" s="30">
        <f t="shared" si="0"/>
        <v>2701</v>
      </c>
      <c r="AS19" s="65"/>
    </row>
    <row r="20" spans="1:45" ht="52.15" customHeight="1" thickTop="1" x14ac:dyDescent="0.25">
      <c r="A20" s="66">
        <v>17</v>
      </c>
      <c r="B20" s="67" t="s">
        <v>20</v>
      </c>
      <c r="C20" s="68">
        <v>1</v>
      </c>
      <c r="D20" s="69" t="s">
        <v>16</v>
      </c>
      <c r="E20" s="70" t="s">
        <v>47</v>
      </c>
      <c r="F20" s="100" t="s">
        <v>79</v>
      </c>
      <c r="G20" s="55" t="s">
        <v>48</v>
      </c>
      <c r="H20" s="56" t="s">
        <v>49</v>
      </c>
      <c r="I20" s="71">
        <v>3400</v>
      </c>
      <c r="J20" s="91">
        <v>3075</v>
      </c>
      <c r="K20" s="28" t="e">
        <f>SUM(C20*#REF!)</f>
        <v>#REF!</v>
      </c>
      <c r="L20" s="29" t="e">
        <f>SUM(C20*#REF!)</f>
        <v>#REF!</v>
      </c>
      <c r="M20" s="30">
        <f t="shared" si="0"/>
        <v>3075</v>
      </c>
      <c r="AS20" s="80"/>
    </row>
    <row r="21" spans="1:45" ht="51" customHeight="1" thickBot="1" x14ac:dyDescent="0.3">
      <c r="A21" s="72">
        <v>18</v>
      </c>
      <c r="B21" s="73" t="s">
        <v>50</v>
      </c>
      <c r="C21" s="74">
        <v>1</v>
      </c>
      <c r="D21" s="75" t="s">
        <v>16</v>
      </c>
      <c r="E21" s="76" t="s">
        <v>51</v>
      </c>
      <c r="F21" s="102"/>
      <c r="G21" s="39"/>
      <c r="H21" s="39"/>
      <c r="I21" s="77">
        <v>1900</v>
      </c>
      <c r="J21" s="91">
        <v>1563</v>
      </c>
      <c r="K21" s="28" t="e">
        <f>SUM(C21*#REF!)</f>
        <v>#REF!</v>
      </c>
      <c r="L21" s="29" t="e">
        <f>SUM(C21*#REF!)</f>
        <v>#REF!</v>
      </c>
      <c r="M21" s="30">
        <f t="shared" si="0"/>
        <v>1563</v>
      </c>
      <c r="AS21" s="81"/>
    </row>
    <row r="22" spans="1:45" ht="30.75" thickTop="1" x14ac:dyDescent="0.25">
      <c r="A22" s="49">
        <v>19</v>
      </c>
      <c r="B22" s="50" t="s">
        <v>53</v>
      </c>
      <c r="C22" s="51">
        <v>4</v>
      </c>
      <c r="D22" s="52" t="s">
        <v>16</v>
      </c>
      <c r="E22" s="53" t="s">
        <v>52</v>
      </c>
      <c r="F22" s="82" t="s">
        <v>73</v>
      </c>
      <c r="G22" s="56" t="s">
        <v>24</v>
      </c>
      <c r="H22" s="56" t="s">
        <v>25</v>
      </c>
      <c r="I22" s="57">
        <v>5500</v>
      </c>
      <c r="J22" s="91">
        <v>4487</v>
      </c>
      <c r="K22" s="28" t="e">
        <f>SUM(C22*#REF!)</f>
        <v>#REF!</v>
      </c>
      <c r="L22" s="29" t="e">
        <f>SUM(C22*#REF!)</f>
        <v>#REF!</v>
      </c>
      <c r="M22" s="30">
        <f t="shared" si="0"/>
        <v>17948</v>
      </c>
      <c r="AS22" s="81"/>
    </row>
    <row r="23" spans="1:45" ht="30" x14ac:dyDescent="0.25">
      <c r="A23" s="58">
        <v>20</v>
      </c>
      <c r="B23" s="59" t="s">
        <v>55</v>
      </c>
      <c r="C23" s="60">
        <v>6</v>
      </c>
      <c r="D23" s="61" t="s">
        <v>16</v>
      </c>
      <c r="E23" s="62" t="s">
        <v>54</v>
      </c>
      <c r="F23" s="83"/>
      <c r="G23" s="47"/>
      <c r="H23" s="47"/>
      <c r="I23" s="63">
        <v>5900</v>
      </c>
      <c r="J23" s="91">
        <v>5042</v>
      </c>
      <c r="K23" s="28" t="e">
        <f>SUM(C23*#REF!)</f>
        <v>#REF!</v>
      </c>
      <c r="L23" s="29" t="e">
        <f>SUM(C23*#REF!)</f>
        <v>#REF!</v>
      </c>
      <c r="M23" s="30">
        <f t="shared" si="0"/>
        <v>30252</v>
      </c>
      <c r="AS23" s="84"/>
    </row>
    <row r="24" spans="1:45" ht="30" x14ac:dyDescent="0.25">
      <c r="A24" s="58">
        <v>21</v>
      </c>
      <c r="B24" s="59" t="s">
        <v>55</v>
      </c>
      <c r="C24" s="60">
        <v>5</v>
      </c>
      <c r="D24" s="61" t="s">
        <v>16</v>
      </c>
      <c r="E24" s="62" t="s">
        <v>56</v>
      </c>
      <c r="F24" s="83"/>
      <c r="G24" s="47"/>
      <c r="H24" s="47"/>
      <c r="I24" s="63">
        <v>8100</v>
      </c>
      <c r="J24" s="91">
        <v>7430</v>
      </c>
      <c r="K24" s="28" t="e">
        <f>SUM(C24*#REF!)</f>
        <v>#REF!</v>
      </c>
      <c r="L24" s="29" t="e">
        <f>SUM(C24*#REF!)</f>
        <v>#REF!</v>
      </c>
      <c r="M24" s="30">
        <f t="shared" si="0"/>
        <v>37150</v>
      </c>
      <c r="AS24" s="81"/>
    </row>
    <row r="25" spans="1:45" ht="30" x14ac:dyDescent="0.25">
      <c r="A25" s="58">
        <v>22</v>
      </c>
      <c r="B25" s="59" t="s">
        <v>55</v>
      </c>
      <c r="C25" s="60">
        <v>4</v>
      </c>
      <c r="D25" s="61" t="s">
        <v>16</v>
      </c>
      <c r="E25" s="62" t="s">
        <v>57</v>
      </c>
      <c r="F25" s="83"/>
      <c r="G25" s="47"/>
      <c r="H25" s="47"/>
      <c r="I25" s="63">
        <v>8100</v>
      </c>
      <c r="J25" s="91">
        <v>7430</v>
      </c>
      <c r="K25" s="28" t="e">
        <f>SUM(C25*#REF!)</f>
        <v>#REF!</v>
      </c>
      <c r="L25" s="29" t="e">
        <f>SUM(C25*#REF!)</f>
        <v>#REF!</v>
      </c>
      <c r="M25" s="30">
        <f t="shared" si="0"/>
        <v>29720</v>
      </c>
      <c r="AS25" s="84"/>
    </row>
    <row r="26" spans="1:45" ht="30.75" thickBot="1" x14ac:dyDescent="0.3">
      <c r="A26" s="32">
        <v>23</v>
      </c>
      <c r="B26" s="64" t="s">
        <v>55</v>
      </c>
      <c r="C26" s="85">
        <v>4</v>
      </c>
      <c r="D26" s="35" t="s">
        <v>16</v>
      </c>
      <c r="E26" s="36" t="s">
        <v>58</v>
      </c>
      <c r="F26" s="86"/>
      <c r="G26" s="39"/>
      <c r="H26" s="39"/>
      <c r="I26" s="40">
        <v>8100</v>
      </c>
      <c r="J26" s="91">
        <v>7430</v>
      </c>
      <c r="K26" s="28" t="e">
        <f>SUM(C26*#REF!)</f>
        <v>#REF!</v>
      </c>
      <c r="L26" s="29" t="e">
        <f>SUM(C26*#REF!)</f>
        <v>#REF!</v>
      </c>
      <c r="M26" s="30">
        <f t="shared" si="0"/>
        <v>29720</v>
      </c>
      <c r="AS26" s="84"/>
    </row>
    <row r="27" spans="1:45" ht="30.75" thickTop="1" x14ac:dyDescent="0.25">
      <c r="A27" s="66">
        <v>24</v>
      </c>
      <c r="B27" s="87" t="s">
        <v>59</v>
      </c>
      <c r="C27" s="88">
        <v>1</v>
      </c>
      <c r="D27" s="69" t="s">
        <v>16</v>
      </c>
      <c r="E27" s="70" t="s">
        <v>60</v>
      </c>
      <c r="F27" s="54" t="s">
        <v>73</v>
      </c>
      <c r="G27" s="55" t="s">
        <v>61</v>
      </c>
      <c r="H27" s="56" t="s">
        <v>62</v>
      </c>
      <c r="I27" s="71">
        <v>990</v>
      </c>
      <c r="J27" s="91">
        <v>710</v>
      </c>
      <c r="K27" s="28" t="e">
        <f>SUM(C27*#REF!)</f>
        <v>#REF!</v>
      </c>
      <c r="L27" s="29" t="e">
        <f>SUM(C27*#REF!)</f>
        <v>#REF!</v>
      </c>
      <c r="M27" s="30">
        <f t="shared" si="0"/>
        <v>710</v>
      </c>
      <c r="AS27" s="84"/>
    </row>
    <row r="28" spans="1:45" ht="30" x14ac:dyDescent="0.25">
      <c r="A28" s="58">
        <v>25</v>
      </c>
      <c r="B28" s="59" t="s">
        <v>59</v>
      </c>
      <c r="C28" s="60">
        <v>1</v>
      </c>
      <c r="D28" s="61" t="s">
        <v>16</v>
      </c>
      <c r="E28" s="62" t="s">
        <v>63</v>
      </c>
      <c r="F28" s="44"/>
      <c r="G28" s="47"/>
      <c r="H28" s="47"/>
      <c r="I28" s="63">
        <v>580</v>
      </c>
      <c r="J28" s="91">
        <v>490</v>
      </c>
      <c r="K28" s="28" t="e">
        <f>SUM(C28*#REF!)</f>
        <v>#REF!</v>
      </c>
      <c r="L28" s="29" t="e">
        <f>SUM(C28*#REF!)</f>
        <v>#REF!</v>
      </c>
      <c r="M28" s="30">
        <f t="shared" si="0"/>
        <v>490</v>
      </c>
      <c r="AS28" s="84"/>
    </row>
    <row r="29" spans="1:45" ht="30" x14ac:dyDescent="0.25">
      <c r="A29" s="58">
        <v>26</v>
      </c>
      <c r="B29" s="59" t="s">
        <v>59</v>
      </c>
      <c r="C29" s="60">
        <v>1</v>
      </c>
      <c r="D29" s="61" t="s">
        <v>16</v>
      </c>
      <c r="E29" s="62" t="s">
        <v>65</v>
      </c>
      <c r="F29" s="44"/>
      <c r="G29" s="47"/>
      <c r="H29" s="47"/>
      <c r="I29" s="63">
        <v>580</v>
      </c>
      <c r="J29" s="91">
        <v>490</v>
      </c>
      <c r="K29" s="28" t="e">
        <f>SUM(C29*#REF!)</f>
        <v>#REF!</v>
      </c>
      <c r="L29" s="29" t="e">
        <f>SUM(C29*#REF!)</f>
        <v>#REF!</v>
      </c>
      <c r="M29" s="30">
        <f t="shared" si="0"/>
        <v>490</v>
      </c>
      <c r="AS29" s="84"/>
    </row>
    <row r="30" spans="1:45" ht="30" x14ac:dyDescent="0.25">
      <c r="A30" s="58">
        <v>27</v>
      </c>
      <c r="B30" s="59" t="s">
        <v>59</v>
      </c>
      <c r="C30" s="60">
        <v>1</v>
      </c>
      <c r="D30" s="61" t="s">
        <v>16</v>
      </c>
      <c r="E30" s="62" t="s">
        <v>64</v>
      </c>
      <c r="F30" s="44"/>
      <c r="G30" s="47"/>
      <c r="H30" s="47"/>
      <c r="I30" s="63">
        <v>580</v>
      </c>
      <c r="J30" s="91">
        <v>490</v>
      </c>
      <c r="K30" s="28" t="e">
        <f>SUM(C30*#REF!)</f>
        <v>#REF!</v>
      </c>
      <c r="L30" s="29" t="e">
        <f>SUM(C30*#REF!)</f>
        <v>#REF!</v>
      </c>
      <c r="M30" s="30">
        <f t="shared" si="0"/>
        <v>490</v>
      </c>
      <c r="AS30" s="84"/>
    </row>
    <row r="31" spans="1:45" ht="30" x14ac:dyDescent="0.25">
      <c r="A31" s="58">
        <v>28</v>
      </c>
      <c r="B31" s="59" t="s">
        <v>66</v>
      </c>
      <c r="C31" s="60">
        <v>4</v>
      </c>
      <c r="D31" s="61" t="s">
        <v>16</v>
      </c>
      <c r="E31" s="62" t="s">
        <v>67</v>
      </c>
      <c r="F31" s="44"/>
      <c r="G31" s="47"/>
      <c r="H31" s="47"/>
      <c r="I31" s="63">
        <v>1700</v>
      </c>
      <c r="J31" s="91">
        <v>1308</v>
      </c>
      <c r="K31" s="28" t="e">
        <f>SUM(C31*#REF!)</f>
        <v>#REF!</v>
      </c>
      <c r="L31" s="29" t="e">
        <f>SUM(C31*#REF!)</f>
        <v>#REF!</v>
      </c>
      <c r="M31" s="30">
        <f t="shared" si="0"/>
        <v>5232</v>
      </c>
      <c r="AS31" s="84"/>
    </row>
    <row r="32" spans="1:45" ht="30" x14ac:dyDescent="0.25">
      <c r="A32" s="58">
        <v>29</v>
      </c>
      <c r="B32" s="59" t="s">
        <v>68</v>
      </c>
      <c r="C32" s="60">
        <v>2</v>
      </c>
      <c r="D32" s="61" t="s">
        <v>16</v>
      </c>
      <c r="E32" s="62" t="s">
        <v>69</v>
      </c>
      <c r="F32" s="44"/>
      <c r="G32" s="47"/>
      <c r="H32" s="47"/>
      <c r="I32" s="63">
        <v>2500</v>
      </c>
      <c r="J32" s="91">
        <v>2252</v>
      </c>
      <c r="K32" s="28" t="e">
        <f>SUM(C32*#REF!)</f>
        <v>#REF!</v>
      </c>
      <c r="L32" s="29" t="e">
        <f>SUM(C32*#REF!)</f>
        <v>#REF!</v>
      </c>
      <c r="M32" s="30">
        <f t="shared" si="0"/>
        <v>4504</v>
      </c>
      <c r="AS32" s="81"/>
    </row>
    <row r="33" spans="1:45" ht="30" x14ac:dyDescent="0.25">
      <c r="A33" s="58">
        <v>30</v>
      </c>
      <c r="B33" s="59" t="s">
        <v>68</v>
      </c>
      <c r="C33" s="60">
        <v>1</v>
      </c>
      <c r="D33" s="61" t="s">
        <v>16</v>
      </c>
      <c r="E33" s="62" t="s">
        <v>70</v>
      </c>
      <c r="F33" s="44"/>
      <c r="G33" s="47"/>
      <c r="H33" s="47"/>
      <c r="I33" s="63">
        <v>4900</v>
      </c>
      <c r="J33" s="91">
        <v>4423</v>
      </c>
      <c r="K33" s="28" t="e">
        <f>SUM(C33*#REF!)</f>
        <v>#REF!</v>
      </c>
      <c r="L33" s="29" t="e">
        <f>SUM(C33*#REF!)</f>
        <v>#REF!</v>
      </c>
      <c r="M33" s="30">
        <f t="shared" si="0"/>
        <v>4423</v>
      </c>
      <c r="AS33" s="81"/>
    </row>
    <row r="34" spans="1:45" ht="30" x14ac:dyDescent="0.25">
      <c r="A34" s="58">
        <v>31</v>
      </c>
      <c r="B34" s="59" t="s">
        <v>68</v>
      </c>
      <c r="C34" s="60">
        <v>1</v>
      </c>
      <c r="D34" s="61" t="s">
        <v>16</v>
      </c>
      <c r="E34" s="62" t="s">
        <v>71</v>
      </c>
      <c r="F34" s="44"/>
      <c r="G34" s="47"/>
      <c r="H34" s="47"/>
      <c r="I34" s="63">
        <v>4900</v>
      </c>
      <c r="J34" s="91">
        <v>4423</v>
      </c>
      <c r="K34" s="28" t="e">
        <f>SUM(C34*#REF!)</f>
        <v>#REF!</v>
      </c>
      <c r="L34" s="29" t="e">
        <f>SUM(C34*#REF!)</f>
        <v>#REF!</v>
      </c>
      <c r="M34" s="30">
        <f t="shared" si="0"/>
        <v>4423</v>
      </c>
      <c r="AS34" s="81"/>
    </row>
    <row r="35" spans="1:45" ht="30.75" thickBot="1" x14ac:dyDescent="0.3">
      <c r="A35" s="72">
        <v>32</v>
      </c>
      <c r="B35" s="73" t="s">
        <v>68</v>
      </c>
      <c r="C35" s="74">
        <v>1</v>
      </c>
      <c r="D35" s="75" t="s">
        <v>16</v>
      </c>
      <c r="E35" s="76" t="s">
        <v>72</v>
      </c>
      <c r="F35" s="44"/>
      <c r="G35" s="47"/>
      <c r="H35" s="47"/>
      <c r="I35" s="77">
        <v>4900</v>
      </c>
      <c r="J35" s="91">
        <v>4423</v>
      </c>
      <c r="K35" s="89" t="e">
        <f>SUM(C35*#REF!)</f>
        <v>#REF!</v>
      </c>
      <c r="L35" s="90" t="e">
        <f>SUM(C35*#REF!)</f>
        <v>#REF!</v>
      </c>
      <c r="M35" s="30">
        <f t="shared" si="0"/>
        <v>4423</v>
      </c>
      <c r="AS35" s="81"/>
    </row>
    <row r="36" spans="1:45" ht="38.450000000000003" customHeight="1" thickBot="1" x14ac:dyDescent="0.3">
      <c r="A36" s="94" t="s">
        <v>81</v>
      </c>
      <c r="B36" s="95"/>
      <c r="C36" s="95"/>
      <c r="D36" s="95"/>
      <c r="E36" s="95"/>
      <c r="F36" s="95"/>
      <c r="G36" s="95"/>
      <c r="H36" s="96"/>
      <c r="I36" s="97">
        <f>SUM(M4:M35)</f>
        <v>235015</v>
      </c>
      <c r="J36" s="98"/>
      <c r="K36" s="98"/>
      <c r="L36" s="98"/>
      <c r="M36" s="99"/>
      <c r="AS36" s="81"/>
    </row>
    <row r="37" spans="1:45" ht="15.75" x14ac:dyDescent="0.25">
      <c r="AS37" s="84"/>
    </row>
    <row r="38" spans="1:45" ht="15.75" x14ac:dyDescent="0.25">
      <c r="AS38" s="84"/>
    </row>
    <row r="39" spans="1:45" ht="25.15" customHeight="1" x14ac:dyDescent="0.25">
      <c r="A39" s="103" t="s">
        <v>80</v>
      </c>
      <c r="B39" s="103"/>
      <c r="C39" s="103"/>
      <c r="D39" s="103"/>
      <c r="E39" s="103"/>
      <c r="F39" s="103"/>
      <c r="G39" s="103"/>
      <c r="H39" s="103"/>
      <c r="AS39" s="84"/>
    </row>
    <row r="40" spans="1:45" ht="15.75" x14ac:dyDescent="0.25">
      <c r="AS40" s="84"/>
    </row>
    <row r="41" spans="1:45" ht="15.75" x14ac:dyDescent="0.25">
      <c r="AS41" s="84"/>
    </row>
    <row r="42" spans="1:45" ht="15.75" x14ac:dyDescent="0.25">
      <c r="AS42" s="84"/>
    </row>
    <row r="43" spans="1:45" ht="15.75" x14ac:dyDescent="0.25">
      <c r="AS43" s="84"/>
    </row>
    <row r="44" spans="1:45" ht="15.75" x14ac:dyDescent="0.25">
      <c r="AS44" s="81"/>
    </row>
    <row r="45" spans="1:45" ht="15.75" x14ac:dyDescent="0.25">
      <c r="AS45" s="81"/>
    </row>
    <row r="46" spans="1:45" ht="15.75" x14ac:dyDescent="0.25">
      <c r="AS46" s="81"/>
    </row>
    <row r="47" spans="1:45" ht="15.75" x14ac:dyDescent="0.25">
      <c r="AS47" s="81"/>
    </row>
    <row r="48" spans="1:45" ht="15.75" x14ac:dyDescent="0.25">
      <c r="AS48" s="81"/>
    </row>
    <row r="49" spans="45:45" ht="15.75" x14ac:dyDescent="0.25">
      <c r="AS49" s="81"/>
    </row>
    <row r="50" spans="45:45" ht="15.75" x14ac:dyDescent="0.25">
      <c r="AS50" s="81"/>
    </row>
    <row r="51" spans="45:45" ht="15.75" x14ac:dyDescent="0.25">
      <c r="AS51" s="81"/>
    </row>
    <row r="52" spans="45:45" ht="15.75" x14ac:dyDescent="0.25">
      <c r="AS52" s="81"/>
    </row>
    <row r="53" spans="45:45" ht="15.75" x14ac:dyDescent="0.25">
      <c r="AS53" s="81"/>
    </row>
    <row r="54" spans="45:45" ht="15.75" x14ac:dyDescent="0.25">
      <c r="AS54" s="81"/>
    </row>
    <row r="55" spans="45:45" ht="15.75" x14ac:dyDescent="0.25">
      <c r="AS55" s="81"/>
    </row>
    <row r="56" spans="45:45" ht="15.75" x14ac:dyDescent="0.25">
      <c r="AS56" s="81"/>
    </row>
    <row r="57" spans="45:45" ht="15.75" x14ac:dyDescent="0.25">
      <c r="AS57" s="81"/>
    </row>
    <row r="58" spans="45:45" ht="15.75" x14ac:dyDescent="0.25">
      <c r="AS58" s="81"/>
    </row>
    <row r="59" spans="45:45" ht="15.75" x14ac:dyDescent="0.25">
      <c r="AS59" s="81"/>
    </row>
    <row r="60" spans="45:45" ht="15.75" x14ac:dyDescent="0.25">
      <c r="AS60" s="81"/>
    </row>
    <row r="61" spans="45:45" ht="15.75" x14ac:dyDescent="0.25">
      <c r="AS61" s="81"/>
    </row>
    <row r="62" spans="45:45" ht="15.75" x14ac:dyDescent="0.25">
      <c r="AS62" s="81"/>
    </row>
    <row r="63" spans="45:45" ht="15.75" x14ac:dyDescent="0.25">
      <c r="AS63" s="81"/>
    </row>
    <row r="64" spans="45:45" ht="15.75" x14ac:dyDescent="0.25">
      <c r="AS64" s="81"/>
    </row>
    <row r="65" spans="45:45" ht="15.75" x14ac:dyDescent="0.25">
      <c r="AS65" s="81"/>
    </row>
    <row r="66" spans="45:45" ht="15.75" x14ac:dyDescent="0.25">
      <c r="AS66" s="81"/>
    </row>
    <row r="67" spans="45:45" ht="15.75" x14ac:dyDescent="0.25">
      <c r="AS67" s="81"/>
    </row>
    <row r="68" spans="45:45" ht="15.75" x14ac:dyDescent="0.25">
      <c r="AS68" s="81"/>
    </row>
    <row r="69" spans="45:45" ht="15.75" x14ac:dyDescent="0.25">
      <c r="AS69" s="81"/>
    </row>
    <row r="70" spans="45:45" ht="15.75" x14ac:dyDescent="0.25">
      <c r="AS70" s="81"/>
    </row>
    <row r="71" spans="45:45" ht="15.75" x14ac:dyDescent="0.25">
      <c r="AS71" s="81"/>
    </row>
    <row r="72" spans="45:45" ht="15.75" x14ac:dyDescent="0.25">
      <c r="AS72" s="81"/>
    </row>
    <row r="73" spans="45:45" ht="15.75" x14ac:dyDescent="0.25">
      <c r="AS73" s="81"/>
    </row>
    <row r="74" spans="45:45" ht="15.75" x14ac:dyDescent="0.25">
      <c r="AS74" s="81"/>
    </row>
    <row r="75" spans="45:45" ht="15.75" x14ac:dyDescent="0.25">
      <c r="AS75" s="81"/>
    </row>
    <row r="76" spans="45:45" ht="15.75" x14ac:dyDescent="0.25">
      <c r="AS76" s="81"/>
    </row>
    <row r="77" spans="45:45" ht="15.75" x14ac:dyDescent="0.25">
      <c r="AS77" s="81"/>
    </row>
    <row r="78" spans="45:45" ht="15.75" x14ac:dyDescent="0.25">
      <c r="AS78" s="81"/>
    </row>
    <row r="79" spans="45:45" ht="15.75" x14ac:dyDescent="0.25">
      <c r="AS79" s="81"/>
    </row>
    <row r="80" spans="45:45" ht="15.75" x14ac:dyDescent="0.25">
      <c r="AS80" s="81"/>
    </row>
    <row r="81" spans="45:45" ht="15.75" x14ac:dyDescent="0.25">
      <c r="AS81" s="81"/>
    </row>
    <row r="82" spans="45:45" ht="15.75" x14ac:dyDescent="0.25">
      <c r="AS82" s="81"/>
    </row>
    <row r="83" spans="45:45" ht="15.75" x14ac:dyDescent="0.25">
      <c r="AS83" s="81"/>
    </row>
    <row r="84" spans="45:45" ht="15.75" x14ac:dyDescent="0.25">
      <c r="AS84" s="81"/>
    </row>
    <row r="85" spans="45:45" ht="15.75" x14ac:dyDescent="0.25">
      <c r="AS85" s="81"/>
    </row>
    <row r="86" spans="45:45" ht="15.75" x14ac:dyDescent="0.25">
      <c r="AS86" s="81"/>
    </row>
    <row r="87" spans="45:45" ht="15.75" x14ac:dyDescent="0.25">
      <c r="AS87" s="81"/>
    </row>
    <row r="88" spans="45:45" ht="15.75" x14ac:dyDescent="0.25">
      <c r="AS88" s="81"/>
    </row>
    <row r="89" spans="45:45" ht="15.75" x14ac:dyDescent="0.25">
      <c r="AS89" s="81"/>
    </row>
    <row r="90" spans="45:45" ht="15.75" x14ac:dyDescent="0.25">
      <c r="AS90" s="81"/>
    </row>
    <row r="91" spans="45:45" ht="15.75" x14ac:dyDescent="0.25">
      <c r="AS91" s="81"/>
    </row>
    <row r="92" spans="45:45" ht="15.75" x14ac:dyDescent="0.25">
      <c r="AS92" s="81"/>
    </row>
    <row r="93" spans="45:45" ht="15.75" x14ac:dyDescent="0.25">
      <c r="AS93" s="81"/>
    </row>
    <row r="94" spans="45:45" ht="15.75" x14ac:dyDescent="0.25">
      <c r="AS94" s="81"/>
    </row>
    <row r="95" spans="45:45" ht="15.75" x14ac:dyDescent="0.25">
      <c r="AS95" s="81"/>
    </row>
    <row r="96" spans="45:45" ht="15.75" x14ac:dyDescent="0.25">
      <c r="AS96" s="81"/>
    </row>
    <row r="97" spans="45:45" ht="15.75" x14ac:dyDescent="0.25">
      <c r="AS97" s="81"/>
    </row>
    <row r="98" spans="45:45" ht="15.75" x14ac:dyDescent="0.25">
      <c r="AS98" s="81"/>
    </row>
    <row r="99" spans="45:45" ht="15.75" x14ac:dyDescent="0.25">
      <c r="AS99" s="81"/>
    </row>
    <row r="100" spans="45:45" ht="15.75" x14ac:dyDescent="0.25">
      <c r="AS100" s="81"/>
    </row>
    <row r="101" spans="45:45" ht="15.75" x14ac:dyDescent="0.25">
      <c r="AS101" s="81"/>
    </row>
    <row r="102" spans="45:45" ht="15.75" x14ac:dyDescent="0.25">
      <c r="AS102" s="81"/>
    </row>
    <row r="103" spans="45:45" ht="15.75" x14ac:dyDescent="0.25">
      <c r="AS103" s="81"/>
    </row>
    <row r="104" spans="45:45" ht="15.75" x14ac:dyDescent="0.25">
      <c r="AS104" s="81"/>
    </row>
    <row r="105" spans="45:45" ht="15.75" x14ac:dyDescent="0.25">
      <c r="AS105" s="81"/>
    </row>
    <row r="106" spans="45:45" ht="15.75" x14ac:dyDescent="0.25">
      <c r="AS106" s="81"/>
    </row>
    <row r="107" spans="45:45" ht="15.75" x14ac:dyDescent="0.25">
      <c r="AS107" s="81"/>
    </row>
    <row r="108" spans="45:45" ht="15.75" x14ac:dyDescent="0.25">
      <c r="AS108" s="81"/>
    </row>
    <row r="109" spans="45:45" ht="15.75" x14ac:dyDescent="0.25">
      <c r="AS109" s="81"/>
    </row>
    <row r="110" spans="45:45" ht="15.75" x14ac:dyDescent="0.25">
      <c r="AS110" s="81"/>
    </row>
    <row r="111" spans="45:45" ht="15.75" x14ac:dyDescent="0.25">
      <c r="AS111" s="81"/>
    </row>
    <row r="112" spans="45:45" ht="15.75" x14ac:dyDescent="0.25">
      <c r="AS112" s="81"/>
    </row>
    <row r="113" spans="45:45" ht="15.75" x14ac:dyDescent="0.25">
      <c r="AS113" s="81"/>
    </row>
    <row r="114" spans="45:45" ht="15.75" x14ac:dyDescent="0.25">
      <c r="AS114" s="81"/>
    </row>
    <row r="115" spans="45:45" ht="15.75" x14ac:dyDescent="0.25">
      <c r="AS115" s="81"/>
    </row>
    <row r="116" spans="45:45" ht="15.75" x14ac:dyDescent="0.25">
      <c r="AS116" s="81"/>
    </row>
    <row r="117" spans="45:45" ht="15.75" x14ac:dyDescent="0.25">
      <c r="AS117" s="81"/>
    </row>
    <row r="118" spans="45:45" ht="15.75" x14ac:dyDescent="0.25">
      <c r="AS118" s="81"/>
    </row>
    <row r="119" spans="45:45" ht="15.75" x14ac:dyDescent="0.25">
      <c r="AS119" s="81"/>
    </row>
    <row r="120" spans="45:45" ht="15.75" x14ac:dyDescent="0.25">
      <c r="AS120" s="81"/>
    </row>
    <row r="121" spans="45:45" ht="15.75" x14ac:dyDescent="0.25">
      <c r="AS121" s="81"/>
    </row>
    <row r="122" spans="45:45" ht="15.75" x14ac:dyDescent="0.25">
      <c r="AS122" s="81"/>
    </row>
    <row r="123" spans="45:45" ht="15.75" x14ac:dyDescent="0.25">
      <c r="AS123" s="81"/>
    </row>
    <row r="124" spans="45:45" ht="15.75" x14ac:dyDescent="0.25">
      <c r="AS124" s="81"/>
    </row>
    <row r="125" spans="45:45" ht="15.75" x14ac:dyDescent="0.25">
      <c r="AS125" s="81"/>
    </row>
    <row r="126" spans="45:45" ht="15.75" x14ac:dyDescent="0.25">
      <c r="AS126" s="81"/>
    </row>
    <row r="127" spans="45:45" ht="15.75" x14ac:dyDescent="0.25">
      <c r="AS127" s="81"/>
    </row>
    <row r="128" spans="45:45" ht="15.75" x14ac:dyDescent="0.25">
      <c r="AS128" s="81"/>
    </row>
    <row r="129" spans="45:45" ht="15.75" x14ac:dyDescent="0.25">
      <c r="AS129" s="81"/>
    </row>
    <row r="130" spans="45:45" ht="15.75" x14ac:dyDescent="0.25">
      <c r="AS130" s="81"/>
    </row>
    <row r="131" spans="45:45" ht="15.75" x14ac:dyDescent="0.25">
      <c r="AS131" s="81"/>
    </row>
    <row r="132" spans="45:45" ht="15.75" x14ac:dyDescent="0.25">
      <c r="AS132" s="81"/>
    </row>
    <row r="133" spans="45:45" ht="15.75" x14ac:dyDescent="0.25">
      <c r="AS133" s="81"/>
    </row>
    <row r="134" spans="45:45" ht="15.75" x14ac:dyDescent="0.25">
      <c r="AS134" s="81"/>
    </row>
    <row r="135" spans="45:45" ht="15.75" x14ac:dyDescent="0.25">
      <c r="AS135" s="81"/>
    </row>
    <row r="136" spans="45:45" ht="15.75" x14ac:dyDescent="0.25">
      <c r="AS136" s="81"/>
    </row>
    <row r="137" spans="45:45" ht="15.75" x14ac:dyDescent="0.25">
      <c r="AS137" s="81"/>
    </row>
    <row r="138" spans="45:45" ht="15.75" x14ac:dyDescent="0.25">
      <c r="AS138" s="81"/>
    </row>
    <row r="139" spans="45:45" ht="15.75" x14ac:dyDescent="0.25">
      <c r="AS139" s="81"/>
    </row>
    <row r="140" spans="45:45" ht="15.75" x14ac:dyDescent="0.25">
      <c r="AS140" s="81"/>
    </row>
    <row r="141" spans="45:45" ht="15.75" x14ac:dyDescent="0.25">
      <c r="AS141" s="81"/>
    </row>
    <row r="142" spans="45:45" ht="15.75" x14ac:dyDescent="0.25">
      <c r="AS142" s="81"/>
    </row>
    <row r="143" spans="45:45" ht="15.75" x14ac:dyDescent="0.25">
      <c r="AS143" s="81"/>
    </row>
    <row r="144" spans="45:45" ht="15.75" x14ac:dyDescent="0.25">
      <c r="AS144" s="81"/>
    </row>
    <row r="145" spans="45:45" ht="15.75" x14ac:dyDescent="0.25">
      <c r="AS145" s="81"/>
    </row>
    <row r="146" spans="45:45" ht="15.75" x14ac:dyDescent="0.25">
      <c r="AS146" s="81"/>
    </row>
    <row r="147" spans="45:45" ht="15.75" x14ac:dyDescent="0.25">
      <c r="AS147" s="81"/>
    </row>
    <row r="148" spans="45:45" ht="15.75" x14ac:dyDescent="0.25">
      <c r="AS148" s="81"/>
    </row>
    <row r="149" spans="45:45" ht="15.75" x14ac:dyDescent="0.25">
      <c r="AS149" s="81"/>
    </row>
    <row r="150" spans="45:45" ht="15.75" x14ac:dyDescent="0.25">
      <c r="AS150" s="81"/>
    </row>
  </sheetData>
  <sheetProtection password="F79C" sheet="1" objects="1" scenarios="1" selectLockedCells="1"/>
  <mergeCells count="6">
    <mergeCell ref="A39:H39"/>
    <mergeCell ref="A1:G1"/>
    <mergeCell ref="A36:H36"/>
    <mergeCell ref="I36:M36"/>
    <mergeCell ref="F10:F14"/>
    <mergeCell ref="F20:F21"/>
  </mergeCell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118.7109375" customWidth="1"/>
  </cols>
  <sheetData>
    <row r="1" spans="1:2" ht="318.75" x14ac:dyDescent="0.25">
      <c r="A1" s="1" t="s">
        <v>14</v>
      </c>
      <c r="B1" s="1"/>
    </row>
    <row r="2" spans="1:2" ht="21" x14ac:dyDescent="0.25">
      <c r="A2" s="2" t="s">
        <v>15</v>
      </c>
      <c r="B2" s="3"/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G/01Yh7KeUQ/qbGTm/+hYZHZPOY=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S/v+CRgKBK2XKRLVznefal6wsjg=</DigestValue>
    </Reference>
  </SignedInfo>
  <SignatureValue>gLdUx4XxX1jlSlEKH1pih5KL+pxSKpWArGTKQOQaAdNp2E2f5i9peksm4a5YW3A72taomv8PZCUq
SFd07RYS6rEwIIC+vzTFX4q2RkBZYoWnq8AQrTVvSfXmMdDCosYBiuxC1zQzHFRcO4mvi/zJf3Wx
bG8/AgoCXiQlQoqoyf4CEkYCZmUdJt1O9OgfZKfr0x6nm3mbxJeuzzycu7cOJEeerBVgXSDlU7QM
zEM4bn1ZWWin3U5jQ3d32c+XdEGrIxJYOWXFYGDB7tliWApA9QawvQW2A4qwAZqBbLaeM/2kGlv3
PJn3dLyw0nAnxP4Qq3ZhBapcFGOKwYk1hMMChA==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gwC4e9MU6pRHmvQUITWIo2BGxW8=</DigestValue>
      </Reference>
      <Reference URI="/xl/drawings/drawing1.xml?ContentType=application/vnd.openxmlformats-officedocument.drawing+xml">
        <DigestMethod Algorithm="http://www.w3.org/2000/09/xmldsig#sha1"/>
        <DigestValue>zzJJI+pQUKADb8MwfMSi+NhFYMU=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sharedStrings.xml?ContentType=application/vnd.openxmlformats-officedocument.spreadsheetml.sharedStrings+xml">
        <DigestMethod Algorithm="http://www.w3.org/2000/09/xmldsig#sha1"/>
        <DigestValue>pEX6eM1oAIgErYof0YfOcjxBWQQ=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worksheets/sheet1.xml?ContentType=application/vnd.openxmlformats-officedocument.spreadsheetml.worksheet+xml">
        <DigestMethod Algorithm="http://www.w3.org/2000/09/xmldsig#sha1"/>
        <DigestValue>8p1pjyqtfnYAog9Mhrb99Rky+sQ=</DigestValue>
      </Reference>
      <Reference URI="/xl/worksheets/sheet2.xml?ContentType=application/vnd.openxmlformats-officedocument.spreadsheetml.worksheet+xml">
        <DigestMethod Algorithm="http://www.w3.org/2000/09/xmldsig#sha1"/>
        <DigestValue>0ZaDzQivgZIfXTQh5Kq8UbRc6ak=</DigestValue>
      </Reference>
      <Reference URI="/xl/workbook.xml?ContentType=application/vnd.openxmlformats-officedocument.spreadsheetml.sheet.main+xml">
        <DigestMethod Algorithm="http://www.w3.org/2000/09/xmldsig#sha1"/>
        <DigestValue>7UXuTgf7wZ0A/m4Qy9Do8bUe7DM=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olBDz4WEAID4nvRM4dxBYM0Yxcg=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2015-03-03T11:55:42Z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2015-03-03T11:55:42Z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DATA</vt:lpstr>
      <vt:lpstr>Std.podmínky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2014-04-25T09:18:13Z</cp:lastPrinted>
  <dcterms:created xsi:type="dcterms:W3CDTF">2014-03-05T12:43:32Z</dcterms:created>
  <dcterms:modified xsi:type="dcterms:W3CDTF">2015-03-03T11:55:42Z</dcterms:modified>
</cp:coreProperties>
</file>