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9320" windowHeight="10890"/>
  </bookViews>
  <sheets>
    <sheet name="DATA" sheetId="2" r:id="rId1"/>
  </sheets>
  <definedNames>
    <definedName name="_xlnm.Print_Titles" localSheetId="0">DATA!$B:$B,DATA!$2:$2</definedName>
  </definedNames>
  <calcPr calcId="145621" concurrentCalc="0"/>
</workbook>
</file>

<file path=xl/calcChain.xml><?xml version="1.0" encoding="utf-8"?>
<calcChain xmlns="http://schemas.openxmlformats.org/spreadsheetml/2006/main">
  <c r="M35" i="2" l="1"/>
  <c r="M45" i="2"/>
  <c r="M63" i="2"/>
  <c r="M48" i="2"/>
  <c r="M46" i="2"/>
  <c r="M47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3" i="2"/>
  <c r="M14" i="2"/>
  <c r="M6" i="2"/>
  <c r="M15" i="2"/>
  <c r="M40" i="2"/>
  <c r="M4" i="2"/>
  <c r="M5" i="2"/>
  <c r="M7" i="2"/>
  <c r="M8" i="2"/>
  <c r="M9" i="2"/>
  <c r="M10" i="2"/>
  <c r="M11" i="2"/>
  <c r="M12" i="2"/>
  <c r="M13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6" i="2"/>
  <c r="M37" i="2"/>
  <c r="M38" i="2"/>
  <c r="M39" i="2"/>
  <c r="M41" i="2"/>
  <c r="M42" i="2"/>
  <c r="M43" i="2"/>
  <c r="M44" i="2"/>
  <c r="J64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3" i="2"/>
</calcChain>
</file>

<file path=xl/sharedStrings.xml><?xml version="1.0" encoding="utf-8"?>
<sst xmlns="http://schemas.openxmlformats.org/spreadsheetml/2006/main" count="265" uniqueCount="166">
  <si>
    <t>Název</t>
  </si>
  <si>
    <t>Množství</t>
  </si>
  <si>
    <t>Jednotka [MJ]</t>
  </si>
  <si>
    <t>Popis</t>
  </si>
  <si>
    <t>Položka</t>
  </si>
  <si>
    <t>Žádanka</t>
  </si>
  <si>
    <t>1.</t>
  </si>
  <si>
    <t>ks</t>
  </si>
  <si>
    <t>Univerzitní 8, Plzeň</t>
  </si>
  <si>
    <t>2.</t>
  </si>
  <si>
    <t>Univerzitní 22, Plzeň</t>
  </si>
  <si>
    <t>kompatibilní toner pro tiskárnu HP Color LJ CP 2025</t>
  </si>
  <si>
    <t>toner do tiskárny Utax CDC 1725/1730 black</t>
  </si>
  <si>
    <t>toner  do tiskárny Utax CDC 1725/1730 magenta</t>
  </si>
  <si>
    <t>toner  do tiskárny Utax CDC 1725/1730 yellow</t>
  </si>
  <si>
    <t>toner  do tiskárny Utax CDC 1725/1730 cyan</t>
  </si>
  <si>
    <t>3.</t>
  </si>
  <si>
    <t>toner pro OKI MC352 black</t>
  </si>
  <si>
    <t>toner pro OKI MC352 cyan</t>
  </si>
  <si>
    <t>toner pro OKI MC352 magenta</t>
  </si>
  <si>
    <t>toner pro OKI MC352 yellow</t>
  </si>
  <si>
    <r>
      <t xml:space="preserve">toner </t>
    </r>
    <r>
      <rPr>
        <sz val="11"/>
        <color rgb="FF7030A0"/>
        <rFont val="Calibri"/>
        <family val="2"/>
        <charset val="238"/>
        <scheme val="minor"/>
      </rPr>
      <t>kompatibilní</t>
    </r>
    <r>
      <rPr>
        <sz val="11"/>
        <color theme="1"/>
        <rFont val="Calibri"/>
        <family val="2"/>
        <charset val="238"/>
        <scheme val="minor"/>
      </rPr>
      <t xml:space="preserve"> s HP CC530A, černá, nová 3500 stran</t>
    </r>
  </si>
  <si>
    <t>Originální OKI tonerová kazeta 44469803 - černá.Kapacita 3.500 stran</t>
  </si>
  <si>
    <t>originální OKI tonerová kazeta 44469706 - azurová.Kapacita 2.000 stran</t>
  </si>
  <si>
    <t>originální OKI tonerová kazeta 44469705 - purpurová.Kapacita 2.000 stran</t>
  </si>
  <si>
    <t>originální OKI tonerová kazeta 44469704 - žlutá.Kapacita 2.000 stran</t>
  </si>
  <si>
    <t>toner černý pro multifunkční zařízení UTAX CD 1120</t>
  </si>
  <si>
    <t>4.</t>
  </si>
  <si>
    <t>NEO.toner pro HP Color LaserJet CM2320, cyan</t>
  </si>
  <si>
    <t>NEO.toner pro HP Color LaserJet CM2320, černý</t>
  </si>
  <si>
    <t>NEO.toner pro HP Color LaserJet CM2320, yellow</t>
  </si>
  <si>
    <t>NEO.toner pro HP Color LaserJet CM2320, magenta</t>
  </si>
  <si>
    <t>Originální toner OKI 44992402, barva black, výtěžnost 2500 stran.</t>
  </si>
  <si>
    <t>toner do tiskárny OKI MB451</t>
  </si>
  <si>
    <t>Nová budova NTIS, Plzeň</t>
  </si>
  <si>
    <t>5.</t>
  </si>
  <si>
    <t xml:space="preserve">toner černý Konica Minolta MagiColor 4695MF </t>
  </si>
  <si>
    <t>Originální toner Konica Minolta  barva black, výtěžnost 8000 stran.</t>
  </si>
  <si>
    <t>Univerzitní 20, Plzeň</t>
  </si>
  <si>
    <t>6.</t>
  </si>
  <si>
    <t>Sedláčkova 19, Plzeň</t>
  </si>
  <si>
    <t>toner pro OKI MC 562 W černý</t>
  </si>
  <si>
    <t>Originální OKI tonerová kazeta 44973508 - black.Kapacita 7.000 stran</t>
  </si>
  <si>
    <t>toner pro OKI MC 562 W cyan</t>
  </si>
  <si>
    <t>toner pro OKI MC 562 W magenta</t>
  </si>
  <si>
    <t>toner pro OKI MC 562 W yellow</t>
  </si>
  <si>
    <t xml:space="preserve">Originální OKI tonerová kazeta 44469706 - azurová.Kapacita 2.000 stran </t>
  </si>
  <si>
    <t xml:space="preserve">Originální OKI tonerová kazeta 44469705 - purpurová.Kapacita 2.000 stran </t>
  </si>
  <si>
    <t xml:space="preserve">Originální OKI tonerová kazeta 44469704 - žlutá.Kapacita 2.000 stran </t>
  </si>
  <si>
    <t>7.</t>
  </si>
  <si>
    <t>Obrazový válec pro černý toner určený pro tiskové zařízení OKI C711</t>
  </si>
  <si>
    <t>orig.OKI obrazový válec pro černý toner do C711 (20 000 stran)</t>
  </si>
  <si>
    <t>Obrazový válec pro žlutý toner určený pro tiskové zařízení OKI C711</t>
  </si>
  <si>
    <t>Obrazový válec pro magenta toner určený pro tiskové zařízení OKI C711</t>
  </si>
  <si>
    <t>Obrazový válec pro cyan toner určený pro tiskové zařízení OKI C711</t>
  </si>
  <si>
    <t>orig.OKI obrazový válec pro žlutý toner do C711 (20 000 stran)</t>
  </si>
  <si>
    <t>orig.OKI obrazový válec pro magenta toner do C711 (20 000 stran)</t>
  </si>
  <si>
    <t>orig.OKI obrazový válec pro cyan toner do C711 (20 000 stran)</t>
  </si>
  <si>
    <t>Teslova 9, Plzeň</t>
  </si>
  <si>
    <t>toner černý do tiskárny OKI  C710/C711</t>
  </si>
  <si>
    <t>Černý originální toner OKI 44318608.(11000 stran)</t>
  </si>
  <si>
    <t>toner žlutý do tiskárny OKI  C710/C711</t>
  </si>
  <si>
    <t>toner magenta do tiskárny OKI  C710/C711</t>
  </si>
  <si>
    <t>toner cyan do tiskárny OKI  C710/C711</t>
  </si>
  <si>
    <t>Žlutý originální toner OKI 44318605.(11500 stran)</t>
  </si>
  <si>
    <t>Červený originální toner OKI 44318606 (11500 stran)</t>
  </si>
  <si>
    <t>Modrý originální toner OKI 44318607.(11500 stran)</t>
  </si>
  <si>
    <t>OKI pásová jednotka do C610/C711</t>
  </si>
  <si>
    <t>orig.OKI pásová jednotka do C610/C711 (60 000 stran)</t>
  </si>
  <si>
    <t>OKI zapékací jednotka do C610/C711</t>
  </si>
  <si>
    <t>orig.OKI zapékací jednotka do C610/C711 (60 000 stránek)</t>
  </si>
  <si>
    <t>8.</t>
  </si>
  <si>
    <t>Univerzitní 26,Plzeň</t>
  </si>
  <si>
    <t>toner do tiskárny OKI B431 dn</t>
  </si>
  <si>
    <t>toner do tiskárny OKI B401</t>
  </si>
  <si>
    <t>toner černý do zařízení Brother DCP 9042 CDN Printer</t>
  </si>
  <si>
    <t>Originální tonerová kazeta do Brother DCP 9042 CDN Printer /5000str/</t>
  </si>
  <si>
    <t>Originální toner Canon C-EXV18, 0386B002, barva black, výtěžnost 465g.</t>
  </si>
  <si>
    <t>toner do tiskárny Canon iR 1020</t>
  </si>
  <si>
    <t>9.</t>
  </si>
  <si>
    <t>tonery do tiskárny OKI MC 352 black</t>
  </si>
  <si>
    <t>tonery do tiskárny OKI MC 352 cyan</t>
  </si>
  <si>
    <t>tonery do tiskárny OKI MC 352 magenta</t>
  </si>
  <si>
    <t>tonery do tiskárny OKI MC 352 yellow</t>
  </si>
  <si>
    <t>10.</t>
  </si>
  <si>
    <t>Originální černý toner pro tiskárnu Triumph Adler DCC 2935</t>
  </si>
  <si>
    <t>Originální barevný cyan toner pro tiskárnu Triumph Adler DCC 2935</t>
  </si>
  <si>
    <t>Originální barevný magenta toner pro tiskárnu Triumph Adler DCC 2935</t>
  </si>
  <si>
    <t>Originální barevný yellow toner pro tiskárnu Triumph Adler DCC 2935</t>
  </si>
  <si>
    <t>Originální černý toner pro tiskárnu Triumph Adler 3505 CI</t>
  </si>
  <si>
    <t>Originální barevný cyan toner pro tiskárnu Triumph Adler  3505 CI</t>
  </si>
  <si>
    <t>Originální barevný magenta toner pro tiskárnu Triumph Adler 3505 CI</t>
  </si>
  <si>
    <t>Originální barevný yellow toner pro tiskárnu Triumph Adler  3505 CI</t>
  </si>
  <si>
    <t>toner pro TA DCC 2935 yellow</t>
  </si>
  <si>
    <t>toner pro TA 3505 CI cyan</t>
  </si>
  <si>
    <t>toner pro TA DCC 2935 černý</t>
  </si>
  <si>
    <t>toner pro TA DCC 2935 cyan</t>
  </si>
  <si>
    <t>toner pro TA DCC 2935 magenta</t>
  </si>
  <si>
    <t>toner pro TA 3505 CI černý</t>
  </si>
  <si>
    <t>toner pro TA 3505 CI magenta</t>
  </si>
  <si>
    <t>toner pro TA 3505 CI yellow</t>
  </si>
  <si>
    <t>11.</t>
  </si>
  <si>
    <t>toner pro tiskárnu Canon MF 8340 Cdn black</t>
  </si>
  <si>
    <t>toner pro tiskárnu Canon MF 8340 Cdn magenta</t>
  </si>
  <si>
    <t>toner pro tiskárnu Canon MF 8340 Cdn yellow</t>
  </si>
  <si>
    <t>toner pro tiskárnu Canon MF 8340 Cdn cyan</t>
  </si>
  <si>
    <t>Sedláčkova 38, Plzeň</t>
  </si>
  <si>
    <t>12.</t>
  </si>
  <si>
    <t>toner do tiskárny OKI C3530 MFP černý</t>
  </si>
  <si>
    <t>Originální černý toner OKI 43459324. Životnost je cca 2500 stran</t>
  </si>
  <si>
    <t>Tylova 57, Plzeň</t>
  </si>
  <si>
    <r>
      <t>Black</t>
    </r>
    <r>
      <rPr>
        <sz val="11"/>
        <color rgb="FF7030A0"/>
        <rFont val="Calibri"/>
        <family val="2"/>
        <charset val="238"/>
        <scheme val="minor"/>
      </rPr>
      <t xml:space="preserve"> ALTERNATIVNÍ</t>
    </r>
    <r>
      <rPr>
        <sz val="11"/>
        <color theme="1"/>
        <rFont val="Calibri"/>
        <family val="2"/>
        <charset val="238"/>
        <scheme val="minor"/>
      </rPr>
      <t xml:space="preserve"> toner XEROX kompatibilní s HP CC530A ,3500 str.</t>
    </r>
  </si>
  <si>
    <r>
      <t xml:space="preserve">Azurový </t>
    </r>
    <r>
      <rPr>
        <sz val="11"/>
        <color rgb="FF7030A0"/>
        <rFont val="Calibri"/>
        <family val="2"/>
        <charset val="238"/>
        <scheme val="minor"/>
      </rPr>
      <t xml:space="preserve">ALTERNATIVNÍ </t>
    </r>
    <r>
      <rPr>
        <sz val="11"/>
        <color theme="1"/>
        <rFont val="Calibri"/>
        <family val="2"/>
        <charset val="238"/>
        <scheme val="minor"/>
      </rPr>
      <t>toner XEROX kompatibilní s HP CC531A,2.800 str.</t>
    </r>
  </si>
  <si>
    <t>Samostatná faktura</t>
  </si>
  <si>
    <t>T 020-2014 část 1 - tonery ostatní: Příloha č. 1 Kupní smlouvy - Technická specifikace předmětu veřejné zakázky</t>
  </si>
  <si>
    <t>Samostatná faktura - uvést: financováno z projektu CZ.1.05/2.1.00/03.0093</t>
  </si>
  <si>
    <t>Samostatná faktura - uvést: financováno z projektu Biologie všedního dne, CZ.1.07/1.1.30/02.0023</t>
  </si>
  <si>
    <t>Samostatná faktura - uvést: financováno z projektu Samočet, CZ.1.07/1.2.31/02.0019</t>
  </si>
  <si>
    <t>Maximální jednotková cena bez DPH</t>
  </si>
  <si>
    <t xml:space="preserve">Cena v Kč bez DPH/ks </t>
  </si>
  <si>
    <t>Cena celkem v Kč bez DPH</t>
  </si>
  <si>
    <t>[Doplní uchazeč]</t>
  </si>
  <si>
    <t>___</t>
  </si>
  <si>
    <t>Toner - black (12000 stran)</t>
  </si>
  <si>
    <t>Toner - cyan (6000 stran)</t>
  </si>
  <si>
    <t>Toner - magenta (6000 stran)</t>
  </si>
  <si>
    <t>Toner - yellow (6000 stran)</t>
  </si>
  <si>
    <t>Originální náplň pro tiskrnu Triumph Adler DCC 6525</t>
  </si>
  <si>
    <t>Originální náplň pro tiskrnu Triumph Adler DCC 6526</t>
  </si>
  <si>
    <t>Originální náplň pro tiskrnu Triumph Adler DCC 6527</t>
  </si>
  <si>
    <t>Originální náplň pro tiskrnu Triumph Adler DCC 6528</t>
  </si>
  <si>
    <t>KFI - pí Kušnírová tel: 37763 5546</t>
  </si>
  <si>
    <t>KKY - pí Fleisnerová tel: 37763 2550</t>
  </si>
  <si>
    <t>EO - pí Vlková, tel: 37763 1146</t>
  </si>
  <si>
    <t>NTC - p. Šafránek, tel: 37763 4792</t>
  </si>
  <si>
    <t>FEL - pí Hebrová, tel: 37763 4401</t>
  </si>
  <si>
    <t>KME - pí Nocarová tel: 37763 2301</t>
  </si>
  <si>
    <t>KAZ - pí Křížová, tel: 37763 3811</t>
  </si>
  <si>
    <t>ORA-VZ - JUDr. Kateřina Burešová, tel: 377631362</t>
  </si>
  <si>
    <t>FPE - CBG          p. Valeš, tel: 37763 6024</t>
  </si>
  <si>
    <t>RTI - p. Havlík, tel: 725 965 755</t>
  </si>
  <si>
    <t>ZV - pí Ovsjanníková,  tel: 37763 5773</t>
  </si>
  <si>
    <t>KKS - p. Hynek, tel: 37763 8203</t>
  </si>
  <si>
    <t>DFST - pí Svatošová, tel: 37763 8001</t>
  </si>
  <si>
    <t>Celková nabídková cena bez DPH</t>
  </si>
  <si>
    <t>Pozn: Z důvodu stěhování je možné, že se na některá uvedená tel. čísla nedovoláte. V tomto případě volejte Centrální sklad - V. Ottová, tel: 377631332</t>
  </si>
  <si>
    <t>Originální toner Utax  barva magenta, výtěžnost 12000 stran</t>
  </si>
  <si>
    <t>Originální toner Utax  barva black, výtěžnost 20000 stran</t>
  </si>
  <si>
    <t>Originální toner Utax barva yellow, výtěžnost 12000 stran</t>
  </si>
  <si>
    <t>Originální toner Utax , barva cyan, výtěžnost 12000 stran</t>
  </si>
  <si>
    <t>Originální toner Utax barva black, výtěžnost 15000 stran</t>
  </si>
  <si>
    <r>
      <t xml:space="preserve">Žlutý  </t>
    </r>
    <r>
      <rPr>
        <sz val="11"/>
        <color rgb="FF7030A0"/>
        <rFont val="Calibri"/>
        <family val="2"/>
        <charset val="238"/>
        <scheme val="minor"/>
      </rPr>
      <t>ALTERNATIVNÍ</t>
    </r>
    <r>
      <rPr>
        <sz val="11"/>
        <color theme="1"/>
        <rFont val="Calibri"/>
        <family val="2"/>
        <charset val="238"/>
        <scheme val="minor"/>
      </rPr>
      <t xml:space="preserve"> toner XEROX kompatibilní s HP CC532A, 2800 str.</t>
    </r>
  </si>
  <si>
    <r>
      <t xml:space="preserve">Magenta </t>
    </r>
    <r>
      <rPr>
        <sz val="11"/>
        <color rgb="FF7030A0"/>
        <rFont val="Calibri"/>
        <family val="2"/>
        <charset val="238"/>
        <scheme val="minor"/>
      </rPr>
      <t>ALTERNATIVNÍ</t>
    </r>
    <r>
      <rPr>
        <sz val="11"/>
        <color theme="1"/>
        <rFont val="Calibri"/>
        <family val="2"/>
        <charset val="238"/>
        <scheme val="minor"/>
      </rPr>
      <t xml:space="preserve"> toner XEROX kompatibilní s HP CC533A, 2800 str.</t>
    </r>
  </si>
  <si>
    <t>Originální toner OKI 44574802, barva black, výtěžnost 7000 stran</t>
  </si>
  <si>
    <t>Originální toner OKI 44992402, barva black, výtěžnost 2500 stran</t>
  </si>
  <si>
    <t>Originální toner OKI 44469803, barva black, výtěžnost 3500 stran</t>
  </si>
  <si>
    <t>Originální toner OKI 44469706, barva cyan, výtěžnost 2000 stran</t>
  </si>
  <si>
    <t>Originální toner OKI 44469705, barva magenta, výtěžnost 2000 stran</t>
  </si>
  <si>
    <t>Originální toner OKI 44469704, barva yellow, výtěžnost 2000 stran</t>
  </si>
  <si>
    <t>Originální toner Canon 718, CRG-718, 2662B002, barva black, výtěžnost 3400 stran</t>
  </si>
  <si>
    <t>Originální toner Canon 718, CRG-718, 2660B002, barva magenta, výtěžnost 2900 stran</t>
  </si>
  <si>
    <t>Originální toner Canon 718, CRG-718, 2659B002, barva yellow, výtěžnost 2900 stran</t>
  </si>
  <si>
    <t>Originální toner Canon 718, CRG-718, 2661B002, barva cyan, výtěžnost 2900 stran</t>
  </si>
  <si>
    <t>Fakturace</t>
  </si>
  <si>
    <t>Místo dodání</t>
  </si>
  <si>
    <t>Kontaktní osoba k převzetí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</si>
</sst>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color theme="1" tint="0.1499984740745262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49" fontId="2" fillId="0" borderId="2" xfId="0" applyNumberFormat="1" applyFont="1" applyFill="1" applyBorder="1" applyAlignment="1" applyProtection="1">
      <alignment horizontal="center" vertical="top" wrapText="1"/>
    </xf>
    <xf numFmtId="164" fontId="0" fillId="3" borderId="20" xfId="0" applyNumberFormat="1" applyFill="1" applyBorder="1" applyAlignment="1" applyProtection="1">
      <alignment horizontal="center" vertical="center" wrapText="1"/>
    </xf>
    <xf numFmtId="49" fontId="4" fillId="2" borderId="19" xfId="0" applyNumberFormat="1" applyFont="1" applyFill="1" applyBorder="1" applyAlignment="1" applyProtection="1">
      <alignment horizontal="center" vertical="center" wrapText="1"/>
    </xf>
    <xf numFmtId="164" fontId="4" fillId="2" borderId="33" xfId="0" applyNumberFormat="1" applyFont="1" applyFill="1" applyBorder="1" applyAlignment="1" applyProtection="1">
      <alignment horizontal="center" vertical="center" wrapText="1"/>
    </xf>
    <xf numFmtId="164" fontId="1" fillId="3" borderId="23" xfId="0" applyNumberFormat="1" applyFont="1" applyFill="1" applyBorder="1" applyAlignment="1" applyProtection="1">
      <alignment horizontal="center" vertical="center" wrapText="1"/>
    </xf>
    <xf numFmtId="164" fontId="1" fillId="2" borderId="2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64" fontId="0" fillId="0" borderId="29" xfId="0" applyNumberFormat="1" applyBorder="1" applyAlignment="1" applyProtection="1">
      <alignment horizontal="center" vertical="center"/>
    </xf>
    <xf numFmtId="2" fontId="0" fillId="0" borderId="0" xfId="0" applyNumberFormat="1" applyProtection="1"/>
    <xf numFmtId="0" fontId="0" fillId="0" borderId="2" xfId="0" applyBorder="1" applyAlignment="1" applyProtection="1">
      <alignment vertical="top"/>
    </xf>
    <xf numFmtId="0" fontId="0" fillId="0" borderId="12" xfId="0" applyBorder="1" applyAlignment="1" applyProtection="1">
      <alignment horizontal="center" vertical="center"/>
    </xf>
    <xf numFmtId="49" fontId="0" fillId="0" borderId="12" xfId="0" applyNumberFormat="1" applyFill="1" applyBorder="1" applyAlignment="1" applyProtection="1">
      <alignment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5" xfId="0" applyBorder="1" applyAlignment="1" applyProtection="1">
      <alignment horizontal="center" vertical="center"/>
    </xf>
    <xf numFmtId="49" fontId="0" fillId="0" borderId="5" xfId="0" applyNumberFormat="1" applyFill="1" applyBorder="1" applyAlignment="1" applyProtection="1">
      <alignment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49" fontId="0" fillId="0" borderId="7" xfId="0" applyNumberForma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/>
    </xf>
    <xf numFmtId="49" fontId="0" fillId="0" borderId="3" xfId="0" applyNumberFormat="1" applyFill="1" applyBorder="1" applyAlignment="1" applyProtection="1">
      <alignment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/>
    <xf numFmtId="0" fontId="0" fillId="0" borderId="7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49" fontId="0" fillId="0" borderId="14" xfId="0" applyNumberFormat="1" applyFill="1" applyBorder="1" applyAlignment="1" applyProtection="1">
      <alignment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164" fontId="0" fillId="0" borderId="4" xfId="0" applyNumberFormat="1" applyBorder="1" applyAlignment="1" applyProtection="1">
      <alignment horizontal="center" vertical="center"/>
    </xf>
    <xf numFmtId="0" fontId="0" fillId="0" borderId="0" xfId="0" applyFont="1" applyAlignment="1" applyProtection="1"/>
    <xf numFmtId="164" fontId="0" fillId="0" borderId="6" xfId="0" applyNumberFormat="1" applyBorder="1" applyAlignment="1" applyProtection="1">
      <alignment horizontal="center" vertical="center"/>
    </xf>
    <xf numFmtId="0" fontId="3" fillId="0" borderId="0" xfId="0" applyFont="1" applyAlignment="1" applyProtection="1"/>
    <xf numFmtId="164" fontId="0" fillId="0" borderId="8" xfId="0" applyNumberFormat="1" applyBorder="1" applyAlignment="1" applyProtection="1">
      <alignment horizontal="center" vertical="center"/>
    </xf>
    <xf numFmtId="0" fontId="3" fillId="0" borderId="0" xfId="0" applyFont="1" applyFill="1" applyAlignment="1" applyProtection="1"/>
    <xf numFmtId="0" fontId="0" fillId="0" borderId="5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left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>
      <alignment horizontal="center" vertical="center"/>
    </xf>
    <xf numFmtId="49" fontId="6" fillId="0" borderId="15" xfId="0" applyNumberFormat="1" applyFont="1" applyFill="1" applyBorder="1" applyAlignment="1" applyProtection="1">
      <alignment horizontal="left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center" vertical="center"/>
    </xf>
    <xf numFmtId="49" fontId="0" fillId="0" borderId="15" xfId="0" applyNumberFormat="1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/>
    </xf>
    <xf numFmtId="49" fontId="0" fillId="0" borderId="19" xfId="0" applyNumberFormat="1" applyFill="1" applyBorder="1" applyAlignment="1" applyProtection="1">
      <alignment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center" vertical="center"/>
    </xf>
    <xf numFmtId="0" fontId="0" fillId="0" borderId="2" xfId="0" applyBorder="1" applyProtection="1"/>
    <xf numFmtId="0" fontId="0" fillId="0" borderId="26" xfId="0" applyBorder="1" applyAlignment="1" applyProtection="1">
      <alignment horizontal="center" vertical="center"/>
    </xf>
    <xf numFmtId="49" fontId="0" fillId="0" borderId="26" xfId="0" applyNumberFormat="1" applyFill="1" applyBorder="1" applyAlignment="1" applyProtection="1">
      <alignment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49" fontId="0" fillId="0" borderId="26" xfId="0" applyNumberFormat="1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center" vertical="center"/>
    </xf>
    <xf numFmtId="164" fontId="0" fillId="0" borderId="5" xfId="0" applyNumberFormat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27" xfId="0" applyBorder="1" applyAlignment="1" applyProtection="1">
      <alignment horizontal="center" vertical="center"/>
    </xf>
    <xf numFmtId="49" fontId="0" fillId="0" borderId="27" xfId="0" applyNumberFormat="1" applyFill="1" applyBorder="1" applyAlignment="1" applyProtection="1">
      <alignment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49" fontId="0" fillId="0" borderId="27" xfId="0" applyNumberForma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4" fontId="0" fillId="3" borderId="20" xfId="0" applyNumberFormat="1" applyFill="1" applyBorder="1" applyAlignment="1" applyProtection="1">
      <alignment horizontal="center" vertical="center"/>
      <protection locked="0"/>
    </xf>
    <xf numFmtId="164" fontId="7" fillId="0" borderId="31" xfId="0" applyNumberFormat="1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Alignment="1" applyProtection="1">
      <alignment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49" fontId="0" fillId="0" borderId="19" xfId="0" applyNumberForma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/>
    <xf numFmtId="0" fontId="7" fillId="0" borderId="22" xfId="0" applyFont="1" applyBorder="1" applyAlignment="1" applyProtection="1"/>
    <xf numFmtId="0" fontId="0" fillId="0" borderId="9" xfId="0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49" fontId="0" fillId="0" borderId="18" xfId="0" applyNumberForma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0</xdr:colOff>
      <xdr:row>5</xdr:row>
      <xdr:rowOff>0</xdr:rowOff>
    </xdr:from>
    <xdr:to>
      <xdr:col>44</xdr:col>
      <xdr:colOff>190500</xdr:colOff>
      <xdr:row>5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</xdr:row>
      <xdr:rowOff>0</xdr:rowOff>
    </xdr:from>
    <xdr:to>
      <xdr:col>44</xdr:col>
      <xdr:colOff>190500</xdr:colOff>
      <xdr:row>8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15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16</xdr:row>
      <xdr:rowOff>0</xdr:rowOff>
    </xdr:from>
    <xdr:to>
      <xdr:col>44</xdr:col>
      <xdr:colOff>190500</xdr:colOff>
      <xdr:row>16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17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29</xdr:row>
      <xdr:rowOff>0</xdr:rowOff>
    </xdr:from>
    <xdr:to>
      <xdr:col>44</xdr:col>
      <xdr:colOff>190500</xdr:colOff>
      <xdr:row>29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34</xdr:row>
      <xdr:rowOff>9525</xdr:rowOff>
    </xdr:from>
    <xdr:to>
      <xdr:col>44</xdr:col>
      <xdr:colOff>190500</xdr:colOff>
      <xdr:row>34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32</xdr:row>
      <xdr:rowOff>0</xdr:rowOff>
    </xdr:from>
    <xdr:to>
      <xdr:col>44</xdr:col>
      <xdr:colOff>190500</xdr:colOff>
      <xdr:row>32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34</xdr:row>
      <xdr:rowOff>0</xdr:rowOff>
    </xdr:from>
    <xdr:to>
      <xdr:col>44</xdr:col>
      <xdr:colOff>190500</xdr:colOff>
      <xdr:row>34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35</xdr:row>
      <xdr:rowOff>0</xdr:rowOff>
    </xdr:from>
    <xdr:to>
      <xdr:col>44</xdr:col>
      <xdr:colOff>190500</xdr:colOff>
      <xdr:row>35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45</xdr:row>
      <xdr:rowOff>0</xdr:rowOff>
    </xdr:from>
    <xdr:to>
      <xdr:col>44</xdr:col>
      <xdr:colOff>190500</xdr:colOff>
      <xdr:row>45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45</xdr:row>
      <xdr:rowOff>0</xdr:rowOff>
    </xdr:from>
    <xdr:to>
      <xdr:col>44</xdr:col>
      <xdr:colOff>190500</xdr:colOff>
      <xdr:row>45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47</xdr:row>
      <xdr:rowOff>0</xdr:rowOff>
    </xdr:from>
    <xdr:to>
      <xdr:col>44</xdr:col>
      <xdr:colOff>190500</xdr:colOff>
      <xdr:row>47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48</xdr:row>
      <xdr:rowOff>0</xdr:rowOff>
    </xdr:from>
    <xdr:to>
      <xdr:col>44</xdr:col>
      <xdr:colOff>190500</xdr:colOff>
      <xdr:row>48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50</xdr:row>
      <xdr:rowOff>0</xdr:rowOff>
    </xdr:from>
    <xdr:to>
      <xdr:col>44</xdr:col>
      <xdr:colOff>190500</xdr:colOff>
      <xdr:row>50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51</xdr:row>
      <xdr:rowOff>0</xdr:rowOff>
    </xdr:from>
    <xdr:to>
      <xdr:col>44</xdr:col>
      <xdr:colOff>190500</xdr:colOff>
      <xdr:row>51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53</xdr:row>
      <xdr:rowOff>0</xdr:rowOff>
    </xdr:from>
    <xdr:to>
      <xdr:col>44</xdr:col>
      <xdr:colOff>190500</xdr:colOff>
      <xdr:row>53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55</xdr:row>
      <xdr:rowOff>0</xdr:rowOff>
    </xdr:from>
    <xdr:to>
      <xdr:col>44</xdr:col>
      <xdr:colOff>190500</xdr:colOff>
      <xdr:row>55</xdr:row>
      <xdr:rowOff>197223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56</xdr:row>
      <xdr:rowOff>0</xdr:rowOff>
    </xdr:from>
    <xdr:to>
      <xdr:col>44</xdr:col>
      <xdr:colOff>190500</xdr:colOff>
      <xdr:row>62</xdr:row>
      <xdr:rowOff>197224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57</xdr:row>
      <xdr:rowOff>0</xdr:rowOff>
    </xdr:from>
    <xdr:to>
      <xdr:col>44</xdr:col>
      <xdr:colOff>190500</xdr:colOff>
      <xdr:row>62</xdr:row>
      <xdr:rowOff>197224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59</xdr:row>
      <xdr:rowOff>0</xdr:rowOff>
    </xdr:from>
    <xdr:to>
      <xdr:col>44</xdr:col>
      <xdr:colOff>190500</xdr:colOff>
      <xdr:row>62</xdr:row>
      <xdr:rowOff>197224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60</xdr:row>
      <xdr:rowOff>0</xdr:rowOff>
    </xdr:from>
    <xdr:to>
      <xdr:col>44</xdr:col>
      <xdr:colOff>190500</xdr:colOff>
      <xdr:row>62</xdr:row>
      <xdr:rowOff>197224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61</xdr:row>
      <xdr:rowOff>0</xdr:rowOff>
    </xdr:from>
    <xdr:to>
      <xdr:col>44</xdr:col>
      <xdr:colOff>190500</xdr:colOff>
      <xdr:row>62</xdr:row>
      <xdr:rowOff>197224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63</xdr:row>
      <xdr:rowOff>0</xdr:rowOff>
    </xdr:from>
    <xdr:to>
      <xdr:col>44</xdr:col>
      <xdr:colOff>190500</xdr:colOff>
      <xdr:row>63</xdr:row>
      <xdr:rowOff>197224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65</xdr:row>
      <xdr:rowOff>0</xdr:rowOff>
    </xdr:from>
    <xdr:to>
      <xdr:col>44</xdr:col>
      <xdr:colOff>190500</xdr:colOff>
      <xdr:row>66</xdr:row>
      <xdr:rowOff>1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66</xdr:row>
      <xdr:rowOff>0</xdr:rowOff>
    </xdr:from>
    <xdr:to>
      <xdr:col>44</xdr:col>
      <xdr:colOff>190500</xdr:colOff>
      <xdr:row>66</xdr:row>
      <xdr:rowOff>197223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68</xdr:row>
      <xdr:rowOff>0</xdr:rowOff>
    </xdr:from>
    <xdr:to>
      <xdr:col>44</xdr:col>
      <xdr:colOff>190500</xdr:colOff>
      <xdr:row>69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69</xdr:row>
      <xdr:rowOff>0</xdr:rowOff>
    </xdr:from>
    <xdr:to>
      <xdr:col>44</xdr:col>
      <xdr:colOff>190500</xdr:colOff>
      <xdr:row>70</xdr:row>
      <xdr:rowOff>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70</xdr:row>
      <xdr:rowOff>0</xdr:rowOff>
    </xdr:from>
    <xdr:to>
      <xdr:col>44</xdr:col>
      <xdr:colOff>190500</xdr:colOff>
      <xdr:row>71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71</xdr:row>
      <xdr:rowOff>0</xdr:rowOff>
    </xdr:from>
    <xdr:to>
      <xdr:col>44</xdr:col>
      <xdr:colOff>190500</xdr:colOff>
      <xdr:row>72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72</xdr:row>
      <xdr:rowOff>0</xdr:rowOff>
    </xdr:from>
    <xdr:to>
      <xdr:col>44</xdr:col>
      <xdr:colOff>190500</xdr:colOff>
      <xdr:row>73</xdr:row>
      <xdr:rowOff>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73</xdr:row>
      <xdr:rowOff>0</xdr:rowOff>
    </xdr:from>
    <xdr:to>
      <xdr:col>44</xdr:col>
      <xdr:colOff>190500</xdr:colOff>
      <xdr:row>73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74</xdr:row>
      <xdr:rowOff>0</xdr:rowOff>
    </xdr:from>
    <xdr:to>
      <xdr:col>44</xdr:col>
      <xdr:colOff>190500</xdr:colOff>
      <xdr:row>75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78</xdr:row>
      <xdr:rowOff>0</xdr:rowOff>
    </xdr:from>
    <xdr:to>
      <xdr:col>44</xdr:col>
      <xdr:colOff>190500</xdr:colOff>
      <xdr:row>79</xdr:row>
      <xdr:rowOff>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79</xdr:row>
      <xdr:rowOff>0</xdr:rowOff>
    </xdr:from>
    <xdr:to>
      <xdr:col>44</xdr:col>
      <xdr:colOff>190500</xdr:colOff>
      <xdr:row>80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80</xdr:row>
      <xdr:rowOff>0</xdr:rowOff>
    </xdr:from>
    <xdr:to>
      <xdr:col>44</xdr:col>
      <xdr:colOff>190500</xdr:colOff>
      <xdr:row>81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81</xdr:row>
      <xdr:rowOff>0</xdr:rowOff>
    </xdr:from>
    <xdr:to>
      <xdr:col>44</xdr:col>
      <xdr:colOff>190500</xdr:colOff>
      <xdr:row>82</xdr:row>
      <xdr:rowOff>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82</xdr:row>
      <xdr:rowOff>0</xdr:rowOff>
    </xdr:from>
    <xdr:to>
      <xdr:col>44</xdr:col>
      <xdr:colOff>190500</xdr:colOff>
      <xdr:row>82</xdr:row>
      <xdr:rowOff>201705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84</xdr:row>
      <xdr:rowOff>0</xdr:rowOff>
    </xdr:from>
    <xdr:to>
      <xdr:col>44</xdr:col>
      <xdr:colOff>190500</xdr:colOff>
      <xdr:row>84</xdr:row>
      <xdr:rowOff>201705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85</xdr:row>
      <xdr:rowOff>0</xdr:rowOff>
    </xdr:from>
    <xdr:to>
      <xdr:col>44</xdr:col>
      <xdr:colOff>190500</xdr:colOff>
      <xdr:row>86</xdr:row>
      <xdr:rowOff>1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86</xdr:row>
      <xdr:rowOff>0</xdr:rowOff>
    </xdr:from>
    <xdr:to>
      <xdr:col>44</xdr:col>
      <xdr:colOff>190500</xdr:colOff>
      <xdr:row>86</xdr:row>
      <xdr:rowOff>197223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87</xdr:row>
      <xdr:rowOff>0</xdr:rowOff>
    </xdr:from>
    <xdr:to>
      <xdr:col>44</xdr:col>
      <xdr:colOff>190500</xdr:colOff>
      <xdr:row>88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90</xdr:row>
      <xdr:rowOff>0</xdr:rowOff>
    </xdr:from>
    <xdr:to>
      <xdr:col>44</xdr:col>
      <xdr:colOff>190500</xdr:colOff>
      <xdr:row>90</xdr:row>
      <xdr:rowOff>197223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92</xdr:row>
      <xdr:rowOff>0</xdr:rowOff>
    </xdr:from>
    <xdr:to>
      <xdr:col>44</xdr:col>
      <xdr:colOff>190500</xdr:colOff>
      <xdr:row>92</xdr:row>
      <xdr:rowOff>197223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94</xdr:row>
      <xdr:rowOff>0</xdr:rowOff>
    </xdr:from>
    <xdr:to>
      <xdr:col>44</xdr:col>
      <xdr:colOff>190500</xdr:colOff>
      <xdr:row>95</xdr:row>
      <xdr:rowOff>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95</xdr:row>
      <xdr:rowOff>0</xdr:rowOff>
    </xdr:from>
    <xdr:to>
      <xdr:col>44</xdr:col>
      <xdr:colOff>190500</xdr:colOff>
      <xdr:row>96</xdr:row>
      <xdr:rowOff>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96</xdr:row>
      <xdr:rowOff>0</xdr:rowOff>
    </xdr:from>
    <xdr:to>
      <xdr:col>44</xdr:col>
      <xdr:colOff>190500</xdr:colOff>
      <xdr:row>97</xdr:row>
      <xdr:rowOff>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97</xdr:row>
      <xdr:rowOff>0</xdr:rowOff>
    </xdr:from>
    <xdr:to>
      <xdr:col>44</xdr:col>
      <xdr:colOff>190500</xdr:colOff>
      <xdr:row>98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98</xdr:row>
      <xdr:rowOff>0</xdr:rowOff>
    </xdr:from>
    <xdr:to>
      <xdr:col>44</xdr:col>
      <xdr:colOff>190500</xdr:colOff>
      <xdr:row>99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99</xdr:row>
      <xdr:rowOff>0</xdr:rowOff>
    </xdr:from>
    <xdr:to>
      <xdr:col>44</xdr:col>
      <xdr:colOff>190500</xdr:colOff>
      <xdr:row>99</xdr:row>
      <xdr:rowOff>201705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100</xdr:row>
      <xdr:rowOff>0</xdr:rowOff>
    </xdr:from>
    <xdr:to>
      <xdr:col>44</xdr:col>
      <xdr:colOff>190500</xdr:colOff>
      <xdr:row>101</xdr:row>
      <xdr:rowOff>1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102</xdr:row>
      <xdr:rowOff>0</xdr:rowOff>
    </xdr:from>
    <xdr:to>
      <xdr:col>44</xdr:col>
      <xdr:colOff>190500</xdr:colOff>
      <xdr:row>103</xdr:row>
      <xdr:rowOff>1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103</xdr:row>
      <xdr:rowOff>0</xdr:rowOff>
    </xdr:from>
    <xdr:to>
      <xdr:col>44</xdr:col>
      <xdr:colOff>190500</xdr:colOff>
      <xdr:row>103</xdr:row>
      <xdr:rowOff>197223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104</xdr:row>
      <xdr:rowOff>0</xdr:rowOff>
    </xdr:from>
    <xdr:to>
      <xdr:col>44</xdr:col>
      <xdr:colOff>190500</xdr:colOff>
      <xdr:row>105</xdr:row>
      <xdr:rowOff>1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105</xdr:row>
      <xdr:rowOff>0</xdr:rowOff>
    </xdr:from>
    <xdr:to>
      <xdr:col>44</xdr:col>
      <xdr:colOff>190500</xdr:colOff>
      <xdr:row>105</xdr:row>
      <xdr:rowOff>197223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107</xdr:row>
      <xdr:rowOff>0</xdr:rowOff>
    </xdr:from>
    <xdr:to>
      <xdr:col>44</xdr:col>
      <xdr:colOff>190500</xdr:colOff>
      <xdr:row>107</xdr:row>
      <xdr:rowOff>197223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108</xdr:row>
      <xdr:rowOff>0</xdr:rowOff>
    </xdr:from>
    <xdr:to>
      <xdr:col>44</xdr:col>
      <xdr:colOff>190500</xdr:colOff>
      <xdr:row>109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109</xdr:row>
      <xdr:rowOff>0</xdr:rowOff>
    </xdr:from>
    <xdr:to>
      <xdr:col>44</xdr:col>
      <xdr:colOff>190500</xdr:colOff>
      <xdr:row>109</xdr:row>
      <xdr:rowOff>197223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110</xdr:row>
      <xdr:rowOff>0</xdr:rowOff>
    </xdr:from>
    <xdr:to>
      <xdr:col>44</xdr:col>
      <xdr:colOff>190500</xdr:colOff>
      <xdr:row>111</xdr:row>
      <xdr:rowOff>1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111</xdr:row>
      <xdr:rowOff>0</xdr:rowOff>
    </xdr:from>
    <xdr:to>
      <xdr:col>44</xdr:col>
      <xdr:colOff>190500</xdr:colOff>
      <xdr:row>112</xdr:row>
      <xdr:rowOff>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112</xdr:row>
      <xdr:rowOff>0</xdr:rowOff>
    </xdr:from>
    <xdr:to>
      <xdr:col>44</xdr:col>
      <xdr:colOff>190500</xdr:colOff>
      <xdr:row>113</xdr:row>
      <xdr:rowOff>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114</xdr:row>
      <xdr:rowOff>0</xdr:rowOff>
    </xdr:from>
    <xdr:to>
      <xdr:col>44</xdr:col>
      <xdr:colOff>190500</xdr:colOff>
      <xdr:row>115</xdr:row>
      <xdr:rowOff>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116</xdr:row>
      <xdr:rowOff>0</xdr:rowOff>
    </xdr:from>
    <xdr:to>
      <xdr:col>44</xdr:col>
      <xdr:colOff>190500</xdr:colOff>
      <xdr:row>116</xdr:row>
      <xdr:rowOff>201705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117</xdr:row>
      <xdr:rowOff>0</xdr:rowOff>
    </xdr:from>
    <xdr:to>
      <xdr:col>44</xdr:col>
      <xdr:colOff>190500</xdr:colOff>
      <xdr:row>118</xdr:row>
      <xdr:rowOff>1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118</xdr:row>
      <xdr:rowOff>0</xdr:rowOff>
    </xdr:from>
    <xdr:to>
      <xdr:col>44</xdr:col>
      <xdr:colOff>190500</xdr:colOff>
      <xdr:row>118</xdr:row>
      <xdr:rowOff>201705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119</xdr:row>
      <xdr:rowOff>0</xdr:rowOff>
    </xdr:from>
    <xdr:to>
      <xdr:col>44</xdr:col>
      <xdr:colOff>190500</xdr:colOff>
      <xdr:row>120</xdr:row>
      <xdr:rowOff>1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120</xdr:row>
      <xdr:rowOff>0</xdr:rowOff>
    </xdr:from>
    <xdr:to>
      <xdr:col>44</xdr:col>
      <xdr:colOff>190500</xdr:colOff>
      <xdr:row>120</xdr:row>
      <xdr:rowOff>197223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121</xdr:row>
      <xdr:rowOff>0</xdr:rowOff>
    </xdr:from>
    <xdr:to>
      <xdr:col>44</xdr:col>
      <xdr:colOff>190500</xdr:colOff>
      <xdr:row>122</xdr:row>
      <xdr:rowOff>1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122</xdr:row>
      <xdr:rowOff>0</xdr:rowOff>
    </xdr:from>
    <xdr:to>
      <xdr:col>44</xdr:col>
      <xdr:colOff>190500</xdr:colOff>
      <xdr:row>122</xdr:row>
      <xdr:rowOff>197223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123</xdr:row>
      <xdr:rowOff>0</xdr:rowOff>
    </xdr:from>
    <xdr:to>
      <xdr:col>44</xdr:col>
      <xdr:colOff>190500</xdr:colOff>
      <xdr:row>124</xdr:row>
      <xdr:rowOff>1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125</xdr:row>
      <xdr:rowOff>0</xdr:rowOff>
    </xdr:from>
    <xdr:to>
      <xdr:col>44</xdr:col>
      <xdr:colOff>190500</xdr:colOff>
      <xdr:row>126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126</xdr:row>
      <xdr:rowOff>0</xdr:rowOff>
    </xdr:from>
    <xdr:to>
      <xdr:col>44</xdr:col>
      <xdr:colOff>190500</xdr:colOff>
      <xdr:row>126</xdr:row>
      <xdr:rowOff>197223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127</xdr:row>
      <xdr:rowOff>0</xdr:rowOff>
    </xdr:from>
    <xdr:to>
      <xdr:col>44</xdr:col>
      <xdr:colOff>190500</xdr:colOff>
      <xdr:row>128</xdr:row>
      <xdr:rowOff>1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128</xdr:row>
      <xdr:rowOff>0</xdr:rowOff>
    </xdr:from>
    <xdr:to>
      <xdr:col>44</xdr:col>
      <xdr:colOff>190500</xdr:colOff>
      <xdr:row>129</xdr:row>
      <xdr:rowOff>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129</xdr:row>
      <xdr:rowOff>0</xdr:rowOff>
    </xdr:from>
    <xdr:to>
      <xdr:col>44</xdr:col>
      <xdr:colOff>190500</xdr:colOff>
      <xdr:row>130</xdr:row>
      <xdr:rowOff>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131</xdr:row>
      <xdr:rowOff>0</xdr:rowOff>
    </xdr:from>
    <xdr:to>
      <xdr:col>44</xdr:col>
      <xdr:colOff>190500</xdr:colOff>
      <xdr:row>132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133</xdr:row>
      <xdr:rowOff>0</xdr:rowOff>
    </xdr:from>
    <xdr:to>
      <xdr:col>44</xdr:col>
      <xdr:colOff>190500</xdr:colOff>
      <xdr:row>133</xdr:row>
      <xdr:rowOff>201705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134</xdr:row>
      <xdr:rowOff>0</xdr:rowOff>
    </xdr:from>
    <xdr:to>
      <xdr:col>44</xdr:col>
      <xdr:colOff>190500</xdr:colOff>
      <xdr:row>135</xdr:row>
      <xdr:rowOff>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134</xdr:row>
      <xdr:rowOff>0</xdr:rowOff>
    </xdr:from>
    <xdr:to>
      <xdr:col>44</xdr:col>
      <xdr:colOff>190500</xdr:colOff>
      <xdr:row>135</xdr:row>
      <xdr:rowOff>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137</xdr:row>
      <xdr:rowOff>0</xdr:rowOff>
    </xdr:from>
    <xdr:to>
      <xdr:col>44</xdr:col>
      <xdr:colOff>190500</xdr:colOff>
      <xdr:row>137</xdr:row>
      <xdr:rowOff>197223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137</xdr:row>
      <xdr:rowOff>0</xdr:rowOff>
    </xdr:from>
    <xdr:to>
      <xdr:col>44</xdr:col>
      <xdr:colOff>190500</xdr:colOff>
      <xdr:row>137</xdr:row>
      <xdr:rowOff>197223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138</xdr:row>
      <xdr:rowOff>0</xdr:rowOff>
    </xdr:from>
    <xdr:to>
      <xdr:col>44</xdr:col>
      <xdr:colOff>190500</xdr:colOff>
      <xdr:row>139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139</xdr:row>
      <xdr:rowOff>0</xdr:rowOff>
    </xdr:from>
    <xdr:to>
      <xdr:col>44</xdr:col>
      <xdr:colOff>190500</xdr:colOff>
      <xdr:row>139</xdr:row>
      <xdr:rowOff>197223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140</xdr:row>
      <xdr:rowOff>0</xdr:rowOff>
    </xdr:from>
    <xdr:to>
      <xdr:col>44</xdr:col>
      <xdr:colOff>190500</xdr:colOff>
      <xdr:row>141</xdr:row>
      <xdr:rowOff>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144</xdr:row>
      <xdr:rowOff>0</xdr:rowOff>
    </xdr:from>
    <xdr:to>
      <xdr:col>44</xdr:col>
      <xdr:colOff>190500</xdr:colOff>
      <xdr:row>145</xdr:row>
      <xdr:rowOff>1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144</xdr:row>
      <xdr:rowOff>0</xdr:rowOff>
    </xdr:from>
    <xdr:to>
      <xdr:col>44</xdr:col>
      <xdr:colOff>190500</xdr:colOff>
      <xdr:row>145</xdr:row>
      <xdr:rowOff>1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145</xdr:row>
      <xdr:rowOff>0</xdr:rowOff>
    </xdr:from>
    <xdr:to>
      <xdr:col>44</xdr:col>
      <xdr:colOff>190500</xdr:colOff>
      <xdr:row>146</xdr:row>
      <xdr:rowOff>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146</xdr:row>
      <xdr:rowOff>0</xdr:rowOff>
    </xdr:from>
    <xdr:to>
      <xdr:col>44</xdr:col>
      <xdr:colOff>190500</xdr:colOff>
      <xdr:row>147</xdr:row>
      <xdr:rowOff>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147</xdr:row>
      <xdr:rowOff>0</xdr:rowOff>
    </xdr:from>
    <xdr:to>
      <xdr:col>44</xdr:col>
      <xdr:colOff>190500</xdr:colOff>
      <xdr:row>148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148</xdr:row>
      <xdr:rowOff>0</xdr:rowOff>
    </xdr:from>
    <xdr:to>
      <xdr:col>44</xdr:col>
      <xdr:colOff>190500</xdr:colOff>
      <xdr:row>149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149</xdr:row>
      <xdr:rowOff>0</xdr:rowOff>
    </xdr:from>
    <xdr:to>
      <xdr:col>44</xdr:col>
      <xdr:colOff>190500</xdr:colOff>
      <xdr:row>150</xdr:row>
      <xdr:rowOff>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150</xdr:row>
      <xdr:rowOff>0</xdr:rowOff>
    </xdr:from>
    <xdr:to>
      <xdr:col>44</xdr:col>
      <xdr:colOff>190500</xdr:colOff>
      <xdr:row>150</xdr:row>
      <xdr:rowOff>201705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151</xdr:row>
      <xdr:rowOff>0</xdr:rowOff>
    </xdr:from>
    <xdr:to>
      <xdr:col>44</xdr:col>
      <xdr:colOff>190500</xdr:colOff>
      <xdr:row>152</xdr:row>
      <xdr:rowOff>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24</xdr:row>
      <xdr:rowOff>0</xdr:rowOff>
    </xdr:from>
    <xdr:to>
      <xdr:col>44</xdr:col>
      <xdr:colOff>190500</xdr:colOff>
      <xdr:row>24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25</xdr:row>
      <xdr:rowOff>0</xdr:rowOff>
    </xdr:from>
    <xdr:to>
      <xdr:col>44</xdr:col>
      <xdr:colOff>190500</xdr:colOff>
      <xdr:row>25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26</xdr:row>
      <xdr:rowOff>0</xdr:rowOff>
    </xdr:from>
    <xdr:to>
      <xdr:col>44</xdr:col>
      <xdr:colOff>190500</xdr:colOff>
      <xdr:row>26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26</xdr:row>
      <xdr:rowOff>0</xdr:rowOff>
    </xdr:from>
    <xdr:to>
      <xdr:col>44</xdr:col>
      <xdr:colOff>190500</xdr:colOff>
      <xdr:row>26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27</xdr:row>
      <xdr:rowOff>0</xdr:rowOff>
    </xdr:from>
    <xdr:to>
      <xdr:col>44</xdr:col>
      <xdr:colOff>190500</xdr:colOff>
      <xdr:row>27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40</xdr:row>
      <xdr:rowOff>180975</xdr:rowOff>
    </xdr:from>
    <xdr:to>
      <xdr:col>44</xdr:col>
      <xdr:colOff>190500</xdr:colOff>
      <xdr:row>40</xdr:row>
      <xdr:rowOff>361950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36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36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38</xdr:row>
      <xdr:rowOff>0</xdr:rowOff>
    </xdr:from>
    <xdr:to>
      <xdr:col>44</xdr:col>
      <xdr:colOff>190500</xdr:colOff>
      <xdr:row>38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39</xdr:row>
      <xdr:rowOff>0</xdr:rowOff>
    </xdr:from>
    <xdr:to>
      <xdr:col>44</xdr:col>
      <xdr:colOff>190500</xdr:colOff>
      <xdr:row>39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40</xdr:row>
      <xdr:rowOff>0</xdr:rowOff>
    </xdr:from>
    <xdr:to>
      <xdr:col>44</xdr:col>
      <xdr:colOff>190500</xdr:colOff>
      <xdr:row>40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41</xdr:row>
      <xdr:rowOff>0</xdr:rowOff>
    </xdr:from>
    <xdr:to>
      <xdr:col>44</xdr:col>
      <xdr:colOff>190500</xdr:colOff>
      <xdr:row>41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42</xdr:row>
      <xdr:rowOff>0</xdr:rowOff>
    </xdr:from>
    <xdr:to>
      <xdr:col>44</xdr:col>
      <xdr:colOff>190500</xdr:colOff>
      <xdr:row>42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43</xdr:row>
      <xdr:rowOff>0</xdr:rowOff>
    </xdr:from>
    <xdr:to>
      <xdr:col>44</xdr:col>
      <xdr:colOff>190500</xdr:colOff>
      <xdr:row>43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44</xdr:row>
      <xdr:rowOff>0</xdr:rowOff>
    </xdr:from>
    <xdr:to>
      <xdr:col>44</xdr:col>
      <xdr:colOff>190500</xdr:colOff>
      <xdr:row>44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</xdr:row>
      <xdr:rowOff>0</xdr:rowOff>
    </xdr:from>
    <xdr:to>
      <xdr:col>44</xdr:col>
      <xdr:colOff>190500</xdr:colOff>
      <xdr:row>4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</xdr:row>
      <xdr:rowOff>0</xdr:rowOff>
    </xdr:from>
    <xdr:to>
      <xdr:col>44</xdr:col>
      <xdr:colOff>190500</xdr:colOff>
      <xdr:row>5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</xdr:row>
      <xdr:rowOff>0</xdr:rowOff>
    </xdr:from>
    <xdr:to>
      <xdr:col>44</xdr:col>
      <xdr:colOff>190500</xdr:colOff>
      <xdr:row>7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</xdr:row>
      <xdr:rowOff>0</xdr:rowOff>
    </xdr:from>
    <xdr:to>
      <xdr:col>44</xdr:col>
      <xdr:colOff>190500</xdr:colOff>
      <xdr:row>8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</xdr:row>
      <xdr:rowOff>0</xdr:rowOff>
    </xdr:from>
    <xdr:to>
      <xdr:col>44</xdr:col>
      <xdr:colOff>190500</xdr:colOff>
      <xdr:row>11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15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16</xdr:row>
      <xdr:rowOff>0</xdr:rowOff>
    </xdr:from>
    <xdr:to>
      <xdr:col>44</xdr:col>
      <xdr:colOff>190500</xdr:colOff>
      <xdr:row>16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17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53"/>
  <sheetViews>
    <sheetView showGridLines="0" tabSelected="1" topLeftCell="B1" zoomScale="85" zoomScaleNormal="85" workbookViewId="0">
      <selection activeCell="L17" sqref="L17"/>
    </sheetView>
  </sheetViews>
  <sheetFormatPr defaultColWidth="8.85546875" defaultRowHeight="15" x14ac:dyDescent="0.25"/>
  <cols>
    <col min="1" max="1" width="0" style="7" hidden="1" customWidth="1"/>
    <col min="2" max="2" width="8" style="8" customWidth="1"/>
    <col min="3" max="3" width="40" style="83" customWidth="1"/>
    <col min="4" max="4" width="9.7109375" style="84" customWidth="1"/>
    <col min="5" max="5" width="9.28515625" style="85" customWidth="1"/>
    <col min="6" max="6" width="50.7109375" style="85" customWidth="1"/>
    <col min="7" max="7" width="21.42578125" style="85" customWidth="1"/>
    <col min="8" max="8" width="15" style="8" customWidth="1"/>
    <col min="9" max="9" width="18.140625" style="8" customWidth="1"/>
    <col min="10" max="10" width="16" style="9" customWidth="1"/>
    <col min="11" max="11" width="13.5703125" style="9" hidden="1" customWidth="1"/>
    <col min="12" max="12" width="15.28515625" style="9" customWidth="1"/>
    <col min="13" max="13" width="17" style="9" customWidth="1"/>
    <col min="14" max="14" width="17.28515625" style="7" customWidth="1"/>
    <col min="15" max="17" width="8.85546875" style="7"/>
    <col min="18" max="18" width="10.7109375" style="7" bestFit="1" customWidth="1"/>
    <col min="19" max="16384" width="8.85546875" style="7"/>
  </cols>
  <sheetData>
    <row r="1" spans="1:45" ht="39" customHeight="1" thickBot="1" x14ac:dyDescent="0.3">
      <c r="B1" s="110" t="s">
        <v>114</v>
      </c>
      <c r="C1" s="111"/>
      <c r="D1" s="111"/>
      <c r="E1" s="111"/>
      <c r="F1" s="111"/>
      <c r="G1" s="111"/>
      <c r="L1" s="2" t="s">
        <v>121</v>
      </c>
    </row>
    <row r="2" spans="1:45" ht="45.75" thickBot="1" x14ac:dyDescent="0.3">
      <c r="A2" s="1" t="s">
        <v>5</v>
      </c>
      <c r="B2" s="3" t="s">
        <v>4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163</v>
      </c>
      <c r="H2" s="3" t="s">
        <v>165</v>
      </c>
      <c r="I2" s="3" t="s">
        <v>164</v>
      </c>
      <c r="J2" s="4" t="s">
        <v>118</v>
      </c>
      <c r="K2" s="10"/>
      <c r="L2" s="5" t="s">
        <v>119</v>
      </c>
      <c r="M2" s="6" t="s">
        <v>120</v>
      </c>
      <c r="R2" s="11"/>
    </row>
    <row r="3" spans="1:45" ht="19.899999999999999" customHeight="1" thickTop="1" thickBot="1" x14ac:dyDescent="0.3">
      <c r="A3" s="12" t="s">
        <v>6</v>
      </c>
      <c r="B3" s="13">
        <v>1</v>
      </c>
      <c r="C3" s="14" t="s">
        <v>12</v>
      </c>
      <c r="D3" s="15">
        <v>1</v>
      </c>
      <c r="E3" s="16" t="s">
        <v>7</v>
      </c>
      <c r="F3" s="16" t="s">
        <v>147</v>
      </c>
      <c r="G3" s="112" t="s">
        <v>113</v>
      </c>
      <c r="H3" s="109" t="s">
        <v>133</v>
      </c>
      <c r="I3" s="109" t="s">
        <v>8</v>
      </c>
      <c r="J3" s="17" t="s">
        <v>122</v>
      </c>
      <c r="K3" s="18" t="e">
        <f>COUNTIF(#REF!,#REF!)</f>
        <v>#REF!</v>
      </c>
      <c r="L3" s="86">
        <v>1920</v>
      </c>
      <c r="M3" s="19">
        <f>L3*D3</f>
        <v>1920</v>
      </c>
      <c r="R3" s="11"/>
      <c r="AS3" s="20"/>
    </row>
    <row r="4" spans="1:45" ht="31.5" thickTop="1" thickBot="1" x14ac:dyDescent="0.3">
      <c r="A4" s="12"/>
      <c r="B4" s="21">
        <v>2</v>
      </c>
      <c r="C4" s="22" t="s">
        <v>13</v>
      </c>
      <c r="D4" s="23">
        <v>1</v>
      </c>
      <c r="E4" s="24" t="s">
        <v>7</v>
      </c>
      <c r="F4" s="24" t="s">
        <v>146</v>
      </c>
      <c r="G4" s="97"/>
      <c r="H4" s="94"/>
      <c r="I4" s="94"/>
      <c r="J4" s="17" t="s">
        <v>122</v>
      </c>
      <c r="K4" s="18" t="e">
        <f>COUNTIF(#REF!,#REF!)</f>
        <v>#REF!</v>
      </c>
      <c r="L4" s="86">
        <v>2390</v>
      </c>
      <c r="M4" s="19">
        <f t="shared" ref="M4:M34" si="0">L4*D4</f>
        <v>2390</v>
      </c>
      <c r="R4" s="11"/>
      <c r="AS4" s="20"/>
    </row>
    <row r="5" spans="1:45" ht="21" customHeight="1" thickTop="1" thickBot="1" x14ac:dyDescent="0.3">
      <c r="A5" s="12"/>
      <c r="B5" s="21">
        <v>3</v>
      </c>
      <c r="C5" s="22" t="s">
        <v>14</v>
      </c>
      <c r="D5" s="23">
        <v>1</v>
      </c>
      <c r="E5" s="24" t="s">
        <v>7</v>
      </c>
      <c r="F5" s="24" t="s">
        <v>148</v>
      </c>
      <c r="G5" s="97"/>
      <c r="H5" s="94"/>
      <c r="I5" s="94"/>
      <c r="J5" s="17" t="s">
        <v>122</v>
      </c>
      <c r="K5" s="18" t="e">
        <f>COUNTIF(#REF!,#REF!)</f>
        <v>#REF!</v>
      </c>
      <c r="L5" s="86">
        <v>2390</v>
      </c>
      <c r="M5" s="19">
        <f t="shared" si="0"/>
        <v>2390</v>
      </c>
      <c r="R5" s="11"/>
      <c r="AS5" s="20"/>
    </row>
    <row r="6" spans="1:45" ht="20.45" customHeight="1" thickTop="1" thickBot="1" x14ac:dyDescent="0.3">
      <c r="A6" s="12"/>
      <c r="B6" s="25">
        <v>4</v>
      </c>
      <c r="C6" s="26" t="s">
        <v>15</v>
      </c>
      <c r="D6" s="27">
        <v>1</v>
      </c>
      <c r="E6" s="28" t="s">
        <v>7</v>
      </c>
      <c r="F6" s="28" t="s">
        <v>149</v>
      </c>
      <c r="G6" s="108"/>
      <c r="H6" s="95"/>
      <c r="I6" s="95"/>
      <c r="J6" s="17" t="s">
        <v>122</v>
      </c>
      <c r="K6" s="18" t="e">
        <f>COUNTIF(#REF!,#REF!)</f>
        <v>#REF!</v>
      </c>
      <c r="L6" s="86">
        <v>2390</v>
      </c>
      <c r="M6" s="19">
        <f t="shared" si="0"/>
        <v>2390</v>
      </c>
      <c r="R6" s="11"/>
      <c r="AS6" s="20"/>
    </row>
    <row r="7" spans="1:45" ht="31.5" thickTop="1" thickBot="1" x14ac:dyDescent="0.3">
      <c r="A7" s="12" t="s">
        <v>9</v>
      </c>
      <c r="B7" s="29">
        <v>5</v>
      </c>
      <c r="C7" s="30" t="s">
        <v>11</v>
      </c>
      <c r="D7" s="31">
        <v>1</v>
      </c>
      <c r="E7" s="32" t="s">
        <v>7</v>
      </c>
      <c r="F7" s="32" t="s">
        <v>21</v>
      </c>
      <c r="G7" s="107" t="s">
        <v>113</v>
      </c>
      <c r="H7" s="93" t="s">
        <v>143</v>
      </c>
      <c r="I7" s="106" t="s">
        <v>10</v>
      </c>
      <c r="J7" s="17" t="s">
        <v>122</v>
      </c>
      <c r="K7" s="18" t="e">
        <f>COUNTIF(#REF!,#REF!)</f>
        <v>#REF!</v>
      </c>
      <c r="L7" s="86">
        <v>800</v>
      </c>
      <c r="M7" s="19">
        <f t="shared" si="0"/>
        <v>800</v>
      </c>
      <c r="R7" s="11"/>
      <c r="AS7" s="20"/>
    </row>
    <row r="8" spans="1:45" ht="31.5" thickTop="1" thickBot="1" x14ac:dyDescent="0.3">
      <c r="A8" s="12"/>
      <c r="B8" s="21">
        <v>6</v>
      </c>
      <c r="C8" s="22" t="s">
        <v>17</v>
      </c>
      <c r="D8" s="23">
        <v>2</v>
      </c>
      <c r="E8" s="24" t="s">
        <v>7</v>
      </c>
      <c r="F8" s="24" t="s">
        <v>22</v>
      </c>
      <c r="G8" s="97"/>
      <c r="H8" s="94"/>
      <c r="I8" s="94"/>
      <c r="J8" s="17" t="s">
        <v>122</v>
      </c>
      <c r="K8" s="18" t="e">
        <f>COUNTIF(#REF!,#REF!)</f>
        <v>#REF!</v>
      </c>
      <c r="L8" s="86">
        <v>1165</v>
      </c>
      <c r="M8" s="19">
        <f t="shared" si="0"/>
        <v>2330</v>
      </c>
      <c r="R8" s="11"/>
      <c r="AS8" s="33"/>
    </row>
    <row r="9" spans="1:45" ht="31.5" thickTop="1" thickBot="1" x14ac:dyDescent="0.3">
      <c r="A9" s="12"/>
      <c r="B9" s="21">
        <v>7</v>
      </c>
      <c r="C9" s="22" t="s">
        <v>18</v>
      </c>
      <c r="D9" s="23">
        <v>2</v>
      </c>
      <c r="E9" s="24" t="s">
        <v>7</v>
      </c>
      <c r="F9" s="24" t="s">
        <v>23</v>
      </c>
      <c r="G9" s="97"/>
      <c r="H9" s="94"/>
      <c r="I9" s="94"/>
      <c r="J9" s="17" t="s">
        <v>122</v>
      </c>
      <c r="K9" s="18" t="e">
        <f>COUNTIF(#REF!,#REF!)</f>
        <v>#REF!</v>
      </c>
      <c r="L9" s="86">
        <v>1570</v>
      </c>
      <c r="M9" s="19">
        <f t="shared" si="0"/>
        <v>3140</v>
      </c>
      <c r="R9" s="11"/>
      <c r="AS9" s="33"/>
    </row>
    <row r="10" spans="1:45" ht="31.5" thickTop="1" thickBot="1" x14ac:dyDescent="0.3">
      <c r="A10" s="12"/>
      <c r="B10" s="21">
        <v>8</v>
      </c>
      <c r="C10" s="22" t="s">
        <v>19</v>
      </c>
      <c r="D10" s="23">
        <v>1</v>
      </c>
      <c r="E10" s="24" t="s">
        <v>7</v>
      </c>
      <c r="F10" s="24" t="s">
        <v>24</v>
      </c>
      <c r="G10" s="97"/>
      <c r="H10" s="94"/>
      <c r="I10" s="94"/>
      <c r="J10" s="17" t="s">
        <v>122</v>
      </c>
      <c r="K10" s="18" t="e">
        <f>COUNTIF(#REF!,#REF!)</f>
        <v>#REF!</v>
      </c>
      <c r="L10" s="86">
        <v>1570</v>
      </c>
      <c r="M10" s="19">
        <f t="shared" si="0"/>
        <v>1570</v>
      </c>
      <c r="R10" s="11"/>
      <c r="AS10" s="33"/>
    </row>
    <row r="11" spans="1:45" ht="31.5" thickTop="1" thickBot="1" x14ac:dyDescent="0.3">
      <c r="A11" s="12"/>
      <c r="B11" s="25">
        <v>9</v>
      </c>
      <c r="C11" s="26" t="s">
        <v>20</v>
      </c>
      <c r="D11" s="27">
        <v>1</v>
      </c>
      <c r="E11" s="28" t="s">
        <v>7</v>
      </c>
      <c r="F11" s="34" t="s">
        <v>25</v>
      </c>
      <c r="G11" s="108"/>
      <c r="H11" s="95"/>
      <c r="I11" s="95"/>
      <c r="J11" s="17" t="s">
        <v>122</v>
      </c>
      <c r="K11" s="18" t="e">
        <f>COUNTIF(#REF!,#REF!)</f>
        <v>#REF!</v>
      </c>
      <c r="L11" s="86">
        <v>1570</v>
      </c>
      <c r="M11" s="19">
        <f t="shared" si="0"/>
        <v>1570</v>
      </c>
      <c r="R11" s="11"/>
      <c r="AS11" s="33"/>
    </row>
    <row r="12" spans="1:45" ht="31.5" thickTop="1" thickBot="1" x14ac:dyDescent="0.3">
      <c r="A12" s="12" t="s">
        <v>16</v>
      </c>
      <c r="B12" s="35">
        <v>10</v>
      </c>
      <c r="C12" s="36" t="s">
        <v>26</v>
      </c>
      <c r="D12" s="37">
        <v>1</v>
      </c>
      <c r="E12" s="38" t="s">
        <v>7</v>
      </c>
      <c r="F12" s="38" t="s">
        <v>150</v>
      </c>
      <c r="G12" s="38" t="s">
        <v>113</v>
      </c>
      <c r="H12" s="39" t="s">
        <v>142</v>
      </c>
      <c r="I12" s="35" t="s">
        <v>10</v>
      </c>
      <c r="J12" s="17" t="s">
        <v>122</v>
      </c>
      <c r="K12" s="18" t="e">
        <f>COUNTIF(#REF!,#REF!)</f>
        <v>#REF!</v>
      </c>
      <c r="L12" s="86">
        <v>1520</v>
      </c>
      <c r="M12" s="19">
        <f t="shared" si="0"/>
        <v>1520</v>
      </c>
      <c r="R12" s="11"/>
      <c r="AS12" s="33"/>
    </row>
    <row r="13" spans="1:45" ht="31.5" thickTop="1" thickBot="1" x14ac:dyDescent="0.3">
      <c r="A13" s="12" t="s">
        <v>27</v>
      </c>
      <c r="B13" s="29">
        <v>11</v>
      </c>
      <c r="C13" s="40" t="s">
        <v>29</v>
      </c>
      <c r="D13" s="31">
        <v>2</v>
      </c>
      <c r="E13" s="32" t="s">
        <v>7</v>
      </c>
      <c r="F13" s="32" t="s">
        <v>111</v>
      </c>
      <c r="G13" s="107" t="s">
        <v>117</v>
      </c>
      <c r="H13" s="93" t="s">
        <v>132</v>
      </c>
      <c r="I13" s="93" t="s">
        <v>34</v>
      </c>
      <c r="J13" s="17" t="s">
        <v>122</v>
      </c>
      <c r="K13" s="18" t="e">
        <f>COUNTIF(#REF!,#REF!)</f>
        <v>#REF!</v>
      </c>
      <c r="L13" s="86">
        <v>1040</v>
      </c>
      <c r="M13" s="19">
        <f t="shared" si="0"/>
        <v>2080</v>
      </c>
      <c r="R13" s="11"/>
      <c r="AS13" s="33"/>
    </row>
    <row r="14" spans="1:45" ht="31.5" thickTop="1" thickBot="1" x14ac:dyDescent="0.3">
      <c r="A14" s="12"/>
      <c r="B14" s="21">
        <v>12</v>
      </c>
      <c r="C14" s="41" t="s">
        <v>28</v>
      </c>
      <c r="D14" s="23">
        <v>2</v>
      </c>
      <c r="E14" s="24" t="s">
        <v>7</v>
      </c>
      <c r="F14" s="24" t="s">
        <v>112</v>
      </c>
      <c r="G14" s="97"/>
      <c r="H14" s="94"/>
      <c r="I14" s="94"/>
      <c r="J14" s="17" t="s">
        <v>122</v>
      </c>
      <c r="K14" s="18" t="e">
        <f>COUNTIF(#REF!,#REF!)</f>
        <v>#REF!</v>
      </c>
      <c r="L14" s="86">
        <v>1040</v>
      </c>
      <c r="M14" s="19">
        <f t="shared" si="0"/>
        <v>2080</v>
      </c>
      <c r="R14" s="11"/>
      <c r="AS14" s="33"/>
    </row>
    <row r="15" spans="1:45" ht="31.5" thickTop="1" thickBot="1" x14ac:dyDescent="0.3">
      <c r="A15" s="12"/>
      <c r="B15" s="21">
        <v>13</v>
      </c>
      <c r="C15" s="41" t="s">
        <v>30</v>
      </c>
      <c r="D15" s="23">
        <v>2</v>
      </c>
      <c r="E15" s="24" t="s">
        <v>7</v>
      </c>
      <c r="F15" s="24" t="s">
        <v>151</v>
      </c>
      <c r="G15" s="97"/>
      <c r="H15" s="94"/>
      <c r="I15" s="94"/>
      <c r="J15" s="17" t="s">
        <v>122</v>
      </c>
      <c r="K15" s="18" t="e">
        <f>COUNTIF(#REF!,#REF!)</f>
        <v>#REF!</v>
      </c>
      <c r="L15" s="86">
        <v>1040</v>
      </c>
      <c r="M15" s="19">
        <f t="shared" si="0"/>
        <v>2080</v>
      </c>
      <c r="R15" s="11"/>
      <c r="AS15" s="33"/>
    </row>
    <row r="16" spans="1:45" ht="35.1" customHeight="1" thickTop="1" thickBot="1" x14ac:dyDescent="0.3">
      <c r="A16" s="12"/>
      <c r="B16" s="21">
        <v>14</v>
      </c>
      <c r="C16" s="41" t="s">
        <v>31</v>
      </c>
      <c r="D16" s="23">
        <v>2</v>
      </c>
      <c r="E16" s="24" t="s">
        <v>7</v>
      </c>
      <c r="F16" s="24" t="s">
        <v>152</v>
      </c>
      <c r="G16" s="97"/>
      <c r="H16" s="94"/>
      <c r="I16" s="94"/>
      <c r="J16" s="17" t="s">
        <v>122</v>
      </c>
      <c r="K16" s="18" t="e">
        <f>COUNTIF(#REF!,#REF!)</f>
        <v>#REF!</v>
      </c>
      <c r="L16" s="86">
        <v>1040</v>
      </c>
      <c r="M16" s="19">
        <f t="shared" si="0"/>
        <v>2080</v>
      </c>
      <c r="R16" s="11"/>
      <c r="AS16" s="33"/>
    </row>
    <row r="17" spans="1:45" ht="31.5" thickTop="1" thickBot="1" x14ac:dyDescent="0.3">
      <c r="A17" s="12"/>
      <c r="B17" s="25">
        <v>15</v>
      </c>
      <c r="C17" s="26" t="s">
        <v>33</v>
      </c>
      <c r="D17" s="27">
        <v>1</v>
      </c>
      <c r="E17" s="28" t="s">
        <v>7</v>
      </c>
      <c r="F17" s="28" t="s">
        <v>32</v>
      </c>
      <c r="G17" s="108"/>
      <c r="H17" s="95"/>
      <c r="I17" s="95"/>
      <c r="J17" s="17" t="s">
        <v>122</v>
      </c>
      <c r="K17" s="18" t="e">
        <f>COUNTIF(#REF!,#REF!)</f>
        <v>#REF!</v>
      </c>
      <c r="L17" s="86">
        <v>1330</v>
      </c>
      <c r="M17" s="19">
        <f t="shared" si="0"/>
        <v>1330</v>
      </c>
      <c r="R17" s="11"/>
      <c r="AS17" s="33"/>
    </row>
    <row r="18" spans="1:45" ht="46.5" thickTop="1" thickBot="1" x14ac:dyDescent="0.3">
      <c r="A18" s="12" t="s">
        <v>35</v>
      </c>
      <c r="B18" s="35">
        <v>16</v>
      </c>
      <c r="C18" s="36" t="s">
        <v>36</v>
      </c>
      <c r="D18" s="37">
        <v>2</v>
      </c>
      <c r="E18" s="38" t="s">
        <v>7</v>
      </c>
      <c r="F18" s="38" t="s">
        <v>37</v>
      </c>
      <c r="G18" s="32" t="s">
        <v>113</v>
      </c>
      <c r="H18" s="39" t="s">
        <v>141</v>
      </c>
      <c r="I18" s="35" t="s">
        <v>38</v>
      </c>
      <c r="J18" s="17" t="s">
        <v>122</v>
      </c>
      <c r="K18" s="18" t="e">
        <f>COUNTIF(#REF!,#REF!)</f>
        <v>#REF!</v>
      </c>
      <c r="L18" s="86">
        <v>1960</v>
      </c>
      <c r="M18" s="19">
        <f t="shared" si="0"/>
        <v>3920</v>
      </c>
      <c r="R18" s="11"/>
      <c r="AS18" s="33"/>
    </row>
    <row r="19" spans="1:45" ht="30.75" thickTop="1" x14ac:dyDescent="0.25">
      <c r="A19" s="12" t="s">
        <v>39</v>
      </c>
      <c r="B19" s="29">
        <v>17</v>
      </c>
      <c r="C19" s="30" t="s">
        <v>41</v>
      </c>
      <c r="D19" s="31">
        <v>2</v>
      </c>
      <c r="E19" s="32" t="s">
        <v>7</v>
      </c>
      <c r="F19" s="32" t="s">
        <v>42</v>
      </c>
      <c r="G19" s="107" t="s">
        <v>113</v>
      </c>
      <c r="H19" s="93" t="s">
        <v>131</v>
      </c>
      <c r="I19" s="106" t="s">
        <v>40</v>
      </c>
      <c r="J19" s="42">
        <v>2140</v>
      </c>
      <c r="K19" s="18" t="e">
        <f>COUNTIF(#REF!,#REF!)</f>
        <v>#REF!</v>
      </c>
      <c r="L19" s="86">
        <v>1940</v>
      </c>
      <c r="M19" s="19">
        <f t="shared" si="0"/>
        <v>3880</v>
      </c>
      <c r="R19" s="11"/>
      <c r="AS19" s="43"/>
    </row>
    <row r="20" spans="1:45" ht="30" x14ac:dyDescent="0.25">
      <c r="A20" s="12"/>
      <c r="B20" s="21">
        <v>18</v>
      </c>
      <c r="C20" s="22" t="s">
        <v>43</v>
      </c>
      <c r="D20" s="23">
        <v>1</v>
      </c>
      <c r="E20" s="24" t="s">
        <v>7</v>
      </c>
      <c r="F20" s="24" t="s">
        <v>46</v>
      </c>
      <c r="G20" s="97"/>
      <c r="H20" s="94"/>
      <c r="I20" s="94"/>
      <c r="J20" s="44">
        <v>1730</v>
      </c>
      <c r="K20" s="18" t="e">
        <f>COUNTIF(#REF!,#REF!)</f>
        <v>#REF!</v>
      </c>
      <c r="L20" s="86">
        <v>1570</v>
      </c>
      <c r="M20" s="19">
        <f t="shared" si="0"/>
        <v>1570</v>
      </c>
      <c r="R20" s="11"/>
      <c r="AS20" s="45"/>
    </row>
    <row r="21" spans="1:45" ht="30" x14ac:dyDescent="0.25">
      <c r="A21" s="12"/>
      <c r="B21" s="21">
        <v>19</v>
      </c>
      <c r="C21" s="22" t="s">
        <v>44</v>
      </c>
      <c r="D21" s="23">
        <v>1</v>
      </c>
      <c r="E21" s="24" t="s">
        <v>7</v>
      </c>
      <c r="F21" s="24" t="s">
        <v>47</v>
      </c>
      <c r="G21" s="97"/>
      <c r="H21" s="94"/>
      <c r="I21" s="94"/>
      <c r="J21" s="44">
        <v>1730</v>
      </c>
      <c r="K21" s="18" t="e">
        <f>COUNTIF(#REF!,#REF!)</f>
        <v>#REF!</v>
      </c>
      <c r="L21" s="86">
        <v>1570</v>
      </c>
      <c r="M21" s="19">
        <f t="shared" si="0"/>
        <v>1570</v>
      </c>
      <c r="R21" s="11"/>
      <c r="AS21" s="45"/>
    </row>
    <row r="22" spans="1:45" ht="30.75" thickBot="1" x14ac:dyDescent="0.3">
      <c r="A22" s="12"/>
      <c r="B22" s="25">
        <v>20</v>
      </c>
      <c r="C22" s="26" t="s">
        <v>45</v>
      </c>
      <c r="D22" s="27">
        <v>1</v>
      </c>
      <c r="E22" s="28" t="s">
        <v>7</v>
      </c>
      <c r="F22" s="28" t="s">
        <v>48</v>
      </c>
      <c r="G22" s="108"/>
      <c r="H22" s="95"/>
      <c r="I22" s="95"/>
      <c r="J22" s="46">
        <v>1730</v>
      </c>
      <c r="K22" s="18" t="e">
        <f>COUNTIF(#REF!,#REF!)</f>
        <v>#REF!</v>
      </c>
      <c r="L22" s="86">
        <v>1570</v>
      </c>
      <c r="M22" s="19">
        <f t="shared" si="0"/>
        <v>1570</v>
      </c>
      <c r="R22" s="11"/>
      <c r="AS22" s="47"/>
    </row>
    <row r="23" spans="1:45" ht="30.75" thickTop="1" x14ac:dyDescent="0.25">
      <c r="A23" s="12" t="s">
        <v>49</v>
      </c>
      <c r="B23" s="29">
        <v>21</v>
      </c>
      <c r="C23" s="30" t="s">
        <v>50</v>
      </c>
      <c r="D23" s="31">
        <v>1</v>
      </c>
      <c r="E23" s="32" t="s">
        <v>7</v>
      </c>
      <c r="F23" s="32" t="s">
        <v>51</v>
      </c>
      <c r="G23" s="107" t="s">
        <v>113</v>
      </c>
      <c r="H23" s="93" t="s">
        <v>134</v>
      </c>
      <c r="I23" s="106" t="s">
        <v>58</v>
      </c>
      <c r="J23" s="42">
        <v>2810</v>
      </c>
      <c r="K23" s="18" t="e">
        <f>COUNTIF(#REF!,#REF!)</f>
        <v>#REF!</v>
      </c>
      <c r="L23" s="86">
        <v>1510</v>
      </c>
      <c r="M23" s="19">
        <f t="shared" si="0"/>
        <v>1510</v>
      </c>
      <c r="R23" s="11"/>
      <c r="AS23" s="45"/>
    </row>
    <row r="24" spans="1:45" ht="30" x14ac:dyDescent="0.25">
      <c r="A24" s="12"/>
      <c r="B24" s="21">
        <v>22</v>
      </c>
      <c r="C24" s="22" t="s">
        <v>52</v>
      </c>
      <c r="D24" s="23">
        <v>1</v>
      </c>
      <c r="E24" s="24" t="s">
        <v>7</v>
      </c>
      <c r="F24" s="24" t="s">
        <v>55</v>
      </c>
      <c r="G24" s="97"/>
      <c r="H24" s="94"/>
      <c r="I24" s="94"/>
      <c r="J24" s="44">
        <v>2810</v>
      </c>
      <c r="K24" s="18" t="e">
        <f>COUNTIF(#REF!,#REF!)</f>
        <v>#REF!</v>
      </c>
      <c r="L24" s="86">
        <v>2480</v>
      </c>
      <c r="M24" s="19">
        <f t="shared" si="0"/>
        <v>2480</v>
      </c>
      <c r="R24" s="11"/>
      <c r="AS24" s="47"/>
    </row>
    <row r="25" spans="1:45" ht="30" x14ac:dyDescent="0.25">
      <c r="A25" s="12"/>
      <c r="B25" s="21">
        <v>23</v>
      </c>
      <c r="C25" s="22" t="s">
        <v>53</v>
      </c>
      <c r="D25" s="23">
        <v>1</v>
      </c>
      <c r="E25" s="24" t="s">
        <v>7</v>
      </c>
      <c r="F25" s="24" t="s">
        <v>56</v>
      </c>
      <c r="G25" s="97"/>
      <c r="H25" s="94"/>
      <c r="I25" s="94"/>
      <c r="J25" s="44">
        <v>2810</v>
      </c>
      <c r="K25" s="18" t="e">
        <f>COUNTIF(#REF!,#REF!)</f>
        <v>#REF!</v>
      </c>
      <c r="L25" s="86">
        <v>2480</v>
      </c>
      <c r="M25" s="19">
        <f t="shared" si="0"/>
        <v>2480</v>
      </c>
      <c r="R25" s="11"/>
      <c r="AS25" s="47"/>
    </row>
    <row r="26" spans="1:45" ht="30" x14ac:dyDescent="0.25">
      <c r="A26" s="12"/>
      <c r="B26" s="21">
        <v>24</v>
      </c>
      <c r="C26" s="22" t="s">
        <v>54</v>
      </c>
      <c r="D26" s="23">
        <v>1</v>
      </c>
      <c r="E26" s="24" t="s">
        <v>7</v>
      </c>
      <c r="F26" s="24" t="s">
        <v>57</v>
      </c>
      <c r="G26" s="97"/>
      <c r="H26" s="94"/>
      <c r="I26" s="94"/>
      <c r="J26" s="44">
        <v>2810</v>
      </c>
      <c r="K26" s="18" t="e">
        <f>COUNTIF(#REF!,#REF!)</f>
        <v>#REF!</v>
      </c>
      <c r="L26" s="86">
        <v>2480</v>
      </c>
      <c r="M26" s="19">
        <f t="shared" si="0"/>
        <v>2480</v>
      </c>
      <c r="R26" s="11"/>
      <c r="AS26" s="47"/>
    </row>
    <row r="27" spans="1:45" ht="15.75" x14ac:dyDescent="0.25">
      <c r="A27" s="12"/>
      <c r="B27" s="21">
        <v>25</v>
      </c>
      <c r="C27" s="22" t="s">
        <v>59</v>
      </c>
      <c r="D27" s="23">
        <v>6</v>
      </c>
      <c r="E27" s="24" t="s">
        <v>7</v>
      </c>
      <c r="F27" s="48" t="s">
        <v>60</v>
      </c>
      <c r="G27" s="97"/>
      <c r="H27" s="94"/>
      <c r="I27" s="94"/>
      <c r="J27" s="44">
        <v>2314</v>
      </c>
      <c r="K27" s="18" t="e">
        <f>COUNTIF(#REF!,#REF!)</f>
        <v>#REF!</v>
      </c>
      <c r="L27" s="86">
        <v>2012</v>
      </c>
      <c r="M27" s="19">
        <f t="shared" si="0"/>
        <v>12072</v>
      </c>
      <c r="R27" s="11"/>
      <c r="AS27" s="47"/>
    </row>
    <row r="28" spans="1:45" ht="15.75" x14ac:dyDescent="0.25">
      <c r="A28" s="12"/>
      <c r="B28" s="21">
        <v>26</v>
      </c>
      <c r="C28" s="22" t="s">
        <v>61</v>
      </c>
      <c r="D28" s="23">
        <v>4</v>
      </c>
      <c r="E28" s="24" t="s">
        <v>7</v>
      </c>
      <c r="F28" s="48" t="s">
        <v>64</v>
      </c>
      <c r="G28" s="97"/>
      <c r="H28" s="94"/>
      <c r="I28" s="94"/>
      <c r="J28" s="44">
        <v>3966</v>
      </c>
      <c r="K28" s="18" t="e">
        <f>COUNTIF(#REF!,#REF!)</f>
        <v>#REF!</v>
      </c>
      <c r="L28" s="86">
        <v>3560</v>
      </c>
      <c r="M28" s="19">
        <f t="shared" si="0"/>
        <v>14240</v>
      </c>
      <c r="R28" s="11"/>
      <c r="AS28" s="47"/>
    </row>
    <row r="29" spans="1:45" ht="15.75" x14ac:dyDescent="0.25">
      <c r="A29" s="12"/>
      <c r="B29" s="21">
        <v>27</v>
      </c>
      <c r="C29" s="22" t="s">
        <v>62</v>
      </c>
      <c r="D29" s="23">
        <v>4</v>
      </c>
      <c r="E29" s="24" t="s">
        <v>7</v>
      </c>
      <c r="F29" s="24" t="s">
        <v>65</v>
      </c>
      <c r="G29" s="97"/>
      <c r="H29" s="94"/>
      <c r="I29" s="94"/>
      <c r="J29" s="44">
        <v>3966</v>
      </c>
      <c r="K29" s="18" t="e">
        <f>COUNTIF(#REF!,#REF!)</f>
        <v>#REF!</v>
      </c>
      <c r="L29" s="86">
        <v>3560</v>
      </c>
      <c r="M29" s="19">
        <f t="shared" si="0"/>
        <v>14240</v>
      </c>
      <c r="R29" s="11"/>
      <c r="AS29" s="47"/>
    </row>
    <row r="30" spans="1:45" ht="15.75" x14ac:dyDescent="0.25">
      <c r="A30" s="12"/>
      <c r="B30" s="21">
        <v>28</v>
      </c>
      <c r="C30" s="22" t="s">
        <v>63</v>
      </c>
      <c r="D30" s="23">
        <v>4</v>
      </c>
      <c r="E30" s="24" t="s">
        <v>7</v>
      </c>
      <c r="F30" s="24" t="s">
        <v>66</v>
      </c>
      <c r="G30" s="97"/>
      <c r="H30" s="94"/>
      <c r="I30" s="94"/>
      <c r="J30" s="44">
        <v>3966</v>
      </c>
      <c r="K30" s="18" t="e">
        <f>COUNTIF(#REF!,#REF!)</f>
        <v>#REF!</v>
      </c>
      <c r="L30" s="86">
        <v>3560</v>
      </c>
      <c r="M30" s="19">
        <f t="shared" si="0"/>
        <v>14240</v>
      </c>
      <c r="R30" s="11"/>
      <c r="AS30" s="47"/>
    </row>
    <row r="31" spans="1:45" ht="15.75" x14ac:dyDescent="0.25">
      <c r="A31" s="12"/>
      <c r="B31" s="21">
        <v>29</v>
      </c>
      <c r="C31" s="49" t="s">
        <v>67</v>
      </c>
      <c r="D31" s="23">
        <v>1</v>
      </c>
      <c r="E31" s="24" t="s">
        <v>7</v>
      </c>
      <c r="F31" s="24" t="s">
        <v>68</v>
      </c>
      <c r="G31" s="97"/>
      <c r="H31" s="94"/>
      <c r="I31" s="94"/>
      <c r="J31" s="44">
        <v>2066</v>
      </c>
      <c r="K31" s="18" t="e">
        <f>COUNTIF(#REF!,#REF!)</f>
        <v>#REF!</v>
      </c>
      <c r="L31" s="86">
        <v>1930</v>
      </c>
      <c r="M31" s="19">
        <f t="shared" si="0"/>
        <v>1930</v>
      </c>
      <c r="R31" s="11"/>
      <c r="AS31" s="45"/>
    </row>
    <row r="32" spans="1:45" ht="30.75" thickBot="1" x14ac:dyDescent="0.3">
      <c r="A32" s="12"/>
      <c r="B32" s="25">
        <v>30</v>
      </c>
      <c r="C32" s="50" t="s">
        <v>69</v>
      </c>
      <c r="D32" s="27">
        <v>1</v>
      </c>
      <c r="E32" s="28" t="s">
        <v>7</v>
      </c>
      <c r="F32" s="28" t="s">
        <v>70</v>
      </c>
      <c r="G32" s="108"/>
      <c r="H32" s="95"/>
      <c r="I32" s="95"/>
      <c r="J32" s="46">
        <v>2480</v>
      </c>
      <c r="K32" s="18" t="e">
        <f>COUNTIF(#REF!,#REF!)</f>
        <v>#REF!</v>
      </c>
      <c r="L32" s="86">
        <v>2470</v>
      </c>
      <c r="M32" s="19">
        <f t="shared" si="0"/>
        <v>2470</v>
      </c>
      <c r="R32" s="11"/>
      <c r="AS32" s="45"/>
    </row>
    <row r="33" spans="1:45" ht="31.5" thickTop="1" thickBot="1" x14ac:dyDescent="0.3">
      <c r="A33" s="12" t="s">
        <v>71</v>
      </c>
      <c r="B33" s="29">
        <v>31</v>
      </c>
      <c r="C33" s="30" t="s">
        <v>73</v>
      </c>
      <c r="D33" s="31">
        <v>7</v>
      </c>
      <c r="E33" s="32" t="s">
        <v>7</v>
      </c>
      <c r="F33" s="32" t="s">
        <v>153</v>
      </c>
      <c r="G33" s="107" t="s">
        <v>113</v>
      </c>
      <c r="H33" s="93" t="s">
        <v>135</v>
      </c>
      <c r="I33" s="93" t="s">
        <v>72</v>
      </c>
      <c r="J33" s="17" t="s">
        <v>122</v>
      </c>
      <c r="K33" s="18" t="e">
        <f>COUNTIF(#REF!,#REF!)</f>
        <v>#REF!</v>
      </c>
      <c r="L33" s="86">
        <v>2190</v>
      </c>
      <c r="M33" s="19">
        <f>L33*D33</f>
        <v>15330</v>
      </c>
      <c r="R33" s="11"/>
      <c r="AS33" s="45"/>
    </row>
    <row r="34" spans="1:45" ht="31.5" thickTop="1" thickBot="1" x14ac:dyDescent="0.3">
      <c r="A34" s="12"/>
      <c r="B34" s="21">
        <v>32</v>
      </c>
      <c r="C34" s="22" t="s">
        <v>74</v>
      </c>
      <c r="D34" s="23">
        <v>2</v>
      </c>
      <c r="E34" s="24" t="s">
        <v>7</v>
      </c>
      <c r="F34" s="24" t="s">
        <v>154</v>
      </c>
      <c r="G34" s="97"/>
      <c r="H34" s="94"/>
      <c r="I34" s="94"/>
      <c r="J34" s="17" t="s">
        <v>122</v>
      </c>
      <c r="K34" s="18" t="e">
        <f>COUNTIF(#REF!,#REF!)</f>
        <v>#REF!</v>
      </c>
      <c r="L34" s="86">
        <v>1330</v>
      </c>
      <c r="M34" s="19">
        <f t="shared" si="0"/>
        <v>2660</v>
      </c>
      <c r="R34" s="11"/>
      <c r="AS34" s="45"/>
    </row>
    <row r="35" spans="1:45" ht="31.5" thickTop="1" thickBot="1" x14ac:dyDescent="0.3">
      <c r="A35" s="12"/>
      <c r="B35" s="21">
        <v>33</v>
      </c>
      <c r="C35" s="22" t="s">
        <v>75</v>
      </c>
      <c r="D35" s="23">
        <v>2</v>
      </c>
      <c r="E35" s="24" t="s">
        <v>7</v>
      </c>
      <c r="F35" s="48" t="s">
        <v>76</v>
      </c>
      <c r="G35" s="97"/>
      <c r="H35" s="94"/>
      <c r="I35" s="94"/>
      <c r="J35" s="17" t="s">
        <v>122</v>
      </c>
      <c r="K35" s="18" t="e">
        <f>COUNTIF(#REF!,#REF!)</f>
        <v>#REF!</v>
      </c>
      <c r="L35" s="86">
        <v>1550</v>
      </c>
      <c r="M35" s="19">
        <f t="shared" ref="M35:M53" si="1">L35*D35</f>
        <v>3100</v>
      </c>
      <c r="R35" s="11"/>
      <c r="AS35" s="45"/>
    </row>
    <row r="36" spans="1:45" ht="31.5" thickTop="1" thickBot="1" x14ac:dyDescent="0.3">
      <c r="A36" s="12"/>
      <c r="B36" s="25">
        <v>34</v>
      </c>
      <c r="C36" s="26" t="s">
        <v>78</v>
      </c>
      <c r="D36" s="27">
        <v>10</v>
      </c>
      <c r="E36" s="28" t="s">
        <v>7</v>
      </c>
      <c r="F36" s="28" t="s">
        <v>77</v>
      </c>
      <c r="G36" s="108"/>
      <c r="H36" s="95"/>
      <c r="I36" s="95"/>
      <c r="J36" s="17" t="s">
        <v>122</v>
      </c>
      <c r="K36" s="18" t="e">
        <f>COUNTIF(#REF!,#REF!)</f>
        <v>#REF!</v>
      </c>
      <c r="L36" s="86">
        <v>905</v>
      </c>
      <c r="M36" s="19">
        <f t="shared" si="1"/>
        <v>9050</v>
      </c>
      <c r="R36" s="11"/>
      <c r="AS36" s="45"/>
    </row>
    <row r="37" spans="1:45" ht="31.5" thickTop="1" thickBot="1" x14ac:dyDescent="0.3">
      <c r="A37" s="12" t="s">
        <v>79</v>
      </c>
      <c r="B37" s="29">
        <v>35</v>
      </c>
      <c r="C37" s="30" t="s">
        <v>80</v>
      </c>
      <c r="D37" s="31">
        <v>2</v>
      </c>
      <c r="E37" s="32" t="s">
        <v>7</v>
      </c>
      <c r="F37" s="32" t="s">
        <v>155</v>
      </c>
      <c r="G37" s="107" t="s">
        <v>113</v>
      </c>
      <c r="H37" s="93" t="s">
        <v>136</v>
      </c>
      <c r="I37" s="93" t="s">
        <v>34</v>
      </c>
      <c r="J37" s="17" t="s">
        <v>122</v>
      </c>
      <c r="K37" s="18" t="e">
        <f>COUNTIF(#REF!,#REF!)</f>
        <v>#REF!</v>
      </c>
      <c r="L37" s="86">
        <v>1165</v>
      </c>
      <c r="M37" s="19">
        <f t="shared" si="1"/>
        <v>2330</v>
      </c>
      <c r="R37" s="11"/>
      <c r="AS37" s="47"/>
    </row>
    <row r="38" spans="1:45" ht="31.5" thickTop="1" thickBot="1" x14ac:dyDescent="0.3">
      <c r="A38" s="12"/>
      <c r="B38" s="21">
        <v>36</v>
      </c>
      <c r="C38" s="22" t="s">
        <v>81</v>
      </c>
      <c r="D38" s="23">
        <v>2</v>
      </c>
      <c r="E38" s="24" t="s">
        <v>7</v>
      </c>
      <c r="F38" s="24" t="s">
        <v>156</v>
      </c>
      <c r="G38" s="97"/>
      <c r="H38" s="94"/>
      <c r="I38" s="94"/>
      <c r="J38" s="17" t="s">
        <v>122</v>
      </c>
      <c r="K38" s="18" t="e">
        <f>COUNTIF(#REF!,#REF!)</f>
        <v>#REF!</v>
      </c>
      <c r="L38" s="86">
        <v>1570</v>
      </c>
      <c r="M38" s="19">
        <f t="shared" si="1"/>
        <v>3140</v>
      </c>
      <c r="R38" s="11"/>
      <c r="AS38" s="47"/>
    </row>
    <row r="39" spans="1:45" ht="31.5" thickTop="1" thickBot="1" x14ac:dyDescent="0.3">
      <c r="A39" s="12"/>
      <c r="B39" s="21">
        <v>37</v>
      </c>
      <c r="C39" s="22" t="s">
        <v>82</v>
      </c>
      <c r="D39" s="23">
        <v>2</v>
      </c>
      <c r="E39" s="24" t="s">
        <v>7</v>
      </c>
      <c r="F39" s="24" t="s">
        <v>157</v>
      </c>
      <c r="G39" s="97"/>
      <c r="H39" s="94"/>
      <c r="I39" s="94"/>
      <c r="J39" s="17" t="s">
        <v>122</v>
      </c>
      <c r="K39" s="18" t="e">
        <f>COUNTIF(#REF!,#REF!)</f>
        <v>#REF!</v>
      </c>
      <c r="L39" s="86">
        <v>1570</v>
      </c>
      <c r="M39" s="19">
        <f t="shared" si="1"/>
        <v>3140</v>
      </c>
      <c r="R39" s="11"/>
      <c r="AS39" s="47"/>
    </row>
    <row r="40" spans="1:45" ht="31.5" thickTop="1" thickBot="1" x14ac:dyDescent="0.3">
      <c r="A40" s="12"/>
      <c r="B40" s="25">
        <v>38</v>
      </c>
      <c r="C40" s="26" t="s">
        <v>83</v>
      </c>
      <c r="D40" s="27">
        <v>2</v>
      </c>
      <c r="E40" s="28" t="s">
        <v>7</v>
      </c>
      <c r="F40" s="28" t="s">
        <v>158</v>
      </c>
      <c r="G40" s="108"/>
      <c r="H40" s="95"/>
      <c r="I40" s="95"/>
      <c r="J40" s="17" t="s">
        <v>122</v>
      </c>
      <c r="K40" s="18" t="e">
        <f>COUNTIF(#REF!,#REF!)</f>
        <v>#REF!</v>
      </c>
      <c r="L40" s="86">
        <v>1570</v>
      </c>
      <c r="M40" s="19">
        <f t="shared" si="1"/>
        <v>3140</v>
      </c>
      <c r="R40" s="11"/>
      <c r="AS40" s="47"/>
    </row>
    <row r="41" spans="1:45" ht="30" customHeight="1" thickTop="1" x14ac:dyDescent="0.25">
      <c r="A41" s="12" t="s">
        <v>84</v>
      </c>
      <c r="B41" s="51">
        <v>39</v>
      </c>
      <c r="C41" s="52" t="s">
        <v>95</v>
      </c>
      <c r="D41" s="53">
        <v>1</v>
      </c>
      <c r="E41" s="54" t="s">
        <v>7</v>
      </c>
      <c r="F41" s="54" t="s">
        <v>85</v>
      </c>
      <c r="G41" s="107" t="s">
        <v>115</v>
      </c>
      <c r="H41" s="93" t="s">
        <v>140</v>
      </c>
      <c r="I41" s="106" t="s">
        <v>10</v>
      </c>
      <c r="J41" s="55">
        <v>3300</v>
      </c>
      <c r="K41" s="18" t="e">
        <f>COUNTIF(#REF!,#REF!)</f>
        <v>#REF!</v>
      </c>
      <c r="L41" s="86">
        <v>2200</v>
      </c>
      <c r="M41" s="19">
        <f t="shared" si="1"/>
        <v>2200</v>
      </c>
      <c r="R41" s="11"/>
      <c r="AS41" s="47"/>
    </row>
    <row r="42" spans="1:45" ht="30" x14ac:dyDescent="0.25">
      <c r="A42" s="12"/>
      <c r="B42" s="21">
        <v>40</v>
      </c>
      <c r="C42" s="56" t="s">
        <v>96</v>
      </c>
      <c r="D42" s="23">
        <v>1</v>
      </c>
      <c r="E42" s="24" t="s">
        <v>7</v>
      </c>
      <c r="F42" s="24" t="s">
        <v>86</v>
      </c>
      <c r="G42" s="97"/>
      <c r="H42" s="94"/>
      <c r="I42" s="94"/>
      <c r="J42" s="44">
        <v>3800</v>
      </c>
      <c r="K42" s="18" t="e">
        <f>COUNTIF(#REF!,#REF!)</f>
        <v>#REF!</v>
      </c>
      <c r="L42" s="86">
        <v>3225</v>
      </c>
      <c r="M42" s="19">
        <f t="shared" si="1"/>
        <v>3225</v>
      </c>
      <c r="R42" s="11"/>
      <c r="AS42" s="47"/>
    </row>
    <row r="43" spans="1:45" ht="30" x14ac:dyDescent="0.25">
      <c r="A43" s="12"/>
      <c r="B43" s="21">
        <v>41</v>
      </c>
      <c r="C43" s="56" t="s">
        <v>97</v>
      </c>
      <c r="D43" s="23">
        <v>1</v>
      </c>
      <c r="E43" s="24" t="s">
        <v>7</v>
      </c>
      <c r="F43" s="24" t="s">
        <v>87</v>
      </c>
      <c r="G43" s="97"/>
      <c r="H43" s="94"/>
      <c r="I43" s="94"/>
      <c r="J43" s="44">
        <v>3800</v>
      </c>
      <c r="K43" s="18" t="e">
        <f>COUNTIF(#REF!,#REF!)</f>
        <v>#REF!</v>
      </c>
      <c r="L43" s="86">
        <v>3225</v>
      </c>
      <c r="M43" s="19">
        <f t="shared" si="1"/>
        <v>3225</v>
      </c>
      <c r="R43" s="11"/>
      <c r="AS43" s="47"/>
    </row>
    <row r="44" spans="1:45" ht="30" x14ac:dyDescent="0.25">
      <c r="A44" s="12"/>
      <c r="B44" s="21">
        <v>42</v>
      </c>
      <c r="C44" s="56" t="s">
        <v>93</v>
      </c>
      <c r="D44" s="23">
        <v>1</v>
      </c>
      <c r="E44" s="24" t="s">
        <v>7</v>
      </c>
      <c r="F44" s="24" t="s">
        <v>88</v>
      </c>
      <c r="G44" s="97"/>
      <c r="H44" s="94"/>
      <c r="I44" s="94"/>
      <c r="J44" s="44">
        <v>3800</v>
      </c>
      <c r="K44" s="18" t="e">
        <f>COUNTIF(#REF!,#REF!)</f>
        <v>#REF!</v>
      </c>
      <c r="L44" s="86">
        <v>3225</v>
      </c>
      <c r="M44" s="19">
        <f t="shared" si="1"/>
        <v>3225</v>
      </c>
      <c r="R44" s="11"/>
      <c r="AS44" s="47"/>
    </row>
    <row r="45" spans="1:45" ht="27.6" customHeight="1" x14ac:dyDescent="0.25">
      <c r="A45" s="12"/>
      <c r="B45" s="21">
        <v>43</v>
      </c>
      <c r="C45" s="56" t="s">
        <v>98</v>
      </c>
      <c r="D45" s="23">
        <v>2</v>
      </c>
      <c r="E45" s="24" t="s">
        <v>7</v>
      </c>
      <c r="F45" s="24" t="s">
        <v>89</v>
      </c>
      <c r="G45" s="97"/>
      <c r="H45" s="94"/>
      <c r="I45" s="94"/>
      <c r="J45" s="44">
        <v>3300</v>
      </c>
      <c r="K45" s="18" t="e">
        <f>COUNTIF(#REF!,#REF!)</f>
        <v>#REF!</v>
      </c>
      <c r="L45" s="86">
        <v>2200</v>
      </c>
      <c r="M45" s="19">
        <f t="shared" si="1"/>
        <v>4400</v>
      </c>
      <c r="R45" s="11"/>
      <c r="AS45" s="47"/>
    </row>
    <row r="46" spans="1:45" ht="30" x14ac:dyDescent="0.25">
      <c r="A46" s="12"/>
      <c r="B46" s="21">
        <v>44</v>
      </c>
      <c r="C46" s="56" t="s">
        <v>94</v>
      </c>
      <c r="D46" s="23">
        <v>2</v>
      </c>
      <c r="E46" s="24" t="s">
        <v>7</v>
      </c>
      <c r="F46" s="24" t="s">
        <v>90</v>
      </c>
      <c r="G46" s="97"/>
      <c r="H46" s="94"/>
      <c r="I46" s="94"/>
      <c r="J46" s="44">
        <v>3800</v>
      </c>
      <c r="K46" s="18" t="e">
        <f>COUNTIF(#REF!,#REF!)</f>
        <v>#REF!</v>
      </c>
      <c r="L46" s="86">
        <v>3225</v>
      </c>
      <c r="M46" s="19">
        <f t="shared" si="1"/>
        <v>6450</v>
      </c>
      <c r="R46" s="11"/>
      <c r="AS46" s="45"/>
    </row>
    <row r="47" spans="1:45" ht="30" x14ac:dyDescent="0.25">
      <c r="A47" s="12"/>
      <c r="B47" s="21">
        <v>45</v>
      </c>
      <c r="C47" s="56" t="s">
        <v>99</v>
      </c>
      <c r="D47" s="23">
        <v>2</v>
      </c>
      <c r="E47" s="24" t="s">
        <v>7</v>
      </c>
      <c r="F47" s="24" t="s">
        <v>91</v>
      </c>
      <c r="G47" s="97"/>
      <c r="H47" s="94"/>
      <c r="I47" s="94"/>
      <c r="J47" s="44">
        <v>3800</v>
      </c>
      <c r="K47" s="18" t="e">
        <f>COUNTIF(#REF!,#REF!)</f>
        <v>#REF!</v>
      </c>
      <c r="L47" s="86">
        <v>3225</v>
      </c>
      <c r="M47" s="19">
        <f t="shared" si="1"/>
        <v>6450</v>
      </c>
      <c r="R47" s="11"/>
      <c r="AS47" s="45"/>
    </row>
    <row r="48" spans="1:45" ht="30.75" thickBot="1" x14ac:dyDescent="0.3">
      <c r="A48" s="12"/>
      <c r="B48" s="57">
        <v>46</v>
      </c>
      <c r="C48" s="58" t="s">
        <v>100</v>
      </c>
      <c r="D48" s="59">
        <v>2</v>
      </c>
      <c r="E48" s="60" t="s">
        <v>7</v>
      </c>
      <c r="F48" s="60" t="s">
        <v>92</v>
      </c>
      <c r="G48" s="108"/>
      <c r="H48" s="95"/>
      <c r="I48" s="95"/>
      <c r="J48" s="61">
        <v>3800</v>
      </c>
      <c r="K48" s="18" t="e">
        <f>COUNTIF(#REF!,#REF!)</f>
        <v>#REF!</v>
      </c>
      <c r="L48" s="86">
        <v>3225</v>
      </c>
      <c r="M48" s="19">
        <f t="shared" si="1"/>
        <v>6450</v>
      </c>
      <c r="R48" s="11"/>
      <c r="AS48" s="45"/>
    </row>
    <row r="49" spans="1:45" ht="30.75" thickTop="1" x14ac:dyDescent="0.25">
      <c r="A49" s="12" t="s">
        <v>101</v>
      </c>
      <c r="B49" s="29">
        <v>47</v>
      </c>
      <c r="C49" s="30" t="s">
        <v>102</v>
      </c>
      <c r="D49" s="31">
        <v>2</v>
      </c>
      <c r="E49" s="32" t="s">
        <v>7</v>
      </c>
      <c r="F49" s="32" t="s">
        <v>159</v>
      </c>
      <c r="G49" s="107" t="s">
        <v>116</v>
      </c>
      <c r="H49" s="93" t="s">
        <v>139</v>
      </c>
      <c r="I49" s="93" t="s">
        <v>106</v>
      </c>
      <c r="J49" s="42">
        <v>2235</v>
      </c>
      <c r="K49" s="18" t="e">
        <f>COUNTIF(#REF!,#REF!)</f>
        <v>#REF!</v>
      </c>
      <c r="L49" s="86">
        <v>2090</v>
      </c>
      <c r="M49" s="19">
        <f t="shared" si="1"/>
        <v>4180</v>
      </c>
      <c r="R49" s="11"/>
      <c r="AS49" s="45"/>
    </row>
    <row r="50" spans="1:45" ht="30" x14ac:dyDescent="0.25">
      <c r="A50" s="12"/>
      <c r="B50" s="21">
        <v>48</v>
      </c>
      <c r="C50" s="22" t="s">
        <v>103</v>
      </c>
      <c r="D50" s="23">
        <v>2</v>
      </c>
      <c r="E50" s="24" t="s">
        <v>7</v>
      </c>
      <c r="F50" s="24" t="s">
        <v>160</v>
      </c>
      <c r="G50" s="97"/>
      <c r="H50" s="94"/>
      <c r="I50" s="94"/>
      <c r="J50" s="44">
        <v>2150</v>
      </c>
      <c r="K50" s="18" t="e">
        <f>COUNTIF(#REF!,#REF!)</f>
        <v>#REF!</v>
      </c>
      <c r="L50" s="86">
        <v>2030</v>
      </c>
      <c r="M50" s="19">
        <f t="shared" si="1"/>
        <v>4060</v>
      </c>
      <c r="R50" s="11"/>
      <c r="AS50" s="45"/>
    </row>
    <row r="51" spans="1:45" ht="30" x14ac:dyDescent="0.25">
      <c r="A51" s="12"/>
      <c r="B51" s="21">
        <v>49</v>
      </c>
      <c r="C51" s="22" t="s">
        <v>104</v>
      </c>
      <c r="D51" s="23">
        <v>2</v>
      </c>
      <c r="E51" s="24" t="s">
        <v>7</v>
      </c>
      <c r="F51" s="24" t="s">
        <v>161</v>
      </c>
      <c r="G51" s="97"/>
      <c r="H51" s="94"/>
      <c r="I51" s="94"/>
      <c r="J51" s="44">
        <v>2150</v>
      </c>
      <c r="K51" s="18" t="e">
        <f>COUNTIF(#REF!,#REF!)</f>
        <v>#REF!</v>
      </c>
      <c r="L51" s="86">
        <v>2030</v>
      </c>
      <c r="M51" s="19">
        <f t="shared" si="1"/>
        <v>4060</v>
      </c>
      <c r="R51" s="11"/>
      <c r="AS51" s="45"/>
    </row>
    <row r="52" spans="1:45" ht="30.75" thickBot="1" x14ac:dyDescent="0.3">
      <c r="A52" s="12"/>
      <c r="B52" s="57">
        <v>50</v>
      </c>
      <c r="C52" s="62" t="s">
        <v>105</v>
      </c>
      <c r="D52" s="59">
        <v>2</v>
      </c>
      <c r="E52" s="60" t="s">
        <v>7</v>
      </c>
      <c r="F52" s="60" t="s">
        <v>162</v>
      </c>
      <c r="G52" s="97"/>
      <c r="H52" s="94"/>
      <c r="I52" s="94"/>
      <c r="J52" s="61">
        <v>2150</v>
      </c>
      <c r="K52" s="18" t="e">
        <f>COUNTIF(#REF!,#REF!)</f>
        <v>#REF!</v>
      </c>
      <c r="L52" s="86">
        <v>2030</v>
      </c>
      <c r="M52" s="19">
        <f t="shared" si="1"/>
        <v>4060</v>
      </c>
      <c r="R52" s="11"/>
      <c r="AS52" s="45"/>
    </row>
    <row r="53" spans="1:45" ht="30.75" thickBot="1" x14ac:dyDescent="0.3">
      <c r="A53" s="12" t="s">
        <v>107</v>
      </c>
      <c r="B53" s="63">
        <v>51</v>
      </c>
      <c r="C53" s="64" t="s">
        <v>108</v>
      </c>
      <c r="D53" s="65">
        <v>2</v>
      </c>
      <c r="E53" s="72" t="s">
        <v>7</v>
      </c>
      <c r="F53" s="72" t="s">
        <v>109</v>
      </c>
      <c r="G53" s="72" t="s">
        <v>113</v>
      </c>
      <c r="H53" s="73" t="s">
        <v>137</v>
      </c>
      <c r="I53" s="63" t="s">
        <v>110</v>
      </c>
      <c r="J53" s="66" t="s">
        <v>122</v>
      </c>
      <c r="K53" s="18" t="e">
        <f>COUNTIF(#REF!,#REF!)</f>
        <v>#REF!</v>
      </c>
      <c r="L53" s="86">
        <v>910</v>
      </c>
      <c r="M53" s="19">
        <f t="shared" si="1"/>
        <v>1820</v>
      </c>
      <c r="R53" s="11"/>
      <c r="AS53" s="45"/>
    </row>
    <row r="54" spans="1:45" ht="15.75" x14ac:dyDescent="0.25">
      <c r="A54" s="67"/>
      <c r="B54" s="68">
        <v>52</v>
      </c>
      <c r="C54" s="69" t="s">
        <v>123</v>
      </c>
      <c r="D54" s="70">
        <v>5</v>
      </c>
      <c r="E54" s="71" t="s">
        <v>7</v>
      </c>
      <c r="F54" s="68" t="s">
        <v>127</v>
      </c>
      <c r="G54" s="96" t="s">
        <v>113</v>
      </c>
      <c r="H54" s="99" t="s">
        <v>138</v>
      </c>
      <c r="I54" s="100" t="s">
        <v>10</v>
      </c>
      <c r="J54" s="74">
        <v>2000</v>
      </c>
      <c r="K54" s="18" t="e">
        <f>COUNTIF(#REF!,#REF!)</f>
        <v>#REF!</v>
      </c>
      <c r="L54" s="86">
        <v>1885</v>
      </c>
      <c r="M54" s="19">
        <f t="shared" ref="M54:M63" si="2">L54*D54</f>
        <v>9425</v>
      </c>
      <c r="R54" s="11"/>
      <c r="AS54" s="45"/>
    </row>
    <row r="55" spans="1:45" ht="15.75" x14ac:dyDescent="0.25">
      <c r="A55" s="67"/>
      <c r="B55" s="21">
        <v>53</v>
      </c>
      <c r="C55" s="22" t="s">
        <v>124</v>
      </c>
      <c r="D55" s="23">
        <v>4</v>
      </c>
      <c r="E55" s="24" t="s">
        <v>7</v>
      </c>
      <c r="F55" s="21" t="s">
        <v>128</v>
      </c>
      <c r="G55" s="97"/>
      <c r="H55" s="97"/>
      <c r="I55" s="101"/>
      <c r="J55" s="75">
        <v>1900</v>
      </c>
      <c r="K55" s="18" t="e">
        <f>COUNTIF(#REF!,#REF!)</f>
        <v>#REF!</v>
      </c>
      <c r="L55" s="86">
        <v>1740</v>
      </c>
      <c r="M55" s="19">
        <f t="shared" si="2"/>
        <v>6960</v>
      </c>
      <c r="R55" s="11"/>
      <c r="AS55" s="45"/>
    </row>
    <row r="56" spans="1:45" ht="15.75" x14ac:dyDescent="0.25">
      <c r="A56" s="67"/>
      <c r="B56" s="21">
        <v>54</v>
      </c>
      <c r="C56" s="22" t="s">
        <v>125</v>
      </c>
      <c r="D56" s="23">
        <v>4</v>
      </c>
      <c r="E56" s="24" t="s">
        <v>7</v>
      </c>
      <c r="F56" s="21" t="s">
        <v>129</v>
      </c>
      <c r="G56" s="97"/>
      <c r="H56" s="97"/>
      <c r="I56" s="101"/>
      <c r="J56" s="75">
        <v>1900</v>
      </c>
      <c r="K56" s="18" t="e">
        <f>COUNTIF(#REF!,#REF!)</f>
        <v>#REF!</v>
      </c>
      <c r="L56" s="86">
        <v>1740</v>
      </c>
      <c r="M56" s="19">
        <f t="shared" si="2"/>
        <v>6960</v>
      </c>
      <c r="R56" s="11"/>
      <c r="AS56" s="45"/>
    </row>
    <row r="57" spans="1:45" ht="15.6" hidden="1" customHeight="1" x14ac:dyDescent="0.25">
      <c r="A57" s="67"/>
      <c r="B57" s="21">
        <v>55</v>
      </c>
      <c r="C57" s="22" t="s">
        <v>126</v>
      </c>
      <c r="D57" s="23">
        <v>4</v>
      </c>
      <c r="E57" s="24" t="s">
        <v>7</v>
      </c>
      <c r="F57" s="21" t="s">
        <v>130</v>
      </c>
      <c r="G57" s="97"/>
      <c r="H57" s="97"/>
      <c r="I57" s="101"/>
      <c r="J57" s="75">
        <v>1900</v>
      </c>
      <c r="K57" s="18" t="e">
        <f>COUNTIF(#REF!,#REF!)</f>
        <v>#REF!</v>
      </c>
      <c r="L57" s="86"/>
      <c r="M57" s="19">
        <f t="shared" si="2"/>
        <v>0</v>
      </c>
      <c r="AS57" s="45"/>
    </row>
    <row r="58" spans="1:45" ht="15.6" hidden="1" customHeight="1" x14ac:dyDescent="0.25">
      <c r="A58" s="67"/>
      <c r="B58" s="21">
        <v>56</v>
      </c>
      <c r="C58" s="22"/>
      <c r="D58" s="23"/>
      <c r="E58" s="24" t="s">
        <v>7</v>
      </c>
      <c r="F58" s="24"/>
      <c r="G58" s="97"/>
      <c r="H58" s="97"/>
      <c r="I58" s="101"/>
      <c r="J58" s="75"/>
      <c r="K58" s="18" t="e">
        <f>COUNTIF(#REF!,#REF!)</f>
        <v>#REF!</v>
      </c>
      <c r="L58" s="86"/>
      <c r="M58" s="19">
        <f t="shared" si="2"/>
        <v>0</v>
      </c>
      <c r="AS58" s="45"/>
    </row>
    <row r="59" spans="1:45" ht="15.6" hidden="1" customHeight="1" x14ac:dyDescent="0.25">
      <c r="A59" s="67"/>
      <c r="B59" s="21">
        <v>57</v>
      </c>
      <c r="C59" s="22"/>
      <c r="D59" s="23"/>
      <c r="E59" s="24" t="s">
        <v>7</v>
      </c>
      <c r="F59" s="24"/>
      <c r="G59" s="97"/>
      <c r="H59" s="97"/>
      <c r="I59" s="101"/>
      <c r="J59" s="75"/>
      <c r="K59" s="18" t="e">
        <f>COUNTIF(#REF!,#REF!)</f>
        <v>#REF!</v>
      </c>
      <c r="L59" s="86"/>
      <c r="M59" s="19">
        <f t="shared" si="2"/>
        <v>0</v>
      </c>
      <c r="AS59" s="45"/>
    </row>
    <row r="60" spans="1:45" ht="15.6" hidden="1" customHeight="1" x14ac:dyDescent="0.25">
      <c r="A60" s="67"/>
      <c r="B60" s="21">
        <v>58</v>
      </c>
      <c r="C60" s="22"/>
      <c r="D60" s="23"/>
      <c r="E60" s="24" t="s">
        <v>7</v>
      </c>
      <c r="F60" s="24"/>
      <c r="G60" s="97"/>
      <c r="H60" s="97"/>
      <c r="I60" s="101"/>
      <c r="J60" s="75"/>
      <c r="K60" s="18" t="e">
        <f>COUNTIF(#REF!,#REF!)</f>
        <v>#REF!</v>
      </c>
      <c r="L60" s="86"/>
      <c r="M60" s="19">
        <f t="shared" si="2"/>
        <v>0</v>
      </c>
      <c r="AS60" s="45"/>
    </row>
    <row r="61" spans="1:45" ht="15.6" hidden="1" customHeight="1" x14ac:dyDescent="0.25">
      <c r="A61" s="67"/>
      <c r="B61" s="21">
        <v>59</v>
      </c>
      <c r="C61" s="22"/>
      <c r="D61" s="23"/>
      <c r="E61" s="24" t="s">
        <v>7</v>
      </c>
      <c r="F61" s="24"/>
      <c r="G61" s="97"/>
      <c r="H61" s="97"/>
      <c r="I61" s="101"/>
      <c r="J61" s="75"/>
      <c r="K61" s="18" t="e">
        <f>COUNTIF(#REF!,#REF!)</f>
        <v>#REF!</v>
      </c>
      <c r="L61" s="86"/>
      <c r="M61" s="19">
        <f t="shared" si="2"/>
        <v>0</v>
      </c>
      <c r="AS61" s="45"/>
    </row>
    <row r="62" spans="1:45" ht="15.6" hidden="1" customHeight="1" x14ac:dyDescent="0.25">
      <c r="A62" s="67"/>
      <c r="B62" s="57">
        <v>60</v>
      </c>
      <c r="C62" s="62"/>
      <c r="D62" s="59"/>
      <c r="E62" s="24" t="s">
        <v>7</v>
      </c>
      <c r="F62" s="24"/>
      <c r="G62" s="97"/>
      <c r="H62" s="97"/>
      <c r="I62" s="101"/>
      <c r="J62" s="76"/>
      <c r="K62" s="18" t="e">
        <f>COUNTIF(#REF!,#REF!)</f>
        <v>#REF!</v>
      </c>
      <c r="L62" s="86"/>
      <c r="M62" s="19">
        <f t="shared" si="2"/>
        <v>0</v>
      </c>
      <c r="AS62" s="45"/>
    </row>
    <row r="63" spans="1:45" ht="16.5" thickBot="1" x14ac:dyDescent="0.3">
      <c r="A63" s="77"/>
      <c r="B63" s="78">
        <v>55</v>
      </c>
      <c r="C63" s="79" t="s">
        <v>126</v>
      </c>
      <c r="D63" s="80">
        <v>4</v>
      </c>
      <c r="E63" s="81" t="s">
        <v>7</v>
      </c>
      <c r="F63" s="81" t="s">
        <v>130</v>
      </c>
      <c r="G63" s="98"/>
      <c r="H63" s="98"/>
      <c r="I63" s="102"/>
      <c r="J63" s="76">
        <v>1900</v>
      </c>
      <c r="K63" s="82"/>
      <c r="L63" s="87">
        <v>1740</v>
      </c>
      <c r="M63" s="19">
        <f t="shared" si="2"/>
        <v>6960</v>
      </c>
      <c r="AS63" s="45"/>
    </row>
    <row r="64" spans="1:45" ht="28.9" customHeight="1" thickBot="1" x14ac:dyDescent="0.35">
      <c r="B64" s="103" t="s">
        <v>144</v>
      </c>
      <c r="C64" s="104"/>
      <c r="D64" s="104"/>
      <c r="E64" s="104"/>
      <c r="F64" s="104"/>
      <c r="G64" s="104"/>
      <c r="H64" s="104"/>
      <c r="I64" s="105"/>
      <c r="J64" s="88">
        <f>SUM(M3:M63)</f>
        <v>236322</v>
      </c>
      <c r="K64" s="89"/>
      <c r="L64" s="89"/>
      <c r="M64" s="90"/>
      <c r="AS64" s="45"/>
    </row>
    <row r="65" spans="2:45" ht="15.75" x14ac:dyDescent="0.25">
      <c r="AS65" s="45"/>
    </row>
    <row r="66" spans="2:45" ht="15.75" x14ac:dyDescent="0.25">
      <c r="AS66" s="45"/>
    </row>
    <row r="67" spans="2:45" ht="57.6" customHeight="1" x14ac:dyDescent="0.25">
      <c r="B67" s="91" t="s">
        <v>145</v>
      </c>
      <c r="C67" s="92"/>
      <c r="D67" s="92"/>
      <c r="E67" s="92"/>
      <c r="F67" s="92"/>
      <c r="G67" s="92"/>
      <c r="AS67" s="45"/>
    </row>
    <row r="68" spans="2:45" ht="15.75" x14ac:dyDescent="0.25">
      <c r="AS68" s="45"/>
    </row>
    <row r="69" spans="2:45" ht="15.75" x14ac:dyDescent="0.25">
      <c r="AS69" s="45"/>
    </row>
    <row r="70" spans="2:45" ht="15.75" x14ac:dyDescent="0.25">
      <c r="AS70" s="45"/>
    </row>
    <row r="71" spans="2:45" ht="15.75" x14ac:dyDescent="0.25">
      <c r="AS71" s="45"/>
    </row>
    <row r="72" spans="2:45" ht="15.75" x14ac:dyDescent="0.25">
      <c r="AS72" s="45"/>
    </row>
    <row r="73" spans="2:45" ht="15.75" x14ac:dyDescent="0.25">
      <c r="AS73" s="45"/>
    </row>
    <row r="74" spans="2:45" ht="15.75" x14ac:dyDescent="0.25">
      <c r="AS74" s="45"/>
    </row>
    <row r="75" spans="2:45" ht="15.75" x14ac:dyDescent="0.25">
      <c r="AS75" s="45"/>
    </row>
    <row r="76" spans="2:45" ht="15.75" x14ac:dyDescent="0.25">
      <c r="AS76" s="45"/>
    </row>
    <row r="77" spans="2:45" ht="15.75" x14ac:dyDescent="0.25">
      <c r="AS77" s="45"/>
    </row>
    <row r="78" spans="2:45" ht="15.75" x14ac:dyDescent="0.25">
      <c r="AS78" s="45"/>
    </row>
    <row r="79" spans="2:45" ht="15.75" x14ac:dyDescent="0.25">
      <c r="AS79" s="45"/>
    </row>
    <row r="80" spans="2:45" ht="15.75" x14ac:dyDescent="0.25">
      <c r="AS80" s="45"/>
    </row>
    <row r="81" spans="45:45" ht="15.75" x14ac:dyDescent="0.25">
      <c r="AS81" s="45"/>
    </row>
    <row r="82" spans="45:45" ht="15.75" x14ac:dyDescent="0.25">
      <c r="AS82" s="45"/>
    </row>
    <row r="83" spans="45:45" ht="15.75" x14ac:dyDescent="0.25">
      <c r="AS83" s="45"/>
    </row>
    <row r="84" spans="45:45" ht="15.75" x14ac:dyDescent="0.25">
      <c r="AS84" s="45"/>
    </row>
    <row r="85" spans="45:45" ht="15.75" x14ac:dyDescent="0.25">
      <c r="AS85" s="45"/>
    </row>
    <row r="86" spans="45:45" ht="15.75" x14ac:dyDescent="0.25">
      <c r="AS86" s="45"/>
    </row>
    <row r="87" spans="45:45" ht="15.75" x14ac:dyDescent="0.25">
      <c r="AS87" s="45"/>
    </row>
    <row r="88" spans="45:45" ht="15.75" x14ac:dyDescent="0.25">
      <c r="AS88" s="45"/>
    </row>
    <row r="89" spans="45:45" ht="15.75" x14ac:dyDescent="0.25">
      <c r="AS89" s="45"/>
    </row>
    <row r="90" spans="45:45" ht="15.75" x14ac:dyDescent="0.25">
      <c r="AS90" s="45"/>
    </row>
    <row r="91" spans="45:45" ht="15.75" x14ac:dyDescent="0.25">
      <c r="AS91" s="45"/>
    </row>
    <row r="92" spans="45:45" ht="15.75" x14ac:dyDescent="0.25">
      <c r="AS92" s="45"/>
    </row>
    <row r="93" spans="45:45" ht="15.75" x14ac:dyDescent="0.25">
      <c r="AS93" s="45"/>
    </row>
    <row r="94" spans="45:45" ht="15.75" x14ac:dyDescent="0.25">
      <c r="AS94" s="45"/>
    </row>
    <row r="95" spans="45:45" ht="15.75" x14ac:dyDescent="0.25">
      <c r="AS95" s="45"/>
    </row>
    <row r="96" spans="45:45" ht="15.75" x14ac:dyDescent="0.25">
      <c r="AS96" s="45"/>
    </row>
    <row r="97" spans="45:45" ht="15.75" x14ac:dyDescent="0.25">
      <c r="AS97" s="45"/>
    </row>
    <row r="98" spans="45:45" ht="15.75" x14ac:dyDescent="0.25">
      <c r="AS98" s="45"/>
    </row>
    <row r="99" spans="45:45" ht="15.75" x14ac:dyDescent="0.25">
      <c r="AS99" s="45"/>
    </row>
    <row r="100" spans="45:45" ht="15.75" x14ac:dyDescent="0.25">
      <c r="AS100" s="45"/>
    </row>
    <row r="101" spans="45:45" ht="15.75" x14ac:dyDescent="0.25">
      <c r="AS101" s="45"/>
    </row>
    <row r="102" spans="45:45" ht="15.75" x14ac:dyDescent="0.25">
      <c r="AS102" s="45"/>
    </row>
    <row r="103" spans="45:45" ht="15.75" x14ac:dyDescent="0.25">
      <c r="AS103" s="45"/>
    </row>
    <row r="104" spans="45:45" ht="15.75" x14ac:dyDescent="0.25">
      <c r="AS104" s="45"/>
    </row>
    <row r="105" spans="45:45" ht="15.75" x14ac:dyDescent="0.25">
      <c r="AS105" s="45"/>
    </row>
    <row r="106" spans="45:45" ht="15.75" x14ac:dyDescent="0.25">
      <c r="AS106" s="45"/>
    </row>
    <row r="107" spans="45:45" ht="15.75" x14ac:dyDescent="0.25">
      <c r="AS107" s="45"/>
    </row>
    <row r="108" spans="45:45" ht="15.75" x14ac:dyDescent="0.25">
      <c r="AS108" s="45"/>
    </row>
    <row r="109" spans="45:45" ht="15.75" x14ac:dyDescent="0.25">
      <c r="AS109" s="45"/>
    </row>
    <row r="110" spans="45:45" ht="15.75" x14ac:dyDescent="0.25">
      <c r="AS110" s="45"/>
    </row>
    <row r="111" spans="45:45" ht="15.75" x14ac:dyDescent="0.25">
      <c r="AS111" s="45"/>
    </row>
    <row r="112" spans="45:45" ht="15.75" x14ac:dyDescent="0.25">
      <c r="AS112" s="45"/>
    </row>
    <row r="113" spans="45:45" ht="15.75" x14ac:dyDescent="0.25">
      <c r="AS113" s="45"/>
    </row>
    <row r="114" spans="45:45" ht="15.75" x14ac:dyDescent="0.25">
      <c r="AS114" s="45"/>
    </row>
    <row r="115" spans="45:45" ht="15.75" x14ac:dyDescent="0.25">
      <c r="AS115" s="45"/>
    </row>
    <row r="116" spans="45:45" ht="15.75" x14ac:dyDescent="0.25">
      <c r="AS116" s="45"/>
    </row>
    <row r="117" spans="45:45" ht="15.75" x14ac:dyDescent="0.25">
      <c r="AS117" s="45"/>
    </row>
    <row r="118" spans="45:45" ht="15.75" x14ac:dyDescent="0.25">
      <c r="AS118" s="45"/>
    </row>
    <row r="119" spans="45:45" ht="15.75" x14ac:dyDescent="0.25">
      <c r="AS119" s="45"/>
    </row>
    <row r="120" spans="45:45" ht="15.75" x14ac:dyDescent="0.25">
      <c r="AS120" s="45"/>
    </row>
    <row r="121" spans="45:45" ht="15.75" x14ac:dyDescent="0.25">
      <c r="AS121" s="45"/>
    </row>
    <row r="122" spans="45:45" ht="15.75" x14ac:dyDescent="0.25">
      <c r="AS122" s="45"/>
    </row>
    <row r="123" spans="45:45" ht="15.75" x14ac:dyDescent="0.25">
      <c r="AS123" s="45"/>
    </row>
    <row r="124" spans="45:45" ht="15.75" x14ac:dyDescent="0.25">
      <c r="AS124" s="45"/>
    </row>
    <row r="125" spans="45:45" ht="15.75" x14ac:dyDescent="0.25">
      <c r="AS125" s="45"/>
    </row>
    <row r="126" spans="45:45" ht="15.75" x14ac:dyDescent="0.25">
      <c r="AS126" s="45"/>
    </row>
    <row r="127" spans="45:45" ht="15.75" x14ac:dyDescent="0.25">
      <c r="AS127" s="45"/>
    </row>
    <row r="128" spans="45:45" ht="15.75" x14ac:dyDescent="0.25">
      <c r="AS128" s="45"/>
    </row>
    <row r="129" spans="45:45" ht="15.75" x14ac:dyDescent="0.25">
      <c r="AS129" s="45"/>
    </row>
    <row r="130" spans="45:45" ht="15.75" x14ac:dyDescent="0.25">
      <c r="AS130" s="45"/>
    </row>
    <row r="131" spans="45:45" ht="15.75" x14ac:dyDescent="0.25">
      <c r="AS131" s="45"/>
    </row>
    <row r="132" spans="45:45" ht="15.75" x14ac:dyDescent="0.25">
      <c r="AS132" s="45"/>
    </row>
    <row r="133" spans="45:45" ht="15.75" x14ac:dyDescent="0.25">
      <c r="AS133" s="45"/>
    </row>
    <row r="134" spans="45:45" ht="15.75" x14ac:dyDescent="0.25">
      <c r="AS134" s="45"/>
    </row>
    <row r="135" spans="45:45" ht="15.75" x14ac:dyDescent="0.25">
      <c r="AS135" s="45"/>
    </row>
    <row r="136" spans="45:45" ht="15.75" x14ac:dyDescent="0.25">
      <c r="AS136" s="45"/>
    </row>
    <row r="137" spans="45:45" ht="15.75" x14ac:dyDescent="0.25">
      <c r="AS137" s="45"/>
    </row>
    <row r="138" spans="45:45" ht="15.75" x14ac:dyDescent="0.25">
      <c r="AS138" s="45"/>
    </row>
    <row r="139" spans="45:45" ht="15.75" x14ac:dyDescent="0.25">
      <c r="AS139" s="45"/>
    </row>
    <row r="140" spans="45:45" ht="15.75" x14ac:dyDescent="0.25">
      <c r="AS140" s="45"/>
    </row>
    <row r="141" spans="45:45" ht="15.75" x14ac:dyDescent="0.25">
      <c r="AS141" s="45"/>
    </row>
    <row r="142" spans="45:45" ht="15.75" x14ac:dyDescent="0.25">
      <c r="AS142" s="45"/>
    </row>
    <row r="143" spans="45:45" ht="15.75" x14ac:dyDescent="0.25">
      <c r="AS143" s="45"/>
    </row>
    <row r="144" spans="45:45" ht="15.75" x14ac:dyDescent="0.25">
      <c r="AS144" s="45"/>
    </row>
    <row r="145" spans="45:45" ht="15.75" x14ac:dyDescent="0.25">
      <c r="AS145" s="45"/>
    </row>
    <row r="146" spans="45:45" ht="15.75" x14ac:dyDescent="0.25">
      <c r="AS146" s="45"/>
    </row>
    <row r="147" spans="45:45" ht="15.75" x14ac:dyDescent="0.25">
      <c r="AS147" s="45"/>
    </row>
    <row r="148" spans="45:45" ht="15.75" x14ac:dyDescent="0.25">
      <c r="AS148" s="45"/>
    </row>
    <row r="149" spans="45:45" ht="15.75" x14ac:dyDescent="0.25">
      <c r="AS149" s="45"/>
    </row>
    <row r="150" spans="45:45" ht="15.75" x14ac:dyDescent="0.25">
      <c r="AS150" s="45"/>
    </row>
    <row r="151" spans="45:45" ht="15.75" x14ac:dyDescent="0.25">
      <c r="AS151" s="45"/>
    </row>
    <row r="152" spans="45:45" ht="15.75" x14ac:dyDescent="0.25">
      <c r="AS152" s="45"/>
    </row>
    <row r="153" spans="45:45" ht="15.75" x14ac:dyDescent="0.25">
      <c r="AS153" s="45"/>
    </row>
  </sheetData>
  <sheetProtection password="F79C" sheet="1" objects="1" scenarios="1" selectLockedCells="1"/>
  <mergeCells count="34">
    <mergeCell ref="B1:G1"/>
    <mergeCell ref="G3:G6"/>
    <mergeCell ref="G7:G11"/>
    <mergeCell ref="G13:G17"/>
    <mergeCell ref="G19:G22"/>
    <mergeCell ref="G49:G52"/>
    <mergeCell ref="H3:H6"/>
    <mergeCell ref="H7:H11"/>
    <mergeCell ref="H19:H22"/>
    <mergeCell ref="H23:H32"/>
    <mergeCell ref="H33:H36"/>
    <mergeCell ref="H37:H40"/>
    <mergeCell ref="G23:G32"/>
    <mergeCell ref="I3:I6"/>
    <mergeCell ref="I7:I11"/>
    <mergeCell ref="I13:I17"/>
    <mergeCell ref="I19:I22"/>
    <mergeCell ref="I23:I32"/>
    <mergeCell ref="J64:M64"/>
    <mergeCell ref="B67:G67"/>
    <mergeCell ref="I49:I52"/>
    <mergeCell ref="H13:H17"/>
    <mergeCell ref="G54:G63"/>
    <mergeCell ref="H54:H63"/>
    <mergeCell ref="I54:I63"/>
    <mergeCell ref="B64:I64"/>
    <mergeCell ref="H41:H48"/>
    <mergeCell ref="H49:H52"/>
    <mergeCell ref="I33:I36"/>
    <mergeCell ref="I37:I40"/>
    <mergeCell ref="I41:I48"/>
    <mergeCell ref="G33:G36"/>
    <mergeCell ref="G37:G40"/>
    <mergeCell ref="G41:G48"/>
  </mergeCells>
  <conditionalFormatting sqref="K3:K63">
    <cfRule type="cellIs" dxfId="0" priority="1" operator="greaterThan">
      <formula>1</formula>
    </cfRule>
  </conditionalFormatting>
  <pageMargins left="0.7" right="0.7" top="0.75" bottom="0.75" header="0.3" footer="0.3"/>
  <pageSetup paperSize="9" scale="25" fitToHeight="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e+oA6E+dzCDhwCxMEGhWdkHqKtw=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ikholyog+sbMkxxtQ/N4ieYZagA=</DigestValue>
    </Reference>
  </SignedInfo>
  <SignatureValue>UUqtQ9xYfm9BgdDErtC30Fs0WNUocgR8/wWjrHxcR1E9lefSb7p+GBIZO1e7vUy82fDuhDd1Do7s
l4nm36iDKv7odoD5sreBMwn0hYB0biF7hIOOfzH5hSytrlcNIhAiNtRkpe4Rh77aZX6qFHXlgVAT
m90PN8TGjKMkMJhaU/L9B/ylLGkat7sQapc5mhAu9+CqPqXhXX2drnwxPR/DPf8dmwBgScCbj88/
AORrev+SlUHevaf+lJtPPAVKOuuV/DSS1hcODAIlXbKTIfUsW24SqNYGiy21+H63hFCWMja3vdTC
68+MiM7wHvy65v/m+FfIuW5pqUwVpq4dqrjDjg==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EG7eyhteKQ6wfpMo2naRHtsDg7Q=</DigestValue>
      </Reference>
      <Reference URI="/xl/drawings/drawing1.xml?ContentType=application/vnd.openxmlformats-officedocument.drawing+xml">
        <DigestMethod Algorithm="http://www.w3.org/2000/09/xmldsig#sha1"/>
        <DigestValue>Pj7tQUbymGvLbw3rIaXCMjlxIN8=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s4+x4PPnfZJyHti+vJkI0GmIZwo=</DigestValue>
      </Reference>
      <Reference URI="/xl/styles.xml?ContentType=application/vnd.openxmlformats-officedocument.spreadsheetml.styles+xml">
        <DigestMethod Algorithm="http://www.w3.org/2000/09/xmldsig#sha1"/>
        <DigestValue>O2tIcg8y2tr3U5mKLuCWjrxzwCA=</DigestValue>
      </Reference>
      <Reference URI="/xl/worksheets/sheet1.xml?ContentType=application/vnd.openxmlformats-officedocument.spreadsheetml.worksheet+xml">
        <DigestMethod Algorithm="http://www.w3.org/2000/09/xmldsig#sha1"/>
        <DigestValue>JGRRjZWBIVHCwIGbXbQQTrAPhT0=</DigestValue>
      </Reference>
      <Reference URI="/xl/sharedStrings.xml?ContentType=application/vnd.openxmlformats-officedocument.spreadsheetml.sharedStrings+xml">
        <DigestMethod Algorithm="http://www.w3.org/2000/09/xmldsig#sha1"/>
        <DigestValue>aOR7nvnSA/lpLBXfAdQ795/J7nU=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w+uh005Nhms7NigbgEFRyCE37LE=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2014-12-06T09:30:56Z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2014-12-06T09:30:56Z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DATA!Názvy_tisku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Jiří Blažek</cp:lastModifiedBy>
  <cp:lastPrinted>2014-11-26T12:06:56Z</cp:lastPrinted>
  <dcterms:created xsi:type="dcterms:W3CDTF">2014-03-05T12:43:32Z</dcterms:created>
  <dcterms:modified xsi:type="dcterms:W3CDTF">2014-12-06T09:30:52Z</dcterms:modified>
</cp:coreProperties>
</file>