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Area" localSheetId="0">'Kancelářské potřeby'!$B:$I</definedName>
  </definedNames>
  <calcPr calcId="114210" fullCalcOnLoad="1"/>
</workbook>
</file>

<file path=xl/calcChain.xml><?xml version="1.0" encoding="utf-8"?>
<calcChain xmlns="http://schemas.openxmlformats.org/spreadsheetml/2006/main">
  <c r="P17" i="22"/>
  <c r="P21"/>
  <c r="P24"/>
  <c r="P25"/>
  <c r="P28"/>
  <c r="P33"/>
  <c r="P37"/>
  <c r="P40"/>
  <c r="P41"/>
  <c r="P44"/>
  <c r="P49"/>
  <c r="P53"/>
  <c r="P56"/>
  <c r="P57"/>
  <c r="P60"/>
  <c r="P65"/>
  <c r="P69"/>
  <c r="P72"/>
  <c r="P73"/>
  <c r="P76"/>
  <c r="P81"/>
  <c r="P85"/>
  <c r="P88"/>
  <c r="P89"/>
  <c r="P92"/>
  <c r="P97"/>
  <c r="P101"/>
  <c r="P104"/>
  <c r="P105"/>
  <c r="P108"/>
  <c r="P113"/>
  <c r="P117"/>
  <c r="P120"/>
  <c r="P121"/>
  <c r="P124"/>
  <c r="P129"/>
  <c r="P133"/>
  <c r="P136"/>
  <c r="P137"/>
  <c r="P140"/>
  <c r="P145"/>
  <c r="P147"/>
  <c r="P149"/>
  <c r="P152"/>
  <c r="P153"/>
  <c r="P29"/>
  <c r="P45"/>
  <c r="P61"/>
  <c r="P77"/>
  <c r="P93"/>
  <c r="P109"/>
  <c r="P125"/>
  <c r="P141"/>
  <c r="P151"/>
  <c r="P150"/>
  <c r="P148"/>
  <c r="P146"/>
  <c r="P144"/>
  <c r="P143"/>
  <c r="P142"/>
  <c r="P139"/>
  <c r="P138"/>
  <c r="P135"/>
  <c r="P134"/>
  <c r="P132"/>
  <c r="P131"/>
  <c r="P130"/>
  <c r="P128"/>
  <c r="P127"/>
  <c r="P126"/>
  <c r="P123"/>
  <c r="P122"/>
  <c r="P119"/>
  <c r="P118"/>
  <c r="P116"/>
  <c r="P115"/>
  <c r="P114"/>
  <c r="P112"/>
  <c r="P111"/>
  <c r="P110"/>
  <c r="P107"/>
  <c r="P106"/>
  <c r="P103"/>
  <c r="P102"/>
  <c r="P100"/>
  <c r="P99"/>
  <c r="P98"/>
  <c r="P96"/>
  <c r="P95"/>
  <c r="P94"/>
  <c r="P91"/>
  <c r="P90"/>
  <c r="P87"/>
  <c r="P86"/>
  <c r="P84"/>
  <c r="P83"/>
  <c r="P82"/>
  <c r="P80"/>
  <c r="P79"/>
  <c r="P78"/>
  <c r="P75"/>
  <c r="P74"/>
  <c r="P71"/>
  <c r="P70"/>
  <c r="P68"/>
  <c r="P67"/>
  <c r="P66"/>
  <c r="P64"/>
  <c r="P63"/>
  <c r="P62"/>
  <c r="P59"/>
  <c r="P58"/>
  <c r="P55"/>
  <c r="P54"/>
  <c r="P52"/>
  <c r="P51"/>
  <c r="P50"/>
  <c r="P48"/>
  <c r="P47"/>
  <c r="P46"/>
  <c r="P43"/>
  <c r="P42"/>
  <c r="P39"/>
  <c r="P38"/>
  <c r="P36"/>
  <c r="P35"/>
  <c r="P34"/>
  <c r="P32"/>
  <c r="P31"/>
  <c r="P30"/>
  <c r="P27"/>
  <c r="P26"/>
  <c r="P23"/>
  <c r="P22"/>
  <c r="P20"/>
  <c r="P19"/>
  <c r="P18"/>
  <c r="P16"/>
  <c r="P15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04"/>
  <c r="K104"/>
  <c r="O104"/>
  <c r="J63"/>
  <c r="K63"/>
  <c r="O63"/>
  <c r="J64"/>
  <c r="K64"/>
  <c r="O64"/>
  <c r="J65"/>
  <c r="K65"/>
  <c r="O65"/>
  <c r="J66"/>
  <c r="K66"/>
  <c r="O66"/>
  <c r="J67"/>
  <c r="K67"/>
  <c r="O67"/>
  <c r="J68"/>
  <c r="K68"/>
  <c r="O68"/>
  <c r="J69"/>
  <c r="K69"/>
  <c r="O69"/>
  <c r="J70"/>
  <c r="K70"/>
  <c r="O70"/>
  <c r="J71"/>
  <c r="K71"/>
  <c r="O71"/>
  <c r="J72"/>
  <c r="K72"/>
  <c r="O72"/>
  <c r="J73"/>
  <c r="K73"/>
  <c r="O73"/>
  <c r="J74"/>
  <c r="K74"/>
  <c r="O74"/>
  <c r="J75"/>
  <c r="K75"/>
  <c r="O75"/>
  <c r="J76"/>
  <c r="K76"/>
  <c r="O76"/>
  <c r="J77"/>
  <c r="K77"/>
  <c r="O77"/>
  <c r="J78"/>
  <c r="K78"/>
  <c r="O78"/>
  <c r="J79"/>
  <c r="K79"/>
  <c r="O79"/>
  <c r="J80"/>
  <c r="K80"/>
  <c r="O80"/>
  <c r="J81"/>
  <c r="K81"/>
  <c r="O81"/>
  <c r="J82"/>
  <c r="K82"/>
  <c r="O82"/>
  <c r="J83"/>
  <c r="K83"/>
  <c r="O83"/>
  <c r="J84"/>
  <c r="K84"/>
  <c r="O84"/>
  <c r="J85"/>
  <c r="K85"/>
  <c r="O85"/>
  <c r="J86"/>
  <c r="K86"/>
  <c r="O86"/>
  <c r="J87"/>
  <c r="K87"/>
  <c r="O87"/>
  <c r="J88"/>
  <c r="K88"/>
  <c r="O88"/>
  <c r="J89"/>
  <c r="K89"/>
  <c r="O89"/>
  <c r="J90"/>
  <c r="K90"/>
  <c r="O90"/>
  <c r="J91"/>
  <c r="K91"/>
  <c r="O91"/>
  <c r="J92"/>
  <c r="K92"/>
  <c r="O92"/>
  <c r="J93"/>
  <c r="K93"/>
  <c r="O93"/>
  <c r="J94"/>
  <c r="K94"/>
  <c r="O94"/>
  <c r="J95"/>
  <c r="K95"/>
  <c r="O95"/>
  <c r="J96"/>
  <c r="K96"/>
  <c r="O96"/>
  <c r="J97"/>
  <c r="K97"/>
  <c r="O97"/>
  <c r="J98"/>
  <c r="K98"/>
  <c r="O98"/>
  <c r="J99"/>
  <c r="K99"/>
  <c r="O99"/>
  <c r="J100"/>
  <c r="K100"/>
  <c r="O100"/>
  <c r="J101"/>
  <c r="K101"/>
  <c r="O101"/>
  <c r="J102"/>
  <c r="K102"/>
  <c r="O102"/>
  <c r="J103"/>
  <c r="K103"/>
  <c r="O103"/>
  <c r="J18"/>
  <c r="J38"/>
  <c r="J39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7"/>
  <c r="O8"/>
  <c r="O9"/>
  <c r="O10"/>
  <c r="O11"/>
  <c r="O12"/>
  <c r="O13"/>
  <c r="O14"/>
  <c r="J15"/>
  <c r="K15"/>
  <c r="J16"/>
  <c r="K16"/>
  <c r="J17"/>
  <c r="K17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K38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P14"/>
  <c r="P13"/>
  <c r="P12"/>
  <c r="P11"/>
  <c r="P10"/>
  <c r="P9"/>
  <c r="P8"/>
  <c r="P7"/>
  <c r="P6"/>
  <c r="J7"/>
  <c r="K7"/>
  <c r="J8"/>
  <c r="K8"/>
  <c r="J9"/>
  <c r="K9"/>
  <c r="J10"/>
  <c r="K10"/>
  <c r="J11"/>
  <c r="K11"/>
  <c r="J12"/>
  <c r="K12"/>
  <c r="J13"/>
  <c r="K13"/>
  <c r="J14"/>
  <c r="K14"/>
  <c r="K6"/>
  <c r="J6"/>
  <c r="L156"/>
  <c r="M156"/>
  <c r="O6"/>
  <c r="N156"/>
</calcChain>
</file>

<file path=xl/sharedStrings.xml><?xml version="1.0" encoding="utf-8"?>
<sst xmlns="http://schemas.openxmlformats.org/spreadsheetml/2006/main" count="488" uniqueCount="277">
  <si>
    <t>Množství</t>
  </si>
  <si>
    <t>Položka</t>
  </si>
  <si>
    <t>[DOPLNÍ UCHAZEČ]</t>
  </si>
  <si>
    <r>
      <rPr>
        <b/>
        <sz val="11"/>
        <color indexed="8"/>
        <rFont val="Calibri"/>
        <family val="2"/>
        <charset val="238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</si>
  <si>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PŘEDPOKLÁDANÁ CENA za celou VZ 
v Kč BEZ DPH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</si>
  <si>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</si>
  <si>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</si>
  <si>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</si>
  <si>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Kontaktní osoba 
k převzetí zboží </t>
    </r>
    <r>
      <rPr>
        <i/>
        <sz val="11"/>
        <color indexed="8"/>
        <rFont val="Calibri"/>
        <family val="2"/>
        <charset val="238"/>
      </rPr>
      <t>(jméno, tel.)</t>
    </r>
  </si>
  <si>
    <r>
      <t xml:space="preserve">Místo dodání </t>
    </r>
    <r>
      <rPr>
        <i/>
        <sz val="11"/>
        <rFont val="Calibri"/>
        <family val="2"/>
        <charset val="238"/>
      </rPr>
      <t>(ulice, budova, místnost...)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</si>
  <si>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</rPr>
      <t>(počet MJ x maximální cena)</t>
    </r>
  </si>
  <si>
    <r>
      <t xml:space="preserve">PŘEDPOKLÁDANÁ CENA za měrnou jednotku (MJ) 
v Kč BEZ DPH 
</t>
    </r>
    <r>
      <rPr>
        <i/>
        <sz val="11"/>
        <rFont val="Calibri"/>
        <family val="2"/>
        <charset val="238"/>
      </rPr>
      <t>(nepovinný údaj)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</si>
  <si>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</si>
  <si>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</si>
  <si>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</si>
  <si>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</si>
  <si>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</rPr>
      <t>(počet MJ x předpokládaná cena)</t>
    </r>
  </si>
  <si>
    <t>FLIPCHART MAGNETIC STANDARD</t>
  </si>
  <si>
    <t>ks</t>
  </si>
  <si>
    <t>psaní na listy papíru; nastavitelný rozestup na zavěšení papírového bloku; psaní na magnetickou tabulovou plochu; prostorná odkládací lišta; rozměry: 100 x 71 cm</t>
  </si>
  <si>
    <t>Magnetická tabule - bílá</t>
  </si>
  <si>
    <t>rám z hliníku s plastovými rohy; odkládací lišta; upevnění na zeď; rozměry: 120 x 180 cm</t>
  </si>
  <si>
    <t>Nezávěsný prešpánový rychlovazač, formát A4</t>
  </si>
  <si>
    <t xml:space="preserve">30 ks modrá, 30 ks zelená, 40 ks žlutá, 10 ks černá </t>
  </si>
  <si>
    <t xml:space="preserve">PC - Mgr. B. Šolcová,tel:37763 1088 </t>
  </si>
  <si>
    <t>Univerzitní 22,UF 206,Plzeň</t>
  </si>
  <si>
    <t>bal</t>
  </si>
  <si>
    <t>Eva Kozáková,            tel.377637744</t>
  </si>
  <si>
    <t>FF a FPR knihov,sady Pětatřicát.16,Plzeň</t>
  </si>
  <si>
    <t>Euroobaly A4 50 čiré hladké/100ks</t>
  </si>
  <si>
    <t>papír xerox "B" formát A4, 1 bal/500 list</t>
  </si>
  <si>
    <t>gramáž 80±2; tlouštka 160±3; vlhost 3,9-5,3%;opacita min.90; bělost 151±CIE;  hrubost dle Bendsena 200±50 cm3/min; permeabilita &lt;1250cm3/min</t>
  </si>
  <si>
    <t>Obálka plastová PVC s patentem  A5 - čirá</t>
  </si>
  <si>
    <t>kvalitní průhledný polypropylen, zavírání jedním drukem (patentem) na delší straně</t>
  </si>
  <si>
    <t>Podložka A4 s klipem uzaviratelná</t>
  </si>
  <si>
    <t>formát A4, plast, kovový klip, uzavíratelná (pro řidiče).</t>
  </si>
  <si>
    <t>Desky odkládací A4, 3 klopy, prešpán - modrá</t>
  </si>
  <si>
    <t xml:space="preserve"> pro vkládání dokumentů do velikosti A4, prešpán.</t>
  </si>
  <si>
    <t>Desky odkládací A4, 3 klopy, prešpán - zelená</t>
  </si>
  <si>
    <t>Desky odkládací A4, 3 klopy, prešpán - červená</t>
  </si>
  <si>
    <t>Desky odkládací A4, 3 klopy, prešpán - žlutá</t>
  </si>
  <si>
    <t xml:space="preserve">Desky odkládací A4, 3 klopy, ekokarton - modrá  </t>
  </si>
  <si>
    <t>pro vkládání dokumentů do velikosti A4, ekokarton min.250g</t>
  </si>
  <si>
    <t>Desky odkládací A4, 3 klopy, ekokarton - zelená</t>
  </si>
  <si>
    <t>Desky odkládací A4, 3 klopy, ekokarton - červená</t>
  </si>
  <si>
    <t>Desky odkládací A4, 3 klopy, ekokarton - žlutá</t>
  </si>
  <si>
    <t>Euroobal A4 - hladký</t>
  </si>
  <si>
    <t>čiré, min. 45 mic., balení 100 ks.</t>
  </si>
  <si>
    <t>Obaly "L" A4 - čirá</t>
  </si>
  <si>
    <t>nezávěsné hladké PVC obaly, vkládání na šířku i na výšku, min. 150 mic, 10 ks v balení.</t>
  </si>
  <si>
    <t>Obaly "L" A4 - modrá</t>
  </si>
  <si>
    <t>Obaly "L" A4- zelená</t>
  </si>
  <si>
    <t>Obaly "L" A4 - červená</t>
  </si>
  <si>
    <t>Obaly "L" A4 - žlutá</t>
  </si>
  <si>
    <t xml:space="preserve">Papír xerox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</si>
  <si>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</si>
  <si>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xerox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</si>
  <si>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</si>
  <si>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Balicí papír šedák v arších</t>
  </si>
  <si>
    <t>kg</t>
  </si>
  <si>
    <t>rozměry 70 x 100 cm, gramáž 90 g.</t>
  </si>
  <si>
    <t>Karton kreslící bílý A3 220g</t>
  </si>
  <si>
    <t>bílý karton (čtvrtka), 1 bal/200 list.</t>
  </si>
  <si>
    <t>Karton kreslící bílý A4 220g</t>
  </si>
  <si>
    <t>Lepicí páska s odvíječem lepenky 19mm</t>
  </si>
  <si>
    <t>čirá páska, šíře 19 mm, návin min 30 m, odvíječ s kovovým nožem.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</si>
  <si>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</si>
  <si>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</si>
  <si>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obyčejná jednorázová propiska. Nelze měnit náplň! Barva krytky odpovídá barvě náplně.</t>
  </si>
  <si>
    <t>Připínáčky  pro nástěnky (špulky)</t>
  </si>
  <si>
    <t>připínáčky s barevnou plastovou hlavou "špulka" ,mix barev, min.100ks v balení.</t>
  </si>
  <si>
    <t>Příjmový pokladní doklad - nečíslovaný</t>
  </si>
  <si>
    <t>formát A6, propisovací, 100 listů.</t>
  </si>
  <si>
    <t>Nůžky kancelářské střední</t>
  </si>
  <si>
    <t>vysoce kvalitní nůžky, nožnice vyrobené z tvrzené japonské oceli s nerezovou úpravou , ergonomické držení - měkký dotek,délka nůžek min 21cm.</t>
  </si>
  <si>
    <t>Šurkalová Martina  37763 6493</t>
  </si>
  <si>
    <t>FPE, Klatovská 51, Plzeň KL323</t>
  </si>
  <si>
    <t>Archivační krabice na dokumenty A4 
(š 9-11,5 cm)</t>
  </si>
  <si>
    <t>kartonová krabice pro dlouhodobé skladování dokumentů  formátu A4, šíře hřbetu 9 -11,5 cm, možnost uložení ve skupinovém boxu, cca 330x260x110 mm.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</si>
  <si>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</si>
  <si>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</si>
  <si>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</si>
  <si>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</si>
  <si>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Sešit A4 linka</t>
  </si>
  <si>
    <t xml:space="preserve">min.40 listů. </t>
  </si>
  <si>
    <t>Záznamní kniha A4 - linka</t>
  </si>
  <si>
    <t xml:space="preserve">min. 100 list, bělený bezdřevý papír ,  šitá vazba, laminovaný povrch desek. </t>
  </si>
  <si>
    <t>Obálky C6 červený pruh</t>
  </si>
  <si>
    <t>s doručenkou, samopropisovací, krátká klopa.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</si>
  <si>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</si>
  <si>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</si>
  <si>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</si>
  <si>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</si>
  <si>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Kniha příchodů a odchodů A4</t>
  </si>
  <si>
    <t>formát A4, min. 40listů.</t>
  </si>
  <si>
    <t>Kniha podpisová A4</t>
  </si>
  <si>
    <t>formát A4, min. 16 listů, materiál imitace kůže  PVC, 3 otvory pro kontrolu písemností.</t>
  </si>
  <si>
    <t>Pravítko 20cm</t>
  </si>
  <si>
    <t xml:space="preserve"> transparentní.</t>
  </si>
  <si>
    <t>Pravítko 30cm</t>
  </si>
  <si>
    <t xml:space="preserve">obal PP  A4 "U" 150 mic s eurozávěsem lesklý </t>
  </si>
  <si>
    <t>100ks/bal</t>
  </si>
  <si>
    <t>Kollárova 19, KO 325,Plzeň</t>
  </si>
  <si>
    <t>PS - Mikulášková,tel: 37763 1501</t>
  </si>
  <si>
    <r>
      <t xml:space="preserve">Propisovací tužka jednorázová - </t>
    </r>
    <r>
      <rPr>
        <b/>
        <sz val="11"/>
        <rFont val="Calibri"/>
        <family val="2"/>
        <charset val="238"/>
      </rPr>
      <t>ČERVENÁ</t>
    </r>
  </si>
  <si>
    <t xml:space="preserve">Lepící páska 19mm x 33 m  transparentní do odvíječe </t>
  </si>
  <si>
    <t>Obálka plastová PVC s drukem  A4 - barva</t>
  </si>
  <si>
    <t xml:space="preserve"> kvalitní průhledný polypropylen, zavírání jedním drukem na delší straně, mix barev </t>
  </si>
  <si>
    <t>Pořadač 4-kroužkový A4 - 3,5 cm - černý</t>
  </si>
  <si>
    <t>plast, formát A4, šíře hřbetu 3,5 cm, průměr kroužků 25 mm, kapacita  cca 190 listů, hřbetní kapsa se štítkem na popisky.</t>
  </si>
  <si>
    <t>Pořadač pákový A4 - 5 cm, prešpán - červený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</si>
  <si>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</si>
  <si>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A4 - 5 cm, prešpán - žlutý</t>
  </si>
  <si>
    <t>Pořadač pákový A4 - 5 cm, prešpán - černý</t>
  </si>
  <si>
    <t>Štítky k pořadačům</t>
  </si>
  <si>
    <t>zasunovací papírové štítky, vhodné do pořadačů s hřbetní kapsou, šířka 70 mm, barva bílá, 10 ks/ balení.</t>
  </si>
  <si>
    <t>Desky s klipem A4 - černá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</si>
  <si>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</si>
  <si>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 xml:space="preserve">Podložka A4 s klipem jednoduchá </t>
  </si>
  <si>
    <t>formát A4, plast, kovový klip.</t>
  </si>
  <si>
    <t>Rychlovazače PVC, A4- zelená</t>
  </si>
  <si>
    <t>formát A4, přední strana průhledná, zadní barevná.</t>
  </si>
  <si>
    <t>Rychlovazače PVC, A4 -  žlutá</t>
  </si>
  <si>
    <t>Rychlovazače PVC, A4 - černá</t>
  </si>
  <si>
    <t>Rychlovazače PVC, euroděrování, A4 - zelená</t>
  </si>
  <si>
    <t>eurozávěs, formát A4, přední strana průhl., zadní barevná.</t>
  </si>
  <si>
    <t>Rychlovazače PVC, euroděrování, A4 - černá</t>
  </si>
  <si>
    <t>Rychlovazač karton, závěsný A4 - zelený</t>
  </si>
  <si>
    <t>pro formát A4, karton min 250g</t>
  </si>
  <si>
    <t>Desky odkládací A4, 3 klopy - zelená průhl.</t>
  </si>
  <si>
    <t>formát A4 , transparentní polypropylen, zajišťovací gumička.</t>
  </si>
  <si>
    <t xml:space="preserve">Euroobal A4 - klopa </t>
  </si>
  <si>
    <t>čiré, obal otevřený z boční strany s klopou, polypropylen, euroděrování, min. 100 mic., balení 10 ks.</t>
  </si>
  <si>
    <t xml:space="preserve">Euroobal A4 - na katalogy </t>
  </si>
  <si>
    <t>formát A4 s euroděrováním, kapacita až 1,5 cm dokumentů,   polypropylen,  tloušťka min. 180 mic., balení 10 ks.</t>
  </si>
  <si>
    <t>Blok lepený bílý -  špalík 8-9 x 8-9 cm</t>
  </si>
  <si>
    <t>slepený špalíček bílých papírů.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</si>
  <si>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</si>
  <si>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</si>
  <si>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75 x 75 mm ± 2 mm- neon žlutá</t>
  </si>
  <si>
    <t>Samolepicí blok  76 x 76 mm - žlutý - 100 list</t>
  </si>
  <si>
    <t>nezanechává stopy lepidla, 100 listů v bločku.</t>
  </si>
  <si>
    <t xml:space="preserve">Blok A4 lepený linka </t>
  </si>
  <si>
    <t xml:space="preserve">min. 50 listů , lepená vazba </t>
  </si>
  <si>
    <t>Blok A4 lepený čtvereček</t>
  </si>
  <si>
    <t xml:space="preserve">Blok A5 boční spirála čtvereček </t>
  </si>
  <si>
    <t xml:space="preserve">min. 50 listů , spirála vlevo </t>
  </si>
  <si>
    <t>Sešit A6 linka</t>
  </si>
  <si>
    <t>min.40 listů.</t>
  </si>
  <si>
    <t xml:space="preserve">Sešit A5 čistý </t>
  </si>
  <si>
    <t xml:space="preserve">min. 200 list, bělený bezdřevý papír,  šitá vazba, laminovaný povrch desek. </t>
  </si>
  <si>
    <t>Obálky C6 114 x 162 mm</t>
  </si>
  <si>
    <t>samolepící, 1 bal/ 50ks</t>
  </si>
  <si>
    <t>Obálky C5 162 x 229 mm</t>
  </si>
  <si>
    <t>samolepící, 1 bal/50ks</t>
  </si>
  <si>
    <t>Obálky B4 , 250 x 353 mm</t>
  </si>
  <si>
    <t xml:space="preserve"> samolepící</t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</si>
  <si>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</si>
  <si>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</si>
  <si>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</si>
  <si>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</si>
  <si>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Taška obchodní - obálka A5/dno</t>
  </si>
  <si>
    <t>obálky bílé samolepící se dnem A5.</t>
  </si>
  <si>
    <t>Lepící páska 19mm x 66 m  transparentní</t>
  </si>
  <si>
    <t>kvalitní lepicí páska průhledná.</t>
  </si>
  <si>
    <t>Lepicí páska 38mm x 66m transparentní</t>
  </si>
  <si>
    <t>Lepicí páska oboustranná 50mmx10m</t>
  </si>
  <si>
    <t xml:space="preserve">polypropylenová oboustranná lepicí páska, univerzální použití,  možnost použít pro podlahové krytiny a koberce. </t>
  </si>
  <si>
    <t>Lepicí tyčinka  min. 20g</t>
  </si>
  <si>
    <t>Vhodné na  papír, karton, nevysychá, neobsahuje rozpouštědla.</t>
  </si>
  <si>
    <t>Lepicí tyčinka  min. 40g</t>
  </si>
  <si>
    <t>Vhodné na papír, karton, nevysychá, neobsahuje rozpouštědla.</t>
  </si>
  <si>
    <t>Kontaktní lepidlo bez obsahu toluenu, univerzální lepení savých i nesavých - materiálů, např.: dřevo, plasty, guma, kůže, plech, sklo, korek, karton. Nevhodné např.pro PVC, PE, PP apod.</t>
  </si>
  <si>
    <t>univerzální lepiídlo, na papír, dřevovláknité materiály, kůži, dřevo a další savé materiály, neobsahuje rozpouštědla, ředitelné vodou.</t>
  </si>
  <si>
    <t>Tužka HB 2 s pryží</t>
  </si>
  <si>
    <t>klasická tužka s pryží, tvrdost HB.</t>
  </si>
  <si>
    <t xml:space="preserve">Mikro tužka 0,7 </t>
  </si>
  <si>
    <t>0,7 mm, plast tělo, guma, výsuvný hrot, pogumovaný úchop.</t>
  </si>
  <si>
    <t>Tuhy do mikrotužky 0,7 HB,B</t>
  </si>
  <si>
    <t>Kovová tužka (versatilka)</t>
  </si>
  <si>
    <t>vyměnítelná tuha.</t>
  </si>
  <si>
    <t>Tuhy do kovové tužky (versatilky)</t>
  </si>
  <si>
    <t>min. 6 ks v balení.</t>
  </si>
  <si>
    <t>Propisovací tužka jednorázová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</si>
  <si>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</si>
  <si>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</si>
  <si>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</si>
  <si>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</si>
  <si>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</si>
  <si>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</si>
  <si>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Náplň do kuličkového pera Solidly - modrá/ 10ks</t>
  </si>
  <si>
    <t>Délka 106,8 mm, extra tenký hrot, plastová trubička.</t>
  </si>
  <si>
    <t>Popisovač 0,3 mm - černý</t>
  </si>
  <si>
    <t xml:space="preserve">ks </t>
  </si>
  <si>
    <t xml:space="preserve">jemný plastický hrot , šíře stopy 0,3 mm.    </t>
  </si>
  <si>
    <t xml:space="preserve">Popisovač  lihový 0,6 mm - modrý </t>
  </si>
  <si>
    <t>voděodolný, otěruvzdorný inkoust,šíře stopy 0,6mm, ventilační uzávěr, na papír, folie, sklo, plasty, polystyrén.</t>
  </si>
  <si>
    <t>Popisovač lihový 1mm - červený</t>
  </si>
  <si>
    <t>voděodolný, otěruvzdorný inkoust, vláknový hrot, ergonomický úchop, šíře stopy 1 mm, ventilační uzávěry, na fólie, filmy, sklo, plasty.</t>
  </si>
  <si>
    <t>Popisovač lihový 1 mm - černý</t>
  </si>
  <si>
    <t>Popisovač CD/DVD  2 mm</t>
  </si>
  <si>
    <t xml:space="preserve">permanentní popisovač, kulatý hrot, šíře stopy 2 mm, popisovač se speciálním inkoustem pro popis CD a DVD. </t>
  </si>
  <si>
    <t>Zvýrazňovač 1-4 mm - žlutý</t>
  </si>
  <si>
    <t>klínový hrot, šíře stopy 1-4 mm, ventilační uzávěr , vhodný i na faxový papír</t>
  </si>
  <si>
    <t>Zvýrazňovač  1 - 4,6 mm - žlutý</t>
  </si>
  <si>
    <t>klínový hrot , šíře stopy 1 - 4,6 mm, ventilační uzávěry, vhodný i na faxový papír</t>
  </si>
  <si>
    <t>Zvýrazňovač  1 - 4,6 mm - sada 4ks</t>
  </si>
  <si>
    <t>sada</t>
  </si>
  <si>
    <t>Samolepicí etikety 98x38 mm</t>
  </si>
  <si>
    <t>archy formátu A4 , pro tisk v kopírkách, laserových a inkoustových tiskárnách. 100listů/ bal.</t>
  </si>
  <si>
    <t xml:space="preserve">Samolepící etikety laser 105x41 </t>
  </si>
  <si>
    <t>Samolepící etikety tabelační 102 x 36 - dvouřadé</t>
  </si>
  <si>
    <t>2řadé, 2x8 etiket, 1krab - 500 skladů cik-cak, tj.8000 etiket.</t>
  </si>
  <si>
    <t>Tabule korková 40 x 60</t>
  </si>
  <si>
    <t xml:space="preserve">kvalitní hrubozrnný korek, dřevěný rám dřevo s opracovanými hranami, oboustranný korek - možnost  používat tabuli z obou stran, vrstvení korku 7 mm.   </t>
  </si>
  <si>
    <t xml:space="preserve">Docházkový lístek - píchačka </t>
  </si>
  <si>
    <t>1balení/10listů.</t>
  </si>
  <si>
    <t xml:space="preserve">Dovolenka A6 </t>
  </si>
  <si>
    <t>1balení/50listů.</t>
  </si>
  <si>
    <t>Propustka k lékaři</t>
  </si>
  <si>
    <t>1balení/100listů.</t>
  </si>
  <si>
    <t>Sešívačka min.20listů</t>
  </si>
  <si>
    <t>sešití min.20 listů, spojovače 24/6, celokovová nebo kovová + pevný plast.</t>
  </si>
  <si>
    <t>Sešívačka min.20 listů</t>
  </si>
  <si>
    <t>sešití min.20 listů , spojovače 24/6 i 26/6.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</si>
  <si>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</si>
  <si>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</si>
  <si>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</si>
  <si>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</si>
  <si>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>Klip kovový 25</t>
  </si>
  <si>
    <t xml:space="preserve">kovové, mnohonásobně použitelné, 12 ks v balení. </t>
  </si>
  <si>
    <t>Klip kovový 32</t>
  </si>
  <si>
    <t>Klip kovový 41</t>
  </si>
  <si>
    <t>Připínáčky kobercové</t>
  </si>
  <si>
    <t>Kobercové hřeby niklované , nýtované, min.75ks v balení.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</si>
  <si>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</si>
  <si>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</si>
  <si>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</si>
  <si>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</si>
  <si>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>Motouz PP juta barevný umělý</t>
  </si>
  <si>
    <t>min 100 g, pro kancelář i domácnost.</t>
  </si>
  <si>
    <t>Nůžky kancelářské malé</t>
  </si>
  <si>
    <t>vysoce kvalitní nůžky, nožnice vyrobené z tvrzené japonské oceli s nerezovou úpravou, ergonomické držení - měkký dotek, délka nůžek min 15cm.</t>
  </si>
  <si>
    <t>Nůž na dopisy</t>
  </si>
  <si>
    <t>otevírač obálek, kovová čepel, plastová rukojeť.</t>
  </si>
  <si>
    <t xml:space="preserve">Pryž </t>
  </si>
  <si>
    <t xml:space="preserve">na grafitové tužky. </t>
  </si>
  <si>
    <t>Pryž v tužce, posuvná</t>
  </si>
  <si>
    <t>na grafitové tužky, plastové tělo.</t>
  </si>
  <si>
    <t>Ořezávací strojek s kličkou</t>
  </si>
  <si>
    <t>upevnění na stůl.</t>
  </si>
  <si>
    <t>Pásky  do  popisovače - štítkovače  DYMO  LETRA  TAG</t>
  </si>
  <si>
    <t>Páska plastová 12 mm x 4 m bílá,  označení DYMO LETRA TAG</t>
  </si>
  <si>
    <t xml:space="preserve"> Páska papírová 12 mm x 4 m bílá, označení DYMO LETRA TAG</t>
  </si>
  <si>
    <t xml:space="preserve">PS - p.Kegler, tel: 721375541 </t>
  </si>
  <si>
    <t>Kollárova 19,Plzeň</t>
  </si>
  <si>
    <t xml:space="preserve">Lepidlo  - 50 - 60 ml 
</t>
  </si>
  <si>
    <t xml:space="preserve">Lepidlo disperzní 250 g 
</t>
  </si>
  <si>
    <t>drátky do sešívačky 10/5</t>
  </si>
  <si>
    <t xml:space="preserve">voděodolný, otěruvzdorný inkoust • plastický hrot • šíře stopy 0,6 mm • na fólie, filmy, sklo, plasty • ergonomický úchop • ventilační uzávěr • </t>
  </si>
  <si>
    <t xml:space="preserve">popisovač na tabule </t>
  </si>
  <si>
    <t>stíratelný, světlostálý • kulatý, vláknový hrot •  šíře stopy 2,5 mm • ventilační uzávěry • použití na bílé tabule, sklo, PVC, porcelán • skladujte ve vodorovné poloz</t>
  </si>
  <si>
    <t xml:space="preserve">voděodolný, otěruvzdorný inkoust • plastický hrot • šíře stopy 1 mm • na fólie, filmy, sklo, plasty • ergonomický úchop • ventilační uzávěr • </t>
  </si>
  <si>
    <t xml:space="preserve"> popisovač 1mm/4barvy</t>
  </si>
  <si>
    <t xml:space="preserve"> popisovač 0,6mm / 4barvy</t>
  </si>
  <si>
    <t>Priloha_1_KS_technicka_specifikace_KP-037-2015</t>
  </si>
  <si>
    <t>PS - NVZ,Ottová,
tel.37 763 1332</t>
  </si>
  <si>
    <t>Univerzitní 22,Plzeń</t>
  </si>
  <si>
    <r>
      <t>kvalitní lepicí páska průhledná.</t>
    </r>
    <r>
      <rPr>
        <b/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 xml:space="preserve">Náhradní páska do odvíječe. 19x33 </t>
    </r>
    <r>
      <rPr>
        <b/>
        <sz val="10"/>
        <color indexed="8"/>
        <rFont val="Calibri"/>
        <family val="2"/>
        <charset val="238"/>
      </rPr>
      <t xml:space="preserve">-  viz </t>
    </r>
    <r>
      <rPr>
        <b/>
        <sz val="10"/>
        <color indexed="10"/>
        <rFont val="Calibri"/>
        <family val="2"/>
        <charset val="238"/>
      </rPr>
      <t>Priloha_2_KS_odvijec_KP-037-2015.jpg</t>
    </r>
  </si>
  <si>
    <t>Kancelářské potřeby - 037 - 2015</t>
  </si>
  <si>
    <t>samostatná faktura</t>
  </si>
  <si>
    <t>Název</t>
  </si>
  <si>
    <r>
      <t xml:space="preserve">Měrná jednotka [MJ] </t>
    </r>
    <r>
      <rPr>
        <i/>
        <sz val="11"/>
        <color indexed="8"/>
        <rFont val="Calibri"/>
        <family val="2"/>
        <charset val="238"/>
      </rPr>
      <t/>
    </r>
  </si>
  <si>
    <t xml:space="preserve">Popis </t>
  </si>
  <si>
    <t>Fakturace</t>
  </si>
  <si>
    <t>Požadavek Zadavatele:   sloupec označený textem:</t>
  </si>
  <si>
    <t xml:space="preserve">Uchazeč doplní do jednotlivých prázdných žlutě podbarvených buněk požadovanýou hodnotu. (Po vyplnění se každá jednotlivá buňka podbarví zelenou barvou). 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</si>
</sst>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0.0"/>
  </numFmts>
  <fonts count="23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indexed="10"/>
      <name val="Calibri"/>
      <family val="2"/>
      <charset val="238"/>
    </font>
    <font>
      <sz val="11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1.5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22" fillId="0" borderId="0"/>
  </cellStyleXfs>
  <cellXfs count="121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2" borderId="1" xfId="0" applyFill="1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horizontal="right" vertical="center" indent="1"/>
    </xf>
    <xf numFmtId="0" fontId="0" fillId="0" borderId="0" xfId="0" applyFill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4" fontId="3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4" fillId="0" borderId="2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center" vertical="center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center" vertical="center"/>
    </xf>
    <xf numFmtId="49" fontId="7" fillId="0" borderId="0" xfId="0" applyNumberFormat="1" applyFont="1" applyFill="1" applyAlignment="1" applyProtection="1">
      <alignment horizontal="left" vertical="center" wrapText="1"/>
    </xf>
    <xf numFmtId="49" fontId="0" fillId="0" borderId="0" xfId="0" applyNumberFormat="1" applyFill="1" applyAlignment="1" applyProtection="1">
      <alignment horizontal="left" vertical="center" wrapText="1"/>
    </xf>
    <xf numFmtId="4" fontId="0" fillId="0" borderId="0" xfId="0" applyNumberForma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9" fontId="2" fillId="3" borderId="2" xfId="0" applyNumberFormat="1" applyFont="1" applyFill="1" applyBorder="1" applyAlignment="1" applyProtection="1">
      <alignment horizontal="center" vertical="center" textRotation="90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49" fontId="1" fillId="3" borderId="3" xfId="0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0" fontId="10" fillId="0" borderId="4" xfId="2" applyFont="1" applyFill="1" applyBorder="1" applyAlignment="1" applyProtection="1">
      <alignment horizontal="left" vertical="center" wrapText="1"/>
    </xf>
    <xf numFmtId="0" fontId="13" fillId="0" borderId="4" xfId="2" applyFont="1" applyFill="1" applyBorder="1" applyAlignment="1" applyProtection="1">
      <alignment horizontal="left" vertical="center" wrapText="1"/>
    </xf>
    <xf numFmtId="0" fontId="10" fillId="0" borderId="5" xfId="2" applyFont="1" applyFill="1" applyBorder="1" applyAlignment="1" applyProtection="1">
      <alignment horizontal="left" vertical="center" wrapText="1"/>
    </xf>
    <xf numFmtId="0" fontId="13" fillId="0" borderId="5" xfId="2" applyFont="1" applyFill="1" applyBorder="1" applyAlignment="1" applyProtection="1">
      <alignment horizontal="left" vertical="center" wrapText="1"/>
    </xf>
    <xf numFmtId="0" fontId="11" fillId="0" borderId="5" xfId="0" applyFont="1" applyFill="1" applyBorder="1" applyAlignment="1" applyProtection="1">
      <alignment horizontal="left" vertical="center" wrapText="1"/>
    </xf>
    <xf numFmtId="0" fontId="17" fillId="0" borderId="6" xfId="2" applyFont="1" applyFill="1" applyBorder="1" applyAlignment="1" applyProtection="1">
      <alignment horizontal="left" vertical="center" wrapText="1"/>
    </xf>
    <xf numFmtId="0" fontId="13" fillId="0" borderId="6" xfId="2" applyFont="1" applyFill="1" applyBorder="1" applyAlignment="1" applyProtection="1">
      <alignment horizontal="left" vertical="center" wrapText="1"/>
    </xf>
    <xf numFmtId="0" fontId="18" fillId="0" borderId="5" xfId="2" applyFont="1" applyFill="1" applyBorder="1" applyAlignment="1" applyProtection="1">
      <alignment horizontal="center" vertical="center" wrapText="1"/>
    </xf>
    <xf numFmtId="0" fontId="17" fillId="0" borderId="5" xfId="1" applyFont="1" applyFill="1" applyBorder="1" applyAlignment="1" applyProtection="1">
      <alignment horizontal="left" vertical="center" wrapText="1"/>
    </xf>
    <xf numFmtId="0" fontId="20" fillId="0" borderId="5" xfId="1" applyFont="1" applyFill="1" applyBorder="1" applyAlignment="1" applyProtection="1">
      <alignment horizontal="left" vertical="center" wrapText="1"/>
    </xf>
    <xf numFmtId="0" fontId="17" fillId="0" borderId="5" xfId="2" applyFont="1" applyFill="1" applyBorder="1" applyAlignment="1" applyProtection="1">
      <alignment horizontal="left" vertical="center" wrapText="1"/>
    </xf>
    <xf numFmtId="165" fontId="13" fillId="0" borderId="5" xfId="2" applyNumberFormat="1" applyFont="1" applyFill="1" applyBorder="1" applyAlignment="1" applyProtection="1">
      <alignment horizontal="left" vertical="center" wrapTex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49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horizontal="left" vertical="center" wrapTex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22" fillId="0" borderId="4" xfId="2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49" fontId="0" fillId="0" borderId="4" xfId="0" applyNumberFormat="1" applyFill="1" applyBorder="1" applyAlignment="1" applyProtection="1">
      <alignment horizontal="center" vertical="center" wrapText="1"/>
    </xf>
    <xf numFmtId="49" fontId="0" fillId="0" borderId="6" xfId="0" applyNumberFormat="1" applyFont="1" applyFill="1" applyBorder="1" applyAlignment="1" applyProtection="1">
      <alignment horizontal="left" vertical="center" wrapText="1"/>
    </xf>
    <xf numFmtId="3" fontId="11" fillId="0" borderId="4" xfId="0" applyNumberFormat="1" applyFont="1" applyFill="1" applyBorder="1" applyAlignment="1" applyProtection="1">
      <alignment horizontal="center" vertical="center" wrapText="1"/>
    </xf>
    <xf numFmtId="0" fontId="12" fillId="0" borderId="4" xfId="2" applyFont="1" applyFill="1" applyBorder="1" applyAlignment="1" applyProtection="1">
      <alignment horizontal="center" vertical="center"/>
    </xf>
    <xf numFmtId="44" fontId="17" fillId="0" borderId="4" xfId="0" applyNumberFormat="1" applyFont="1" applyFill="1" applyBorder="1" applyAlignment="1" applyProtection="1">
      <alignment horizontal="center" vertical="center"/>
    </xf>
    <xf numFmtId="3" fontId="11" fillId="0" borderId="5" xfId="0" applyNumberFormat="1" applyFont="1" applyFill="1" applyBorder="1" applyAlignment="1" applyProtection="1">
      <alignment horizontal="center" vertical="center" wrapText="1"/>
    </xf>
    <xf numFmtId="0" fontId="12" fillId="0" borderId="5" xfId="2" applyFont="1" applyFill="1" applyBorder="1" applyAlignment="1" applyProtection="1">
      <alignment horizontal="center" vertical="center"/>
    </xf>
    <xf numFmtId="44" fontId="17" fillId="0" borderId="5" xfId="0" applyNumberFormat="1" applyFont="1" applyFill="1" applyBorder="1" applyAlignment="1" applyProtection="1">
      <alignment horizontal="center" vertical="center"/>
    </xf>
    <xf numFmtId="44" fontId="3" fillId="0" borderId="5" xfId="0" applyNumberFormat="1" applyFont="1" applyFill="1" applyBorder="1" applyAlignment="1" applyProtection="1">
      <alignment horizontal="center" vertical="center"/>
    </xf>
    <xf numFmtId="0" fontId="14" fillId="0" borderId="5" xfId="0" applyFont="1" applyFill="1" applyBorder="1" applyAlignment="1" applyProtection="1">
      <alignment horizontal="left" vertical="center" wrapText="1"/>
    </xf>
    <xf numFmtId="3" fontId="3" fillId="0" borderId="10" xfId="0" applyNumberFormat="1" applyFont="1" applyFill="1" applyBorder="1" applyAlignment="1" applyProtection="1">
      <alignment horizontal="center" vertical="center" wrapText="1"/>
    </xf>
    <xf numFmtId="3" fontId="11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2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left" vertical="center" wrapText="1"/>
    </xf>
    <xf numFmtId="0" fontId="14" fillId="0" borderId="5" xfId="2" applyFont="1" applyFill="1" applyBorder="1" applyAlignment="1" applyProtection="1">
      <alignment horizontal="left" vertical="center" wrapText="1"/>
    </xf>
    <xf numFmtId="0" fontId="22" fillId="0" borderId="5" xfId="2" applyFill="1" applyBorder="1" applyAlignment="1" applyProtection="1">
      <alignment horizontal="left" vertical="center" wrapText="1"/>
    </xf>
    <xf numFmtId="0" fontId="0" fillId="0" borderId="5" xfId="0" applyFill="1" applyBorder="1" applyAlignment="1" applyProtection="1">
      <alignment horizontal="center" vertical="center" wrapText="1"/>
    </xf>
    <xf numFmtId="44" fontId="3" fillId="0" borderId="6" xfId="0" applyNumberFormat="1" applyFont="1" applyFill="1" applyBorder="1" applyAlignment="1" applyProtection="1">
      <alignment horizontal="center" vertical="center"/>
    </xf>
    <xf numFmtId="49" fontId="0" fillId="0" borderId="4" xfId="0" applyNumberFormat="1" applyFill="1" applyBorder="1" applyAlignment="1" applyProtection="1">
      <alignment horizontal="left" vertical="center" wrapText="1"/>
    </xf>
    <xf numFmtId="49" fontId="0" fillId="0" borderId="5" xfId="0" applyNumberFormat="1" applyFont="1" applyFill="1" applyBorder="1" applyAlignment="1" applyProtection="1">
      <alignment horizontal="left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0" fontId="22" fillId="0" borderId="6" xfId="2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9" fontId="0" fillId="0" borderId="0" xfId="0" applyNumberFormat="1" applyFill="1" applyBorder="1" applyAlignment="1" applyProtection="1">
      <alignment horizontal="left" vertical="center" wrapText="1"/>
    </xf>
    <xf numFmtId="4" fontId="0" fillId="0" borderId="0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49" fontId="1" fillId="3" borderId="17" xfId="0" applyNumberFormat="1" applyFont="1" applyFill="1" applyBorder="1" applyAlignment="1" applyProtection="1">
      <alignment horizontal="center" vertical="center" wrapText="1"/>
    </xf>
    <xf numFmtId="49" fontId="1" fillId="3" borderId="18" xfId="0" applyNumberFormat="1" applyFont="1" applyFill="1" applyBorder="1" applyAlignment="1" applyProtection="1">
      <alignment horizontal="center" vertical="center" wrapText="1"/>
    </xf>
    <xf numFmtId="49" fontId="1" fillId="3" borderId="19" xfId="0" applyNumberFormat="1" applyFont="1" applyFill="1" applyBorder="1" applyAlignment="1" applyProtection="1">
      <alignment horizontal="center" vertical="center" wrapText="1"/>
    </xf>
    <xf numFmtId="164" fontId="4" fillId="0" borderId="17" xfId="0" applyNumberFormat="1" applyFont="1" applyFill="1" applyBorder="1" applyAlignment="1" applyProtection="1">
      <alignment horizontal="center" vertical="center"/>
    </xf>
    <xf numFmtId="164" fontId="4" fillId="0" borderId="18" xfId="0" applyNumberFormat="1" applyFont="1" applyFill="1" applyBorder="1" applyAlignment="1" applyProtection="1">
      <alignment horizontal="center" vertical="center"/>
    </xf>
    <xf numFmtId="164" fontId="4" fillId="0" borderId="19" xfId="0" applyNumberFormat="1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justify" vertical="center" wrapText="1"/>
    </xf>
    <xf numFmtId="0" fontId="21" fillId="0" borderId="0" xfId="0" applyFont="1" applyFill="1" applyAlignment="1" applyProtection="1">
      <alignment horizontal="left" vertical="center" wrapText="1"/>
    </xf>
    <xf numFmtId="0" fontId="21" fillId="0" borderId="13" xfId="0" applyFont="1" applyFill="1" applyBorder="1" applyAlignment="1" applyProtection="1">
      <alignment horizontal="left" vertical="center" wrapText="1"/>
    </xf>
    <xf numFmtId="0" fontId="0" fillId="2" borderId="14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4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200025</xdr:rowOff>
    </xdr:to>
    <xdr:pic>
      <xdr:nvPicPr>
        <xdr:cNvPr id="10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200025</xdr:rowOff>
    </xdr:to>
    <xdr:pic>
      <xdr:nvPicPr>
        <xdr:cNvPr id="10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19050</xdr:rowOff>
    </xdr:to>
    <xdr:pic>
      <xdr:nvPicPr>
        <xdr:cNvPr id="10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19050</xdr:rowOff>
    </xdr:to>
    <xdr:pic>
      <xdr:nvPicPr>
        <xdr:cNvPr id="10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19050</xdr:rowOff>
    </xdr:to>
    <xdr:pic>
      <xdr:nvPicPr>
        <xdr:cNvPr id="10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9525</xdr:rowOff>
    </xdr:to>
    <xdr:pic>
      <xdr:nvPicPr>
        <xdr:cNvPr id="10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0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0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0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0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0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0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0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9525</xdr:rowOff>
    </xdr:to>
    <xdr:pic>
      <xdr:nvPicPr>
        <xdr:cNvPr id="103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103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104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1041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42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10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10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104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46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1047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48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1049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1050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1051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52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53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54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55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56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057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58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66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67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68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069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70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71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72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7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7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7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7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7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7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8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8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8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8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08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8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8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8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8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8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09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9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9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9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9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09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9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9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9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09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9525</xdr:rowOff>
    </xdr:to>
    <xdr:pic>
      <xdr:nvPicPr>
        <xdr:cNvPr id="110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665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110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85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0</xdr:rowOff>
    </xdr:to>
    <xdr:pic>
      <xdr:nvPicPr>
        <xdr:cNvPr id="110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04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0</xdr:rowOff>
    </xdr:to>
    <xdr:pic>
      <xdr:nvPicPr>
        <xdr:cNvPr id="110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42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0</xdr:rowOff>
    </xdr:to>
    <xdr:pic>
      <xdr:nvPicPr>
        <xdr:cNvPr id="110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617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0</xdr:rowOff>
    </xdr:to>
    <xdr:pic>
      <xdr:nvPicPr>
        <xdr:cNvPr id="110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80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0</xdr:rowOff>
    </xdr:to>
    <xdr:pic>
      <xdr:nvPicPr>
        <xdr:cNvPr id="110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99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0</xdr:rowOff>
    </xdr:to>
    <xdr:pic>
      <xdr:nvPicPr>
        <xdr:cNvPr id="110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18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0</xdr:rowOff>
    </xdr:to>
    <xdr:pic>
      <xdr:nvPicPr>
        <xdr:cNvPr id="110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570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0</xdr:rowOff>
    </xdr:to>
    <xdr:pic>
      <xdr:nvPicPr>
        <xdr:cNvPr id="110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95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0</xdr:rowOff>
    </xdr:to>
    <xdr:pic>
      <xdr:nvPicPr>
        <xdr:cNvPr id="111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14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0</xdr:rowOff>
    </xdr:to>
    <xdr:pic>
      <xdr:nvPicPr>
        <xdr:cNvPr id="111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14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111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713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11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713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0</xdr:rowOff>
    </xdr:to>
    <xdr:pic>
      <xdr:nvPicPr>
        <xdr:cNvPr id="11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90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0</xdr:rowOff>
    </xdr:to>
    <xdr:pic>
      <xdr:nvPicPr>
        <xdr:cNvPr id="11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09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0</xdr:rowOff>
    </xdr:to>
    <xdr:pic>
      <xdr:nvPicPr>
        <xdr:cNvPr id="11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28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9525</xdr:rowOff>
    </xdr:to>
    <xdr:pic>
      <xdr:nvPicPr>
        <xdr:cNvPr id="1117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046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9525</xdr:rowOff>
    </xdr:to>
    <xdr:pic>
      <xdr:nvPicPr>
        <xdr:cNvPr id="1118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046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0</xdr:rowOff>
    </xdr:to>
    <xdr:pic>
      <xdr:nvPicPr>
        <xdr:cNvPr id="111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23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0</xdr:rowOff>
    </xdr:to>
    <xdr:pic>
      <xdr:nvPicPr>
        <xdr:cNvPr id="112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427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0</xdr:rowOff>
    </xdr:to>
    <xdr:pic>
      <xdr:nvPicPr>
        <xdr:cNvPr id="11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61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0</xdr:rowOff>
    </xdr:to>
    <xdr:pic>
      <xdr:nvPicPr>
        <xdr:cNvPr id="11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80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0</xdr:rowOff>
    </xdr:to>
    <xdr:pic>
      <xdr:nvPicPr>
        <xdr:cNvPr id="11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99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194</xdr:row>
      <xdr:rowOff>180975</xdr:rowOff>
    </xdr:to>
    <xdr:pic>
      <xdr:nvPicPr>
        <xdr:cNvPr id="11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189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0</xdr:rowOff>
    </xdr:to>
    <xdr:pic>
      <xdr:nvPicPr>
        <xdr:cNvPr id="11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1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1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14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114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14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14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114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114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11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115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15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15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115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200025</xdr:rowOff>
    </xdr:to>
    <xdr:pic>
      <xdr:nvPicPr>
        <xdr:cNvPr id="1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200025</xdr:rowOff>
    </xdr:to>
    <xdr:pic>
      <xdr:nvPicPr>
        <xdr:cNvPr id="1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200025</xdr:rowOff>
    </xdr:to>
    <xdr:pic>
      <xdr:nvPicPr>
        <xdr:cNvPr id="11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19050</xdr:rowOff>
    </xdr:to>
    <xdr:pic>
      <xdr:nvPicPr>
        <xdr:cNvPr id="11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19050</xdr:rowOff>
    </xdr:to>
    <xdr:pic>
      <xdr:nvPicPr>
        <xdr:cNvPr id="11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19050</xdr:rowOff>
    </xdr:to>
    <xdr:pic>
      <xdr:nvPicPr>
        <xdr:cNvPr id="11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19050</xdr:rowOff>
    </xdr:to>
    <xdr:pic>
      <xdr:nvPicPr>
        <xdr:cNvPr id="11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19050</xdr:rowOff>
    </xdr:to>
    <xdr:pic>
      <xdr:nvPicPr>
        <xdr:cNvPr id="11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9525</xdr:rowOff>
    </xdr:to>
    <xdr:pic>
      <xdr:nvPicPr>
        <xdr:cNvPr id="11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157</xdr:row>
      <xdr:rowOff>200025</xdr:rowOff>
    </xdr:to>
    <xdr:pic>
      <xdr:nvPicPr>
        <xdr:cNvPr id="11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21411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1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1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1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95250</xdr:colOff>
      <xdr:row>154</xdr:row>
      <xdr:rowOff>19050</xdr:rowOff>
    </xdr:to>
    <xdr:pic>
      <xdr:nvPicPr>
        <xdr:cNvPr id="11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95250</xdr:colOff>
      <xdr:row>154</xdr:row>
      <xdr:rowOff>19050</xdr:rowOff>
    </xdr:to>
    <xdr:pic>
      <xdr:nvPicPr>
        <xdr:cNvPr id="11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95250</xdr:colOff>
      <xdr:row>154</xdr:row>
      <xdr:rowOff>19050</xdr:rowOff>
    </xdr:to>
    <xdr:pic>
      <xdr:nvPicPr>
        <xdr:cNvPr id="11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95250</xdr:colOff>
      <xdr:row>154</xdr:row>
      <xdr:rowOff>19050</xdr:rowOff>
    </xdr:to>
    <xdr:pic>
      <xdr:nvPicPr>
        <xdr:cNvPr id="11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9525</xdr:rowOff>
    </xdr:to>
    <xdr:pic>
      <xdr:nvPicPr>
        <xdr:cNvPr id="11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9525</xdr:rowOff>
    </xdr:to>
    <xdr:pic>
      <xdr:nvPicPr>
        <xdr:cNvPr id="11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19050</xdr:rowOff>
    </xdr:to>
    <xdr:pic>
      <xdr:nvPicPr>
        <xdr:cNvPr id="12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9525</xdr:rowOff>
    </xdr:to>
    <xdr:pic>
      <xdr:nvPicPr>
        <xdr:cNvPr id="12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0</xdr:rowOff>
    </xdr:to>
    <xdr:pic>
      <xdr:nvPicPr>
        <xdr:cNvPr id="12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0</xdr:rowOff>
    </xdr:to>
    <xdr:pic>
      <xdr:nvPicPr>
        <xdr:cNvPr id="12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12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0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20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20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20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21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21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1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1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1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1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21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1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1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21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2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22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2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22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22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2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2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3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3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23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3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3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3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3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4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4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4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4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4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4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4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4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4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4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5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5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5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5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25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5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5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25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95250</xdr:colOff>
      <xdr:row>166</xdr:row>
      <xdr:rowOff>9525</xdr:rowOff>
    </xdr:to>
    <xdr:pic>
      <xdr:nvPicPr>
        <xdr:cNvPr id="125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6652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95250</xdr:colOff>
      <xdr:row>167</xdr:row>
      <xdr:rowOff>0</xdr:rowOff>
    </xdr:to>
    <xdr:pic>
      <xdr:nvPicPr>
        <xdr:cNvPr id="125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855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95250</xdr:colOff>
      <xdr:row>168</xdr:row>
      <xdr:rowOff>0</xdr:rowOff>
    </xdr:to>
    <xdr:pic>
      <xdr:nvPicPr>
        <xdr:cNvPr id="126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046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95250</xdr:colOff>
      <xdr:row>170</xdr:row>
      <xdr:rowOff>0</xdr:rowOff>
    </xdr:to>
    <xdr:pic>
      <xdr:nvPicPr>
        <xdr:cNvPr id="126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427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95250</xdr:colOff>
      <xdr:row>172</xdr:row>
      <xdr:rowOff>0</xdr:rowOff>
    </xdr:to>
    <xdr:pic>
      <xdr:nvPicPr>
        <xdr:cNvPr id="126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808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95250</xdr:colOff>
      <xdr:row>173</xdr:row>
      <xdr:rowOff>0</xdr:rowOff>
    </xdr:to>
    <xdr:pic>
      <xdr:nvPicPr>
        <xdr:cNvPr id="126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998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95250</xdr:colOff>
      <xdr:row>174</xdr:row>
      <xdr:rowOff>0</xdr:rowOff>
    </xdr:to>
    <xdr:pic>
      <xdr:nvPicPr>
        <xdr:cNvPr id="126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189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95250</xdr:colOff>
      <xdr:row>175</xdr:row>
      <xdr:rowOff>0</xdr:rowOff>
    </xdr:to>
    <xdr:pic>
      <xdr:nvPicPr>
        <xdr:cNvPr id="126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379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95250</xdr:colOff>
      <xdr:row>176</xdr:row>
      <xdr:rowOff>0</xdr:rowOff>
    </xdr:to>
    <xdr:pic>
      <xdr:nvPicPr>
        <xdr:cNvPr id="126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57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95250</xdr:colOff>
      <xdr:row>177</xdr:row>
      <xdr:rowOff>9525</xdr:rowOff>
    </xdr:to>
    <xdr:pic>
      <xdr:nvPicPr>
        <xdr:cNvPr id="126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760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95250</xdr:colOff>
      <xdr:row>178</xdr:row>
      <xdr:rowOff>0</xdr:rowOff>
    </xdr:to>
    <xdr:pic>
      <xdr:nvPicPr>
        <xdr:cNvPr id="126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951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95250</xdr:colOff>
      <xdr:row>179</xdr:row>
      <xdr:rowOff>0</xdr:rowOff>
    </xdr:to>
    <xdr:pic>
      <xdr:nvPicPr>
        <xdr:cNvPr id="126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141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95250</xdr:colOff>
      <xdr:row>181</xdr:row>
      <xdr:rowOff>0</xdr:rowOff>
    </xdr:to>
    <xdr:pic>
      <xdr:nvPicPr>
        <xdr:cNvPr id="127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522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95250</xdr:colOff>
      <xdr:row>182</xdr:row>
      <xdr:rowOff>0</xdr:rowOff>
    </xdr:to>
    <xdr:pic>
      <xdr:nvPicPr>
        <xdr:cNvPr id="127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713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95250</xdr:colOff>
      <xdr:row>183</xdr:row>
      <xdr:rowOff>0</xdr:rowOff>
    </xdr:to>
    <xdr:pic>
      <xdr:nvPicPr>
        <xdr:cNvPr id="127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903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95250</xdr:colOff>
      <xdr:row>184</xdr:row>
      <xdr:rowOff>0</xdr:rowOff>
    </xdr:to>
    <xdr:pic>
      <xdr:nvPicPr>
        <xdr:cNvPr id="127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094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95250</xdr:colOff>
      <xdr:row>185</xdr:row>
      <xdr:rowOff>9525</xdr:rowOff>
    </xdr:to>
    <xdr:pic>
      <xdr:nvPicPr>
        <xdr:cNvPr id="127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28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95250</xdr:colOff>
      <xdr:row>187</xdr:row>
      <xdr:rowOff>0</xdr:rowOff>
    </xdr:to>
    <xdr:pic>
      <xdr:nvPicPr>
        <xdr:cNvPr id="127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665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95250</xdr:colOff>
      <xdr:row>189</xdr:row>
      <xdr:rowOff>9525</xdr:rowOff>
    </xdr:to>
    <xdr:pic>
      <xdr:nvPicPr>
        <xdr:cNvPr id="127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046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95250</xdr:colOff>
      <xdr:row>190</xdr:row>
      <xdr:rowOff>0</xdr:rowOff>
    </xdr:to>
    <xdr:pic>
      <xdr:nvPicPr>
        <xdr:cNvPr id="127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237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95250</xdr:colOff>
      <xdr:row>190</xdr:row>
      <xdr:rowOff>0</xdr:rowOff>
    </xdr:to>
    <xdr:pic>
      <xdr:nvPicPr>
        <xdr:cNvPr id="12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237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95250</xdr:colOff>
      <xdr:row>193</xdr:row>
      <xdr:rowOff>0</xdr:rowOff>
    </xdr:to>
    <xdr:pic>
      <xdr:nvPicPr>
        <xdr:cNvPr id="12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808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95250</xdr:colOff>
      <xdr:row>193</xdr:row>
      <xdr:rowOff>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808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95250</xdr:colOff>
      <xdr:row>194</xdr:row>
      <xdr:rowOff>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999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95250</xdr:colOff>
      <xdr:row>194</xdr:row>
      <xdr:rowOff>180975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189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95250</xdr:colOff>
      <xdr:row>200</xdr:row>
      <xdr:rowOff>0</xdr:rowOff>
    </xdr:to>
    <xdr:pic>
      <xdr:nvPicPr>
        <xdr:cNvPr id="128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142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95250</xdr:colOff>
      <xdr:row>200</xdr:row>
      <xdr:rowOff>0</xdr:rowOff>
    </xdr:to>
    <xdr:pic>
      <xdr:nvPicPr>
        <xdr:cNvPr id="128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142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95250</xdr:colOff>
      <xdr:row>201</xdr:row>
      <xdr:rowOff>0</xdr:rowOff>
    </xdr:to>
    <xdr:pic>
      <xdr:nvPicPr>
        <xdr:cNvPr id="128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332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95250</xdr:colOff>
      <xdr:row>202</xdr:row>
      <xdr:rowOff>9525</xdr:rowOff>
    </xdr:to>
    <xdr:pic>
      <xdr:nvPicPr>
        <xdr:cNvPr id="128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5232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95250</xdr:colOff>
      <xdr:row>203</xdr:row>
      <xdr:rowOff>0</xdr:rowOff>
    </xdr:to>
    <xdr:pic>
      <xdr:nvPicPr>
        <xdr:cNvPr id="12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713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95250</xdr:colOff>
      <xdr:row>204</xdr:row>
      <xdr:rowOff>0</xdr:rowOff>
    </xdr:to>
    <xdr:pic>
      <xdr:nvPicPr>
        <xdr:cNvPr id="12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904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95250</xdr:colOff>
      <xdr:row>205</xdr:row>
      <xdr:rowOff>0</xdr:rowOff>
    </xdr:to>
    <xdr:pic>
      <xdr:nvPicPr>
        <xdr:cNvPr id="12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09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95250</xdr:colOff>
      <xdr:row>206</xdr:row>
      <xdr:rowOff>0</xdr:rowOff>
    </xdr:to>
    <xdr:pic>
      <xdr:nvPicPr>
        <xdr:cNvPr id="12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285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95250</xdr:colOff>
      <xdr:row>207</xdr:row>
      <xdr:rowOff>0</xdr:rowOff>
    </xdr:to>
    <xdr:pic>
      <xdr:nvPicPr>
        <xdr:cNvPr id="12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475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12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12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12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12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12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12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12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13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13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13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13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13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130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95250</xdr:colOff>
      <xdr:row>164</xdr:row>
      <xdr:rowOff>0</xdr:rowOff>
    </xdr:to>
    <xdr:pic>
      <xdr:nvPicPr>
        <xdr:cNvPr id="130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164</xdr:row>
      <xdr:rowOff>133350</xdr:rowOff>
    </xdr:to>
    <xdr:pic>
      <xdr:nvPicPr>
        <xdr:cNvPr id="130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0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0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164</xdr:row>
      <xdr:rowOff>133350</xdr:rowOff>
    </xdr:to>
    <xdr:pic>
      <xdr:nvPicPr>
        <xdr:cNvPr id="131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167</xdr:row>
      <xdr:rowOff>104775</xdr:rowOff>
    </xdr:to>
    <xdr:pic>
      <xdr:nvPicPr>
        <xdr:cNvPr id="131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31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31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31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1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31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31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31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31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132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95250</xdr:colOff>
      <xdr:row>154</xdr:row>
      <xdr:rowOff>19050</xdr:rowOff>
    </xdr:to>
    <xdr:pic>
      <xdr:nvPicPr>
        <xdr:cNvPr id="13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95250</xdr:colOff>
      <xdr:row>154</xdr:row>
      <xdr:rowOff>19050</xdr:rowOff>
    </xdr:to>
    <xdr:pic>
      <xdr:nvPicPr>
        <xdr:cNvPr id="13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95250</xdr:colOff>
      <xdr:row>154</xdr:row>
      <xdr:rowOff>19050</xdr:rowOff>
    </xdr:to>
    <xdr:pic>
      <xdr:nvPicPr>
        <xdr:cNvPr id="13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95250</xdr:colOff>
      <xdr:row>154</xdr:row>
      <xdr:rowOff>19050</xdr:rowOff>
    </xdr:to>
    <xdr:pic>
      <xdr:nvPicPr>
        <xdr:cNvPr id="13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95250</xdr:colOff>
      <xdr:row>154</xdr:row>
      <xdr:rowOff>19050</xdr:rowOff>
    </xdr:to>
    <xdr:pic>
      <xdr:nvPicPr>
        <xdr:cNvPr id="13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95250</xdr:colOff>
      <xdr:row>154</xdr:row>
      <xdr:rowOff>19050</xdr:rowOff>
    </xdr:to>
    <xdr:pic>
      <xdr:nvPicPr>
        <xdr:cNvPr id="13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95250</xdr:colOff>
      <xdr:row>157</xdr:row>
      <xdr:rowOff>180975</xdr:rowOff>
    </xdr:to>
    <xdr:pic>
      <xdr:nvPicPr>
        <xdr:cNvPr id="13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21411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9525</xdr:rowOff>
    </xdr:to>
    <xdr:pic>
      <xdr:nvPicPr>
        <xdr:cNvPr id="13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19050</xdr:rowOff>
    </xdr:to>
    <xdr:pic>
      <xdr:nvPicPr>
        <xdr:cNvPr id="13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9525</xdr:rowOff>
    </xdr:to>
    <xdr:pic>
      <xdr:nvPicPr>
        <xdr:cNvPr id="13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0</xdr:rowOff>
    </xdr:to>
    <xdr:pic>
      <xdr:nvPicPr>
        <xdr:cNvPr id="13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0</xdr:rowOff>
    </xdr:to>
    <xdr:pic>
      <xdr:nvPicPr>
        <xdr:cNvPr id="13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0</xdr:rowOff>
    </xdr:to>
    <xdr:pic>
      <xdr:nvPicPr>
        <xdr:cNvPr id="13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0</xdr:rowOff>
    </xdr:to>
    <xdr:pic>
      <xdr:nvPicPr>
        <xdr:cNvPr id="13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0</xdr:rowOff>
    </xdr:to>
    <xdr:pic>
      <xdr:nvPicPr>
        <xdr:cNvPr id="13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0</xdr:rowOff>
    </xdr:to>
    <xdr:pic>
      <xdr:nvPicPr>
        <xdr:cNvPr id="13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0</xdr:rowOff>
    </xdr:to>
    <xdr:pic>
      <xdr:nvPicPr>
        <xdr:cNvPr id="13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0</xdr:rowOff>
    </xdr:to>
    <xdr:pic>
      <xdr:nvPicPr>
        <xdr:cNvPr id="13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0</xdr:rowOff>
    </xdr:to>
    <xdr:pic>
      <xdr:nvPicPr>
        <xdr:cNvPr id="13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0</xdr:rowOff>
    </xdr:to>
    <xdr:pic>
      <xdr:nvPicPr>
        <xdr:cNvPr id="13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95250</xdr:colOff>
      <xdr:row>161</xdr:row>
      <xdr:rowOff>0</xdr:rowOff>
    </xdr:to>
    <xdr:pic>
      <xdr:nvPicPr>
        <xdr:cNvPr id="13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95250</xdr:colOff>
      <xdr:row>5</xdr:row>
      <xdr:rowOff>180975</xdr:rowOff>
    </xdr:to>
    <xdr:pic>
      <xdr:nvPicPr>
        <xdr:cNvPr id="13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7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7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7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7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7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7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8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8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8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8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9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9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9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9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9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9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9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9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9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39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0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0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0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1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1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1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1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1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1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1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1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1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1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2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2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2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2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2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2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2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2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2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2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3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3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3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3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3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3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3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3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3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3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4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4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4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4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4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4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4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4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4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4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5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5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14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581025</xdr:rowOff>
    </xdr:to>
    <xdr:pic>
      <xdr:nvPicPr>
        <xdr:cNvPr id="14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381000</xdr:rowOff>
    </xdr:to>
    <xdr:pic>
      <xdr:nvPicPr>
        <xdr:cNvPr id="14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733425</xdr:rowOff>
    </xdr:to>
    <xdr:pic>
      <xdr:nvPicPr>
        <xdr:cNvPr id="14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14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390525</xdr:rowOff>
    </xdr:to>
    <xdr:pic>
      <xdr:nvPicPr>
        <xdr:cNvPr id="14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200025</xdr:rowOff>
    </xdr:to>
    <xdr:pic>
      <xdr:nvPicPr>
        <xdr:cNvPr id="14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14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14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162</xdr:row>
      <xdr:rowOff>38100</xdr:rowOff>
    </xdr:to>
    <xdr:pic>
      <xdr:nvPicPr>
        <xdr:cNvPr id="14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4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4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4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4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146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38100</xdr:rowOff>
    </xdr:to>
    <xdr:pic>
      <xdr:nvPicPr>
        <xdr:cNvPr id="146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76200</xdr:rowOff>
    </xdr:to>
    <xdr:pic>
      <xdr:nvPicPr>
        <xdr:cNvPr id="146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47625</xdr:rowOff>
    </xdr:to>
    <xdr:pic>
      <xdr:nvPicPr>
        <xdr:cNvPr id="146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47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4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4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7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7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7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7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47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7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7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48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8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48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8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48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48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8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4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9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9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49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9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9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49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0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0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0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0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0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0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0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0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0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1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1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1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1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1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51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1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1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1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9525</xdr:rowOff>
    </xdr:to>
    <xdr:pic>
      <xdr:nvPicPr>
        <xdr:cNvPr id="151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665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152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85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0</xdr:rowOff>
    </xdr:to>
    <xdr:pic>
      <xdr:nvPicPr>
        <xdr:cNvPr id="152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04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0</xdr:rowOff>
    </xdr:to>
    <xdr:pic>
      <xdr:nvPicPr>
        <xdr:cNvPr id="152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42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0</xdr:rowOff>
    </xdr:to>
    <xdr:pic>
      <xdr:nvPicPr>
        <xdr:cNvPr id="152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80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0</xdr:rowOff>
    </xdr:to>
    <xdr:pic>
      <xdr:nvPicPr>
        <xdr:cNvPr id="152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99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0</xdr:rowOff>
    </xdr:to>
    <xdr:pic>
      <xdr:nvPicPr>
        <xdr:cNvPr id="152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18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0</xdr:rowOff>
    </xdr:to>
    <xdr:pic>
      <xdr:nvPicPr>
        <xdr:cNvPr id="152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37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0</xdr:rowOff>
    </xdr:to>
    <xdr:pic>
      <xdr:nvPicPr>
        <xdr:cNvPr id="152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570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9525</xdr:rowOff>
    </xdr:to>
    <xdr:pic>
      <xdr:nvPicPr>
        <xdr:cNvPr id="152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760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0</xdr:rowOff>
    </xdr:to>
    <xdr:pic>
      <xdr:nvPicPr>
        <xdr:cNvPr id="152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95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0</xdr:rowOff>
    </xdr:to>
    <xdr:pic>
      <xdr:nvPicPr>
        <xdr:cNvPr id="153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14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0</xdr:rowOff>
    </xdr:to>
    <xdr:pic>
      <xdr:nvPicPr>
        <xdr:cNvPr id="153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52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153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713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0</xdr:rowOff>
    </xdr:to>
    <xdr:pic>
      <xdr:nvPicPr>
        <xdr:cNvPr id="153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90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0</xdr:rowOff>
    </xdr:to>
    <xdr:pic>
      <xdr:nvPicPr>
        <xdr:cNvPr id="153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09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9525</xdr:rowOff>
    </xdr:to>
    <xdr:pic>
      <xdr:nvPicPr>
        <xdr:cNvPr id="153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28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153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66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9525</xdr:rowOff>
    </xdr:to>
    <xdr:pic>
      <xdr:nvPicPr>
        <xdr:cNvPr id="153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046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0</xdr:rowOff>
    </xdr:to>
    <xdr:pic>
      <xdr:nvPicPr>
        <xdr:cNvPr id="153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23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0</xdr:rowOff>
    </xdr:to>
    <xdr:pic>
      <xdr:nvPicPr>
        <xdr:cNvPr id="15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23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0</xdr:rowOff>
    </xdr:to>
    <xdr:pic>
      <xdr:nvPicPr>
        <xdr:cNvPr id="154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80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0</xdr:rowOff>
    </xdr:to>
    <xdr:pic>
      <xdr:nvPicPr>
        <xdr:cNvPr id="15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80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0</xdr:rowOff>
    </xdr:to>
    <xdr:pic>
      <xdr:nvPicPr>
        <xdr:cNvPr id="15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99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194</xdr:row>
      <xdr:rowOff>180975</xdr:rowOff>
    </xdr:to>
    <xdr:pic>
      <xdr:nvPicPr>
        <xdr:cNvPr id="15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189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0</xdr:rowOff>
    </xdr:to>
    <xdr:pic>
      <xdr:nvPicPr>
        <xdr:cNvPr id="15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0</xdr:rowOff>
    </xdr:to>
    <xdr:pic>
      <xdr:nvPicPr>
        <xdr:cNvPr id="154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14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0</xdr:rowOff>
    </xdr:to>
    <xdr:pic>
      <xdr:nvPicPr>
        <xdr:cNvPr id="154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14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0</xdr:rowOff>
    </xdr:to>
    <xdr:pic>
      <xdr:nvPicPr>
        <xdr:cNvPr id="154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33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9525</xdr:rowOff>
    </xdr:to>
    <xdr:pic>
      <xdr:nvPicPr>
        <xdr:cNvPr id="154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523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0</xdr:rowOff>
    </xdr:to>
    <xdr:pic>
      <xdr:nvPicPr>
        <xdr:cNvPr id="15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71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0</xdr:rowOff>
    </xdr:to>
    <xdr:pic>
      <xdr:nvPicPr>
        <xdr:cNvPr id="15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90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0</xdr:rowOff>
    </xdr:to>
    <xdr:pic>
      <xdr:nvPicPr>
        <xdr:cNvPr id="15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09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0</xdr:rowOff>
    </xdr:to>
    <xdr:pic>
      <xdr:nvPicPr>
        <xdr:cNvPr id="15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28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190500</xdr:colOff>
      <xdr:row>207</xdr:row>
      <xdr:rowOff>0</xdr:rowOff>
    </xdr:to>
    <xdr:pic>
      <xdr:nvPicPr>
        <xdr:cNvPr id="15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47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5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5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5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5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5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5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5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5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5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5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5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5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5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66675</xdr:rowOff>
    </xdr:to>
    <xdr:pic>
      <xdr:nvPicPr>
        <xdr:cNvPr id="15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15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15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15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15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114300</xdr:rowOff>
    </xdr:to>
    <xdr:pic>
      <xdr:nvPicPr>
        <xdr:cNvPr id="15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5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5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5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5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123825</xdr:rowOff>
    </xdr:to>
    <xdr:pic>
      <xdr:nvPicPr>
        <xdr:cNvPr id="15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5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66675</xdr:rowOff>
    </xdr:to>
    <xdr:pic>
      <xdr:nvPicPr>
        <xdr:cNvPr id="15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5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5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581025</xdr:rowOff>
    </xdr:to>
    <xdr:pic>
      <xdr:nvPicPr>
        <xdr:cNvPr id="15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381000</xdr:rowOff>
    </xdr:to>
    <xdr:pic>
      <xdr:nvPicPr>
        <xdr:cNvPr id="15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733425</xdr:rowOff>
    </xdr:to>
    <xdr:pic>
      <xdr:nvPicPr>
        <xdr:cNvPr id="15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15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390525</xdr:rowOff>
    </xdr:to>
    <xdr:pic>
      <xdr:nvPicPr>
        <xdr:cNvPr id="15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200025</xdr:rowOff>
    </xdr:to>
    <xdr:pic>
      <xdr:nvPicPr>
        <xdr:cNvPr id="15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15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15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162</xdr:row>
      <xdr:rowOff>38100</xdr:rowOff>
    </xdr:to>
    <xdr:pic>
      <xdr:nvPicPr>
        <xdr:cNvPr id="15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5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5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5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5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5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5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5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5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5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6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6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6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6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6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6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6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6</xdr:row>
      <xdr:rowOff>0</xdr:rowOff>
    </xdr:to>
    <xdr:pic>
      <xdr:nvPicPr>
        <xdr:cNvPr id="16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581025</xdr:rowOff>
    </xdr:to>
    <xdr:pic>
      <xdr:nvPicPr>
        <xdr:cNvPr id="16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381000</xdr:rowOff>
    </xdr:to>
    <xdr:pic>
      <xdr:nvPicPr>
        <xdr:cNvPr id="16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561975</xdr:rowOff>
    </xdr:to>
    <xdr:pic>
      <xdr:nvPicPr>
        <xdr:cNvPr id="16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733425</xdr:rowOff>
    </xdr:to>
    <xdr:pic>
      <xdr:nvPicPr>
        <xdr:cNvPr id="161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161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161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161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571500</xdr:rowOff>
    </xdr:to>
    <xdr:pic>
      <xdr:nvPicPr>
        <xdr:cNvPr id="161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200025</xdr:rowOff>
    </xdr:to>
    <xdr:pic>
      <xdr:nvPicPr>
        <xdr:cNvPr id="161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323850</xdr:rowOff>
    </xdr:to>
    <xdr:pic>
      <xdr:nvPicPr>
        <xdr:cNvPr id="161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21411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161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162</xdr:row>
      <xdr:rowOff>38100</xdr:rowOff>
    </xdr:to>
    <xdr:pic>
      <xdr:nvPicPr>
        <xdr:cNvPr id="161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6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6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62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62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62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62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62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62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62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6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63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6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581025</xdr:rowOff>
    </xdr:to>
    <xdr:pic>
      <xdr:nvPicPr>
        <xdr:cNvPr id="16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381000</xdr:rowOff>
    </xdr:to>
    <xdr:pic>
      <xdr:nvPicPr>
        <xdr:cNvPr id="16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733425</xdr:rowOff>
    </xdr:to>
    <xdr:pic>
      <xdr:nvPicPr>
        <xdr:cNvPr id="16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16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390525</xdr:rowOff>
    </xdr:to>
    <xdr:pic>
      <xdr:nvPicPr>
        <xdr:cNvPr id="16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200025</xdr:rowOff>
    </xdr:to>
    <xdr:pic>
      <xdr:nvPicPr>
        <xdr:cNvPr id="16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16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16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162</xdr:row>
      <xdr:rowOff>38100</xdr:rowOff>
    </xdr:to>
    <xdr:pic>
      <xdr:nvPicPr>
        <xdr:cNvPr id="16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6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6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6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6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38100</xdr:rowOff>
    </xdr:to>
    <xdr:pic>
      <xdr:nvPicPr>
        <xdr:cNvPr id="164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76200</xdr:rowOff>
    </xdr:to>
    <xdr:pic>
      <xdr:nvPicPr>
        <xdr:cNvPr id="164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47625</xdr:rowOff>
    </xdr:to>
    <xdr:pic>
      <xdr:nvPicPr>
        <xdr:cNvPr id="164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64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6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5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5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5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65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5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5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65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6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66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6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66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66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6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6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7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7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67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7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7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7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7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8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8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8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8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8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8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8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8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8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8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9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9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9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69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6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6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6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6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6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6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7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7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7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7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7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7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7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17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17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17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17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171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123825</xdr:rowOff>
    </xdr:to>
    <xdr:pic>
      <xdr:nvPicPr>
        <xdr:cNvPr id="171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71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71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71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71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123825</xdr:rowOff>
    </xdr:to>
    <xdr:pic>
      <xdr:nvPicPr>
        <xdr:cNvPr id="171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71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66675</xdr:rowOff>
    </xdr:to>
    <xdr:pic>
      <xdr:nvPicPr>
        <xdr:cNvPr id="171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7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7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7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7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7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7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7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7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7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7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7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7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7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7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7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6</xdr:row>
      <xdr:rowOff>0</xdr:rowOff>
    </xdr:to>
    <xdr:pic>
      <xdr:nvPicPr>
        <xdr:cNvPr id="173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581025</xdr:rowOff>
    </xdr:to>
    <xdr:pic>
      <xdr:nvPicPr>
        <xdr:cNvPr id="17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381000</xdr:rowOff>
    </xdr:to>
    <xdr:pic>
      <xdr:nvPicPr>
        <xdr:cNvPr id="17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561975</xdr:rowOff>
    </xdr:to>
    <xdr:pic>
      <xdr:nvPicPr>
        <xdr:cNvPr id="17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733425</xdr:rowOff>
    </xdr:to>
    <xdr:pic>
      <xdr:nvPicPr>
        <xdr:cNvPr id="17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17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17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17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571500</xdr:rowOff>
    </xdr:to>
    <xdr:pic>
      <xdr:nvPicPr>
        <xdr:cNvPr id="1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200025</xdr:rowOff>
    </xdr:to>
    <xdr:pic>
      <xdr:nvPicPr>
        <xdr:cNvPr id="1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323850</xdr:rowOff>
    </xdr:to>
    <xdr:pic>
      <xdr:nvPicPr>
        <xdr:cNvPr id="17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21411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174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162</xdr:row>
      <xdr:rowOff>38100</xdr:rowOff>
    </xdr:to>
    <xdr:pic>
      <xdr:nvPicPr>
        <xdr:cNvPr id="17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7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7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7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7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7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7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7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7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7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7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7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581025</xdr:rowOff>
    </xdr:to>
    <xdr:pic>
      <xdr:nvPicPr>
        <xdr:cNvPr id="176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381000</xdr:rowOff>
    </xdr:to>
    <xdr:pic>
      <xdr:nvPicPr>
        <xdr:cNvPr id="176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561975</xdr:rowOff>
    </xdr:to>
    <xdr:pic>
      <xdr:nvPicPr>
        <xdr:cNvPr id="17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17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571500</xdr:rowOff>
    </xdr:to>
    <xdr:pic>
      <xdr:nvPicPr>
        <xdr:cNvPr id="17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200025</xdr:rowOff>
    </xdr:to>
    <xdr:pic>
      <xdr:nvPicPr>
        <xdr:cNvPr id="176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323850</xdr:rowOff>
    </xdr:to>
    <xdr:pic>
      <xdr:nvPicPr>
        <xdr:cNvPr id="17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21411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176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162</xdr:row>
      <xdr:rowOff>38100</xdr:rowOff>
    </xdr:to>
    <xdr:pic>
      <xdr:nvPicPr>
        <xdr:cNvPr id="17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7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7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19050</xdr:rowOff>
    </xdr:to>
    <xdr:pic>
      <xdr:nvPicPr>
        <xdr:cNvPr id="17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17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162</xdr:row>
      <xdr:rowOff>95250</xdr:rowOff>
    </xdr:to>
    <xdr:pic>
      <xdr:nvPicPr>
        <xdr:cNvPr id="177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17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17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7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66675</xdr:rowOff>
    </xdr:to>
    <xdr:pic>
      <xdr:nvPicPr>
        <xdr:cNvPr id="17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76200</xdr:rowOff>
    </xdr:to>
    <xdr:pic>
      <xdr:nvPicPr>
        <xdr:cNvPr id="177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77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47625</xdr:rowOff>
    </xdr:to>
    <xdr:pic>
      <xdr:nvPicPr>
        <xdr:cNvPr id="178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78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7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78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123825</xdr:rowOff>
    </xdr:to>
    <xdr:pic>
      <xdr:nvPicPr>
        <xdr:cNvPr id="178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7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66675</xdr:rowOff>
    </xdr:to>
    <xdr:pic>
      <xdr:nvPicPr>
        <xdr:cNvPr id="17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78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7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7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79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79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79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7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79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79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79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79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79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79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80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0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0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0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80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0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1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81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1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1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1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1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1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2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581025</xdr:rowOff>
    </xdr:to>
    <xdr:pic>
      <xdr:nvPicPr>
        <xdr:cNvPr id="18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381000</xdr:rowOff>
    </xdr:to>
    <xdr:pic>
      <xdr:nvPicPr>
        <xdr:cNvPr id="18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733425</xdr:rowOff>
    </xdr:to>
    <xdr:pic>
      <xdr:nvPicPr>
        <xdr:cNvPr id="18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18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390525</xdr:rowOff>
    </xdr:to>
    <xdr:pic>
      <xdr:nvPicPr>
        <xdr:cNvPr id="18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200025</xdr:rowOff>
    </xdr:to>
    <xdr:pic>
      <xdr:nvPicPr>
        <xdr:cNvPr id="18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18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18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162</xdr:row>
      <xdr:rowOff>38100</xdr:rowOff>
    </xdr:to>
    <xdr:pic>
      <xdr:nvPicPr>
        <xdr:cNvPr id="18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8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8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8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8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1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38100</xdr:rowOff>
    </xdr:to>
    <xdr:pic>
      <xdr:nvPicPr>
        <xdr:cNvPr id="1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76200</xdr:rowOff>
    </xdr:to>
    <xdr:pic>
      <xdr:nvPicPr>
        <xdr:cNvPr id="1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47625</xdr:rowOff>
    </xdr:to>
    <xdr:pic>
      <xdr:nvPicPr>
        <xdr:cNvPr id="183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8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8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8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8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8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8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8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8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8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8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8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8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8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8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185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18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18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18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18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123825</xdr:rowOff>
    </xdr:to>
    <xdr:pic>
      <xdr:nvPicPr>
        <xdr:cNvPr id="185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86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86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8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8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123825</xdr:rowOff>
    </xdr:to>
    <xdr:pic>
      <xdr:nvPicPr>
        <xdr:cNvPr id="186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86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66675</xdr:rowOff>
    </xdr:to>
    <xdr:pic>
      <xdr:nvPicPr>
        <xdr:cNvPr id="186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8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8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8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8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8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8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8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8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8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8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8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8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8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6</xdr:row>
      <xdr:rowOff>0</xdr:rowOff>
    </xdr:to>
    <xdr:pic>
      <xdr:nvPicPr>
        <xdr:cNvPr id="188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581025</xdr:rowOff>
    </xdr:to>
    <xdr:pic>
      <xdr:nvPicPr>
        <xdr:cNvPr id="188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381000</xdr:rowOff>
    </xdr:to>
    <xdr:pic>
      <xdr:nvPicPr>
        <xdr:cNvPr id="188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561975</xdr:rowOff>
    </xdr:to>
    <xdr:pic>
      <xdr:nvPicPr>
        <xdr:cNvPr id="188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733425</xdr:rowOff>
    </xdr:to>
    <xdr:pic>
      <xdr:nvPicPr>
        <xdr:cNvPr id="18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18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18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18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571500</xdr:rowOff>
    </xdr:to>
    <xdr:pic>
      <xdr:nvPicPr>
        <xdr:cNvPr id="18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200025</xdr:rowOff>
    </xdr:to>
    <xdr:pic>
      <xdr:nvPicPr>
        <xdr:cNvPr id="18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323850</xdr:rowOff>
    </xdr:to>
    <xdr:pic>
      <xdr:nvPicPr>
        <xdr:cNvPr id="18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21411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18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162</xdr:row>
      <xdr:rowOff>38100</xdr:rowOff>
    </xdr:to>
    <xdr:pic>
      <xdr:nvPicPr>
        <xdr:cNvPr id="18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8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8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89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89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89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89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90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90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90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90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90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9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381000</xdr:rowOff>
    </xdr:to>
    <xdr:pic>
      <xdr:nvPicPr>
        <xdr:cNvPr id="190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561975</xdr:rowOff>
    </xdr:to>
    <xdr:pic>
      <xdr:nvPicPr>
        <xdr:cNvPr id="19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733425</xdr:rowOff>
    </xdr:to>
    <xdr:pic>
      <xdr:nvPicPr>
        <xdr:cNvPr id="19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390525</xdr:rowOff>
    </xdr:to>
    <xdr:pic>
      <xdr:nvPicPr>
        <xdr:cNvPr id="1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571500</xdr:rowOff>
    </xdr:to>
    <xdr:pic>
      <xdr:nvPicPr>
        <xdr:cNvPr id="1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200025</xdr:rowOff>
    </xdr:to>
    <xdr:pic>
      <xdr:nvPicPr>
        <xdr:cNvPr id="191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323850</xdr:rowOff>
    </xdr:to>
    <xdr:pic>
      <xdr:nvPicPr>
        <xdr:cNvPr id="191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21411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191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162</xdr:row>
      <xdr:rowOff>38100</xdr:rowOff>
    </xdr:to>
    <xdr:pic>
      <xdr:nvPicPr>
        <xdr:cNvPr id="19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9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9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91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162</xdr:row>
      <xdr:rowOff>95250</xdr:rowOff>
    </xdr:to>
    <xdr:pic>
      <xdr:nvPicPr>
        <xdr:cNvPr id="191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191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192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192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192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192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192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192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66675</xdr:rowOff>
    </xdr:to>
    <xdr:pic>
      <xdr:nvPicPr>
        <xdr:cNvPr id="192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76200</xdr:rowOff>
    </xdr:to>
    <xdr:pic>
      <xdr:nvPicPr>
        <xdr:cNvPr id="192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9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92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93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3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123825</xdr:rowOff>
    </xdr:to>
    <xdr:pic>
      <xdr:nvPicPr>
        <xdr:cNvPr id="193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93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66675</xdr:rowOff>
    </xdr:to>
    <xdr:pic>
      <xdr:nvPicPr>
        <xdr:cNvPr id="193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581025</xdr:rowOff>
    </xdr:to>
    <xdr:pic>
      <xdr:nvPicPr>
        <xdr:cNvPr id="19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381000</xdr:rowOff>
    </xdr:to>
    <xdr:pic>
      <xdr:nvPicPr>
        <xdr:cNvPr id="19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9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9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9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9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9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9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9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9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9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9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9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9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19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6</xdr:row>
      <xdr:rowOff>0</xdr:rowOff>
    </xdr:to>
    <xdr:pic>
      <xdr:nvPicPr>
        <xdr:cNvPr id="19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581025</xdr:rowOff>
    </xdr:to>
    <xdr:pic>
      <xdr:nvPicPr>
        <xdr:cNvPr id="19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381000</xdr:rowOff>
    </xdr:to>
    <xdr:pic>
      <xdr:nvPicPr>
        <xdr:cNvPr id="19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581025</xdr:rowOff>
    </xdr:to>
    <xdr:pic>
      <xdr:nvPicPr>
        <xdr:cNvPr id="19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381000</xdr:rowOff>
    </xdr:to>
    <xdr:pic>
      <xdr:nvPicPr>
        <xdr:cNvPr id="19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733425</xdr:rowOff>
    </xdr:to>
    <xdr:pic>
      <xdr:nvPicPr>
        <xdr:cNvPr id="19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19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390525</xdr:rowOff>
    </xdr:to>
    <xdr:pic>
      <xdr:nvPicPr>
        <xdr:cNvPr id="19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200025</xdr:rowOff>
    </xdr:to>
    <xdr:pic>
      <xdr:nvPicPr>
        <xdr:cNvPr id="19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19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19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162</xdr:row>
      <xdr:rowOff>38100</xdr:rowOff>
    </xdr:to>
    <xdr:pic>
      <xdr:nvPicPr>
        <xdr:cNvPr id="19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9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9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19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19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196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38100</xdr:rowOff>
    </xdr:to>
    <xdr:pic>
      <xdr:nvPicPr>
        <xdr:cNvPr id="196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76200</xdr:rowOff>
    </xdr:to>
    <xdr:pic>
      <xdr:nvPicPr>
        <xdr:cNvPr id="196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47625</xdr:rowOff>
    </xdr:to>
    <xdr:pic>
      <xdr:nvPicPr>
        <xdr:cNvPr id="196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97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9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9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7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7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7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7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97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7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7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98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8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98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8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98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98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8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9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9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9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199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9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9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99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0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0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0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0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0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0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0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0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0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1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1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1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1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1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01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1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1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1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9525</xdr:rowOff>
    </xdr:to>
    <xdr:pic>
      <xdr:nvPicPr>
        <xdr:cNvPr id="201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665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202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85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0</xdr:rowOff>
    </xdr:to>
    <xdr:pic>
      <xdr:nvPicPr>
        <xdr:cNvPr id="202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04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0</xdr:rowOff>
    </xdr:to>
    <xdr:pic>
      <xdr:nvPicPr>
        <xdr:cNvPr id="202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42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0</xdr:rowOff>
    </xdr:to>
    <xdr:pic>
      <xdr:nvPicPr>
        <xdr:cNvPr id="202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80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0</xdr:rowOff>
    </xdr:to>
    <xdr:pic>
      <xdr:nvPicPr>
        <xdr:cNvPr id="202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99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0</xdr:rowOff>
    </xdr:to>
    <xdr:pic>
      <xdr:nvPicPr>
        <xdr:cNvPr id="202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18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0</xdr:rowOff>
    </xdr:to>
    <xdr:pic>
      <xdr:nvPicPr>
        <xdr:cNvPr id="202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37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0</xdr:rowOff>
    </xdr:to>
    <xdr:pic>
      <xdr:nvPicPr>
        <xdr:cNvPr id="202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570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9525</xdr:rowOff>
    </xdr:to>
    <xdr:pic>
      <xdr:nvPicPr>
        <xdr:cNvPr id="202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760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0</xdr:rowOff>
    </xdr:to>
    <xdr:pic>
      <xdr:nvPicPr>
        <xdr:cNvPr id="202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95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0</xdr:rowOff>
    </xdr:to>
    <xdr:pic>
      <xdr:nvPicPr>
        <xdr:cNvPr id="203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14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0</xdr:rowOff>
    </xdr:to>
    <xdr:pic>
      <xdr:nvPicPr>
        <xdr:cNvPr id="203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52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203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713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0</xdr:rowOff>
    </xdr:to>
    <xdr:pic>
      <xdr:nvPicPr>
        <xdr:cNvPr id="203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90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0</xdr:rowOff>
    </xdr:to>
    <xdr:pic>
      <xdr:nvPicPr>
        <xdr:cNvPr id="203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09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9525</xdr:rowOff>
    </xdr:to>
    <xdr:pic>
      <xdr:nvPicPr>
        <xdr:cNvPr id="203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28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203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66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9525</xdr:rowOff>
    </xdr:to>
    <xdr:pic>
      <xdr:nvPicPr>
        <xdr:cNvPr id="203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046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0</xdr:rowOff>
    </xdr:to>
    <xdr:pic>
      <xdr:nvPicPr>
        <xdr:cNvPr id="203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23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0</xdr:rowOff>
    </xdr:to>
    <xdr:pic>
      <xdr:nvPicPr>
        <xdr:cNvPr id="20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23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0</xdr:rowOff>
    </xdr:to>
    <xdr:pic>
      <xdr:nvPicPr>
        <xdr:cNvPr id="204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80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0</xdr:rowOff>
    </xdr:to>
    <xdr:pic>
      <xdr:nvPicPr>
        <xdr:cNvPr id="20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80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0</xdr:rowOff>
    </xdr:to>
    <xdr:pic>
      <xdr:nvPicPr>
        <xdr:cNvPr id="20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99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194</xdr:row>
      <xdr:rowOff>180975</xdr:rowOff>
    </xdr:to>
    <xdr:pic>
      <xdr:nvPicPr>
        <xdr:cNvPr id="20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189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0</xdr:rowOff>
    </xdr:to>
    <xdr:pic>
      <xdr:nvPicPr>
        <xdr:cNvPr id="20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0</xdr:rowOff>
    </xdr:to>
    <xdr:pic>
      <xdr:nvPicPr>
        <xdr:cNvPr id="204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14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0</xdr:rowOff>
    </xdr:to>
    <xdr:pic>
      <xdr:nvPicPr>
        <xdr:cNvPr id="204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14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0</xdr:rowOff>
    </xdr:to>
    <xdr:pic>
      <xdr:nvPicPr>
        <xdr:cNvPr id="204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33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9525</xdr:rowOff>
    </xdr:to>
    <xdr:pic>
      <xdr:nvPicPr>
        <xdr:cNvPr id="204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523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0</xdr:rowOff>
    </xdr:to>
    <xdr:pic>
      <xdr:nvPicPr>
        <xdr:cNvPr id="20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71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0</xdr:rowOff>
    </xdr:to>
    <xdr:pic>
      <xdr:nvPicPr>
        <xdr:cNvPr id="20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90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0</xdr:rowOff>
    </xdr:to>
    <xdr:pic>
      <xdr:nvPicPr>
        <xdr:cNvPr id="20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09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0</xdr:rowOff>
    </xdr:to>
    <xdr:pic>
      <xdr:nvPicPr>
        <xdr:cNvPr id="20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28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190500</xdr:colOff>
      <xdr:row>207</xdr:row>
      <xdr:rowOff>0</xdr:rowOff>
    </xdr:to>
    <xdr:pic>
      <xdr:nvPicPr>
        <xdr:cNvPr id="20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47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0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0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0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0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0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0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0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0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0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0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0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0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0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20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20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20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20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20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123825</xdr:rowOff>
    </xdr:to>
    <xdr:pic>
      <xdr:nvPicPr>
        <xdr:cNvPr id="20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0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0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0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0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123825</xdr:rowOff>
    </xdr:to>
    <xdr:pic>
      <xdr:nvPicPr>
        <xdr:cNvPr id="20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0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66675</xdr:rowOff>
    </xdr:to>
    <xdr:pic>
      <xdr:nvPicPr>
        <xdr:cNvPr id="20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0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0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0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0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0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0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0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0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0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0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0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0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0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0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6</xdr:row>
      <xdr:rowOff>0</xdr:rowOff>
    </xdr:to>
    <xdr:pic>
      <xdr:nvPicPr>
        <xdr:cNvPr id="209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581025</xdr:rowOff>
    </xdr:to>
    <xdr:pic>
      <xdr:nvPicPr>
        <xdr:cNvPr id="209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381000</xdr:rowOff>
    </xdr:to>
    <xdr:pic>
      <xdr:nvPicPr>
        <xdr:cNvPr id="209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561975</xdr:rowOff>
    </xdr:to>
    <xdr:pic>
      <xdr:nvPicPr>
        <xdr:cNvPr id="209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733425</xdr:rowOff>
    </xdr:to>
    <xdr:pic>
      <xdr:nvPicPr>
        <xdr:cNvPr id="209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210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210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210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571500</xdr:rowOff>
    </xdr:to>
    <xdr:pic>
      <xdr:nvPicPr>
        <xdr:cNvPr id="210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200025</xdr:rowOff>
    </xdr:to>
    <xdr:pic>
      <xdr:nvPicPr>
        <xdr:cNvPr id="210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323850</xdr:rowOff>
    </xdr:to>
    <xdr:pic>
      <xdr:nvPicPr>
        <xdr:cNvPr id="210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21411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210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162</xdr:row>
      <xdr:rowOff>38100</xdr:rowOff>
    </xdr:to>
    <xdr:pic>
      <xdr:nvPicPr>
        <xdr:cNvPr id="210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210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0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1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1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581025</xdr:rowOff>
    </xdr:to>
    <xdr:pic>
      <xdr:nvPicPr>
        <xdr:cNvPr id="21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381000</xdr:rowOff>
    </xdr:to>
    <xdr:pic>
      <xdr:nvPicPr>
        <xdr:cNvPr id="21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733425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21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390525</xdr:rowOff>
    </xdr:to>
    <xdr:pic>
      <xdr:nvPicPr>
        <xdr:cNvPr id="21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200025</xdr:rowOff>
    </xdr:to>
    <xdr:pic>
      <xdr:nvPicPr>
        <xdr:cNvPr id="21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21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21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162</xdr:row>
      <xdr:rowOff>38100</xdr:rowOff>
    </xdr:to>
    <xdr:pic>
      <xdr:nvPicPr>
        <xdr:cNvPr id="21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21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1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1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1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1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1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1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1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1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1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1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1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1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180975</xdr:rowOff>
    </xdr:to>
    <xdr:pic>
      <xdr:nvPicPr>
        <xdr:cNvPr id="21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6</xdr:row>
      <xdr:rowOff>0</xdr:rowOff>
    </xdr:to>
    <xdr:pic>
      <xdr:nvPicPr>
        <xdr:cNvPr id="21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581025</xdr:rowOff>
    </xdr:to>
    <xdr:pic>
      <xdr:nvPicPr>
        <xdr:cNvPr id="2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381000</xdr:rowOff>
    </xdr:to>
    <xdr:pic>
      <xdr:nvPicPr>
        <xdr:cNvPr id="2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561975</xdr:rowOff>
    </xdr:to>
    <xdr:pic>
      <xdr:nvPicPr>
        <xdr:cNvPr id="2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733425</xdr:rowOff>
    </xdr:to>
    <xdr:pic>
      <xdr:nvPicPr>
        <xdr:cNvPr id="21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21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21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21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571500</xdr:rowOff>
    </xdr:to>
    <xdr:pic>
      <xdr:nvPicPr>
        <xdr:cNvPr id="21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200025</xdr:rowOff>
    </xdr:to>
    <xdr:pic>
      <xdr:nvPicPr>
        <xdr:cNvPr id="21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323850</xdr:rowOff>
    </xdr:to>
    <xdr:pic>
      <xdr:nvPicPr>
        <xdr:cNvPr id="21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21411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21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162</xdr:row>
      <xdr:rowOff>38100</xdr:rowOff>
    </xdr:to>
    <xdr:pic>
      <xdr:nvPicPr>
        <xdr:cNvPr id="21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21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7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7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19050</xdr:rowOff>
    </xdr:to>
    <xdr:pic>
      <xdr:nvPicPr>
        <xdr:cNvPr id="217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200025</xdr:rowOff>
    </xdr:to>
    <xdr:pic>
      <xdr:nvPicPr>
        <xdr:cNvPr id="21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200025</xdr:rowOff>
    </xdr:to>
    <xdr:pic>
      <xdr:nvPicPr>
        <xdr:cNvPr id="21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200025</xdr:rowOff>
    </xdr:to>
    <xdr:pic>
      <xdr:nvPicPr>
        <xdr:cNvPr id="21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19050</xdr:rowOff>
    </xdr:to>
    <xdr:pic>
      <xdr:nvPicPr>
        <xdr:cNvPr id="21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19050</xdr:rowOff>
    </xdr:to>
    <xdr:pic>
      <xdr:nvPicPr>
        <xdr:cNvPr id="21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19050</xdr:rowOff>
    </xdr:to>
    <xdr:pic>
      <xdr:nvPicPr>
        <xdr:cNvPr id="21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157</xdr:row>
      <xdr:rowOff>209550</xdr:rowOff>
    </xdr:to>
    <xdr:pic>
      <xdr:nvPicPr>
        <xdr:cNvPr id="21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21411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157</xdr:row>
      <xdr:rowOff>209550</xdr:rowOff>
    </xdr:to>
    <xdr:pic>
      <xdr:nvPicPr>
        <xdr:cNvPr id="21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21411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21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28575</xdr:rowOff>
    </xdr:to>
    <xdr:pic>
      <xdr:nvPicPr>
        <xdr:cNvPr id="21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21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1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9525</xdr:rowOff>
    </xdr:to>
    <xdr:pic>
      <xdr:nvPicPr>
        <xdr:cNvPr id="21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1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1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18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1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19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19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19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19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19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19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19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19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19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0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0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0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0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20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0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0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20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0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0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21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1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1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1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1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21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1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1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21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1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2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2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2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2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2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2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2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2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2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2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3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3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3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3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3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3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3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3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3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3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4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9525</xdr:rowOff>
    </xdr:to>
    <xdr:pic>
      <xdr:nvPicPr>
        <xdr:cNvPr id="224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665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224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85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0</xdr:rowOff>
    </xdr:to>
    <xdr:pic>
      <xdr:nvPicPr>
        <xdr:cNvPr id="224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236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0</xdr:rowOff>
    </xdr:to>
    <xdr:pic>
      <xdr:nvPicPr>
        <xdr:cNvPr id="224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617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0</xdr:rowOff>
    </xdr:to>
    <xdr:pic>
      <xdr:nvPicPr>
        <xdr:cNvPr id="224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80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0</xdr:rowOff>
    </xdr:to>
    <xdr:pic>
      <xdr:nvPicPr>
        <xdr:cNvPr id="224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99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0</xdr:rowOff>
    </xdr:to>
    <xdr:pic>
      <xdr:nvPicPr>
        <xdr:cNvPr id="224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18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0</xdr:rowOff>
    </xdr:to>
    <xdr:pic>
      <xdr:nvPicPr>
        <xdr:cNvPr id="224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37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0</xdr:rowOff>
    </xdr:to>
    <xdr:pic>
      <xdr:nvPicPr>
        <xdr:cNvPr id="224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570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9525</xdr:rowOff>
    </xdr:to>
    <xdr:pic>
      <xdr:nvPicPr>
        <xdr:cNvPr id="225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760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0</xdr:rowOff>
    </xdr:to>
    <xdr:pic>
      <xdr:nvPicPr>
        <xdr:cNvPr id="225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95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0</xdr:rowOff>
    </xdr:to>
    <xdr:pic>
      <xdr:nvPicPr>
        <xdr:cNvPr id="225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33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0</xdr:rowOff>
    </xdr:to>
    <xdr:pic>
      <xdr:nvPicPr>
        <xdr:cNvPr id="225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52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225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713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0</xdr:rowOff>
    </xdr:to>
    <xdr:pic>
      <xdr:nvPicPr>
        <xdr:cNvPr id="225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90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0</xdr:rowOff>
    </xdr:to>
    <xdr:pic>
      <xdr:nvPicPr>
        <xdr:cNvPr id="225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09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0</xdr:rowOff>
    </xdr:to>
    <xdr:pic>
      <xdr:nvPicPr>
        <xdr:cNvPr id="225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47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0</xdr:rowOff>
    </xdr:to>
    <xdr:pic>
      <xdr:nvPicPr>
        <xdr:cNvPr id="225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85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9525</xdr:rowOff>
    </xdr:to>
    <xdr:pic>
      <xdr:nvPicPr>
        <xdr:cNvPr id="225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046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9525</xdr:rowOff>
    </xdr:to>
    <xdr:pic>
      <xdr:nvPicPr>
        <xdr:cNvPr id="22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046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0</xdr:rowOff>
    </xdr:to>
    <xdr:pic>
      <xdr:nvPicPr>
        <xdr:cNvPr id="226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61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0</xdr:rowOff>
    </xdr:to>
    <xdr:pic>
      <xdr:nvPicPr>
        <xdr:cNvPr id="22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61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0</xdr:rowOff>
    </xdr:to>
    <xdr:pic>
      <xdr:nvPicPr>
        <xdr:cNvPr id="22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80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0</xdr:rowOff>
    </xdr:to>
    <xdr:pic>
      <xdr:nvPicPr>
        <xdr:cNvPr id="22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99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194</xdr:row>
      <xdr:rowOff>180975</xdr:rowOff>
    </xdr:to>
    <xdr:pic>
      <xdr:nvPicPr>
        <xdr:cNvPr id="22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189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0</xdr:rowOff>
    </xdr:to>
    <xdr:pic>
      <xdr:nvPicPr>
        <xdr:cNvPr id="226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95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0</xdr:rowOff>
    </xdr:to>
    <xdr:pic>
      <xdr:nvPicPr>
        <xdr:cNvPr id="226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95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0</xdr:rowOff>
    </xdr:to>
    <xdr:pic>
      <xdr:nvPicPr>
        <xdr:cNvPr id="226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14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0</xdr:rowOff>
    </xdr:to>
    <xdr:pic>
      <xdr:nvPicPr>
        <xdr:cNvPr id="226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33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9525</xdr:rowOff>
    </xdr:to>
    <xdr:pic>
      <xdr:nvPicPr>
        <xdr:cNvPr id="2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523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0</xdr:rowOff>
    </xdr:to>
    <xdr:pic>
      <xdr:nvPicPr>
        <xdr:cNvPr id="2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71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0</xdr:rowOff>
    </xdr:to>
    <xdr:pic>
      <xdr:nvPicPr>
        <xdr:cNvPr id="2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90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0</xdr:rowOff>
    </xdr:to>
    <xdr:pic>
      <xdr:nvPicPr>
        <xdr:cNvPr id="2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09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0</xdr:rowOff>
    </xdr:to>
    <xdr:pic>
      <xdr:nvPicPr>
        <xdr:cNvPr id="2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28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9525</xdr:rowOff>
    </xdr:to>
    <xdr:pic>
      <xdr:nvPicPr>
        <xdr:cNvPr id="22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9525</xdr:rowOff>
    </xdr:to>
    <xdr:pic>
      <xdr:nvPicPr>
        <xdr:cNvPr id="22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9525</xdr:rowOff>
    </xdr:to>
    <xdr:pic>
      <xdr:nvPicPr>
        <xdr:cNvPr id="22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9525</xdr:rowOff>
    </xdr:to>
    <xdr:pic>
      <xdr:nvPicPr>
        <xdr:cNvPr id="22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9525</xdr:rowOff>
    </xdr:to>
    <xdr:pic>
      <xdr:nvPicPr>
        <xdr:cNvPr id="22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9525</xdr:rowOff>
    </xdr:to>
    <xdr:pic>
      <xdr:nvPicPr>
        <xdr:cNvPr id="22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9525</xdr:rowOff>
    </xdr:to>
    <xdr:pic>
      <xdr:nvPicPr>
        <xdr:cNvPr id="22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9525</xdr:rowOff>
    </xdr:to>
    <xdr:pic>
      <xdr:nvPicPr>
        <xdr:cNvPr id="22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9525</xdr:rowOff>
    </xdr:to>
    <xdr:pic>
      <xdr:nvPicPr>
        <xdr:cNvPr id="22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9525</xdr:rowOff>
    </xdr:to>
    <xdr:pic>
      <xdr:nvPicPr>
        <xdr:cNvPr id="22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9525</xdr:rowOff>
    </xdr:to>
    <xdr:pic>
      <xdr:nvPicPr>
        <xdr:cNvPr id="22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9525</xdr:rowOff>
    </xdr:to>
    <xdr:pic>
      <xdr:nvPicPr>
        <xdr:cNvPr id="22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9525</xdr:rowOff>
    </xdr:to>
    <xdr:pic>
      <xdr:nvPicPr>
        <xdr:cNvPr id="22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9318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162</xdr:row>
      <xdr:rowOff>95250</xdr:rowOff>
    </xdr:to>
    <xdr:pic>
      <xdr:nvPicPr>
        <xdr:cNvPr id="228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228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229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229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9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161925</xdr:rowOff>
    </xdr:to>
    <xdr:pic>
      <xdr:nvPicPr>
        <xdr:cNvPr id="2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2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19050</xdr:rowOff>
    </xdr:to>
    <xdr:pic>
      <xdr:nvPicPr>
        <xdr:cNvPr id="22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19050</xdr:rowOff>
    </xdr:to>
    <xdr:pic>
      <xdr:nvPicPr>
        <xdr:cNvPr id="23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581025</xdr:rowOff>
    </xdr:to>
    <xdr:pic>
      <xdr:nvPicPr>
        <xdr:cNvPr id="23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190500</xdr:colOff>
      <xdr:row>5</xdr:row>
      <xdr:rowOff>381000</xdr:rowOff>
    </xdr:to>
    <xdr:pic>
      <xdr:nvPicPr>
        <xdr:cNvPr id="23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237172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733425</xdr:rowOff>
    </xdr:to>
    <xdr:pic>
      <xdr:nvPicPr>
        <xdr:cNvPr id="23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371475</xdr:rowOff>
    </xdr:to>
    <xdr:pic>
      <xdr:nvPicPr>
        <xdr:cNvPr id="23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390525</xdr:rowOff>
    </xdr:to>
    <xdr:pic>
      <xdr:nvPicPr>
        <xdr:cNvPr id="23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200025</xdr:rowOff>
    </xdr:to>
    <xdr:pic>
      <xdr:nvPicPr>
        <xdr:cNvPr id="23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027420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23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167</xdr:row>
      <xdr:rowOff>28575</xdr:rowOff>
    </xdr:to>
    <xdr:pic>
      <xdr:nvPicPr>
        <xdr:cNvPr id="23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162</xdr:row>
      <xdr:rowOff>38100</xdr:rowOff>
    </xdr:to>
    <xdr:pic>
      <xdr:nvPicPr>
        <xdr:cNvPr id="23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23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3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3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3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38100</xdr:rowOff>
    </xdr:to>
    <xdr:pic>
      <xdr:nvPicPr>
        <xdr:cNvPr id="2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47625</xdr:rowOff>
    </xdr:to>
    <xdr:pic>
      <xdr:nvPicPr>
        <xdr:cNvPr id="231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2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2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2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2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2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2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2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2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2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2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3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3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3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3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3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3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4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4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4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4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4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4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5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5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5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5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5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5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5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5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5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6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6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6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6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6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6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36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6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36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9525</xdr:rowOff>
    </xdr:to>
    <xdr:pic>
      <xdr:nvPicPr>
        <xdr:cNvPr id="236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665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237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85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0</xdr:rowOff>
    </xdr:to>
    <xdr:pic>
      <xdr:nvPicPr>
        <xdr:cNvPr id="237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04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0</xdr:rowOff>
    </xdr:to>
    <xdr:pic>
      <xdr:nvPicPr>
        <xdr:cNvPr id="237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42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9525</xdr:rowOff>
    </xdr:to>
    <xdr:pic>
      <xdr:nvPicPr>
        <xdr:cNvPr id="237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808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0</xdr:rowOff>
    </xdr:to>
    <xdr:pic>
      <xdr:nvPicPr>
        <xdr:cNvPr id="237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99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0</xdr:rowOff>
    </xdr:to>
    <xdr:pic>
      <xdr:nvPicPr>
        <xdr:cNvPr id="237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18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0</xdr:rowOff>
    </xdr:to>
    <xdr:pic>
      <xdr:nvPicPr>
        <xdr:cNvPr id="237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37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0</xdr:rowOff>
    </xdr:to>
    <xdr:pic>
      <xdr:nvPicPr>
        <xdr:cNvPr id="237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570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9525</xdr:rowOff>
    </xdr:to>
    <xdr:pic>
      <xdr:nvPicPr>
        <xdr:cNvPr id="237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760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0</xdr:rowOff>
    </xdr:to>
    <xdr:pic>
      <xdr:nvPicPr>
        <xdr:cNvPr id="237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95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0</xdr:rowOff>
    </xdr:to>
    <xdr:pic>
      <xdr:nvPicPr>
        <xdr:cNvPr id="238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14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0</xdr:rowOff>
    </xdr:to>
    <xdr:pic>
      <xdr:nvPicPr>
        <xdr:cNvPr id="238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52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238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713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0</xdr:rowOff>
    </xdr:to>
    <xdr:pic>
      <xdr:nvPicPr>
        <xdr:cNvPr id="238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90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0</xdr:rowOff>
    </xdr:to>
    <xdr:pic>
      <xdr:nvPicPr>
        <xdr:cNvPr id="238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09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9525</xdr:rowOff>
    </xdr:to>
    <xdr:pic>
      <xdr:nvPicPr>
        <xdr:cNvPr id="238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28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238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66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9525</xdr:rowOff>
    </xdr:to>
    <xdr:pic>
      <xdr:nvPicPr>
        <xdr:cNvPr id="238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046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0</xdr:rowOff>
    </xdr:to>
    <xdr:pic>
      <xdr:nvPicPr>
        <xdr:cNvPr id="238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23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0</xdr:rowOff>
    </xdr:to>
    <xdr:pic>
      <xdr:nvPicPr>
        <xdr:cNvPr id="238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23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0</xdr:rowOff>
    </xdr:to>
    <xdr:pic>
      <xdr:nvPicPr>
        <xdr:cNvPr id="239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80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80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99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194</xdr:row>
      <xdr:rowOff>180975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189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0</xdr:rowOff>
    </xdr:to>
    <xdr:pic>
      <xdr:nvPicPr>
        <xdr:cNvPr id="239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14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0</xdr:rowOff>
    </xdr:to>
    <xdr:pic>
      <xdr:nvPicPr>
        <xdr:cNvPr id="239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14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0</xdr:rowOff>
    </xdr:to>
    <xdr:pic>
      <xdr:nvPicPr>
        <xdr:cNvPr id="239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33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9525</xdr:rowOff>
    </xdr:to>
    <xdr:pic>
      <xdr:nvPicPr>
        <xdr:cNvPr id="239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523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0</xdr:rowOff>
    </xdr:to>
    <xdr:pic>
      <xdr:nvPicPr>
        <xdr:cNvPr id="23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71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0</xdr:rowOff>
    </xdr:to>
    <xdr:pic>
      <xdr:nvPicPr>
        <xdr:cNvPr id="24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90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0</xdr:rowOff>
    </xdr:to>
    <xdr:pic>
      <xdr:nvPicPr>
        <xdr:cNvPr id="24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09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9525</xdr:rowOff>
    </xdr:to>
    <xdr:pic>
      <xdr:nvPicPr>
        <xdr:cNvPr id="24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285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190500</xdr:colOff>
      <xdr:row>207</xdr:row>
      <xdr:rowOff>0</xdr:rowOff>
    </xdr:to>
    <xdr:pic>
      <xdr:nvPicPr>
        <xdr:cNvPr id="24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47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123825</xdr:rowOff>
    </xdr:to>
    <xdr:pic>
      <xdr:nvPicPr>
        <xdr:cNvPr id="2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2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2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142875</xdr:rowOff>
    </xdr:to>
    <xdr:pic>
      <xdr:nvPicPr>
        <xdr:cNvPr id="2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123825</xdr:rowOff>
    </xdr:to>
    <xdr:pic>
      <xdr:nvPicPr>
        <xdr:cNvPr id="2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123825</xdr:rowOff>
    </xdr:to>
    <xdr:pic>
      <xdr:nvPicPr>
        <xdr:cNvPr id="2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66675</xdr:rowOff>
    </xdr:to>
    <xdr:pic>
      <xdr:nvPicPr>
        <xdr:cNvPr id="2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24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164</xdr:row>
      <xdr:rowOff>180975</xdr:rowOff>
    </xdr:to>
    <xdr:pic>
      <xdr:nvPicPr>
        <xdr:cNvPr id="24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164</xdr:row>
      <xdr:rowOff>180975</xdr:rowOff>
    </xdr:to>
    <xdr:pic>
      <xdr:nvPicPr>
        <xdr:cNvPr id="244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4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4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4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5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5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5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5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5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5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5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6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6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6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46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95250</xdr:colOff>
      <xdr:row>166</xdr:row>
      <xdr:rowOff>9525</xdr:rowOff>
    </xdr:to>
    <xdr:pic>
      <xdr:nvPicPr>
        <xdr:cNvPr id="246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6652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95250</xdr:colOff>
      <xdr:row>167</xdr:row>
      <xdr:rowOff>0</xdr:rowOff>
    </xdr:to>
    <xdr:pic>
      <xdr:nvPicPr>
        <xdr:cNvPr id="246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855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95250</xdr:colOff>
      <xdr:row>169</xdr:row>
      <xdr:rowOff>0</xdr:rowOff>
    </xdr:to>
    <xdr:pic>
      <xdr:nvPicPr>
        <xdr:cNvPr id="24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236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95250</xdr:colOff>
      <xdr:row>170</xdr:row>
      <xdr:rowOff>0</xdr:rowOff>
    </xdr:to>
    <xdr:pic>
      <xdr:nvPicPr>
        <xdr:cNvPr id="24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427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95250</xdr:colOff>
      <xdr:row>171</xdr:row>
      <xdr:rowOff>0</xdr:rowOff>
    </xdr:to>
    <xdr:pic>
      <xdr:nvPicPr>
        <xdr:cNvPr id="24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617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95250</xdr:colOff>
      <xdr:row>172</xdr:row>
      <xdr:rowOff>0</xdr:rowOff>
    </xdr:to>
    <xdr:pic>
      <xdr:nvPicPr>
        <xdr:cNvPr id="24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808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95250</xdr:colOff>
      <xdr:row>173</xdr:row>
      <xdr:rowOff>0</xdr:rowOff>
    </xdr:to>
    <xdr:pic>
      <xdr:nvPicPr>
        <xdr:cNvPr id="24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998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95250</xdr:colOff>
      <xdr:row>174</xdr:row>
      <xdr:rowOff>0</xdr:rowOff>
    </xdr:to>
    <xdr:pic>
      <xdr:nvPicPr>
        <xdr:cNvPr id="24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189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95250</xdr:colOff>
      <xdr:row>175</xdr:row>
      <xdr:rowOff>0</xdr:rowOff>
    </xdr:to>
    <xdr:pic>
      <xdr:nvPicPr>
        <xdr:cNvPr id="24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379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95250</xdr:colOff>
      <xdr:row>179</xdr:row>
      <xdr:rowOff>0</xdr:rowOff>
    </xdr:to>
    <xdr:pic>
      <xdr:nvPicPr>
        <xdr:cNvPr id="247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141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95250</xdr:colOff>
      <xdr:row>180</xdr:row>
      <xdr:rowOff>0</xdr:rowOff>
    </xdr:to>
    <xdr:pic>
      <xdr:nvPicPr>
        <xdr:cNvPr id="247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332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95250</xdr:colOff>
      <xdr:row>181</xdr:row>
      <xdr:rowOff>0</xdr:rowOff>
    </xdr:to>
    <xdr:pic>
      <xdr:nvPicPr>
        <xdr:cNvPr id="247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522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95250</xdr:colOff>
      <xdr:row>182</xdr:row>
      <xdr:rowOff>0</xdr:rowOff>
    </xdr:to>
    <xdr:pic>
      <xdr:nvPicPr>
        <xdr:cNvPr id="247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713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95250</xdr:colOff>
      <xdr:row>183</xdr:row>
      <xdr:rowOff>0</xdr:rowOff>
    </xdr:to>
    <xdr:pic>
      <xdr:nvPicPr>
        <xdr:cNvPr id="247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903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95250</xdr:colOff>
      <xdr:row>185</xdr:row>
      <xdr:rowOff>0</xdr:rowOff>
    </xdr:to>
    <xdr:pic>
      <xdr:nvPicPr>
        <xdr:cNvPr id="247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28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95250</xdr:colOff>
      <xdr:row>186</xdr:row>
      <xdr:rowOff>0</xdr:rowOff>
    </xdr:to>
    <xdr:pic>
      <xdr:nvPicPr>
        <xdr:cNvPr id="247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475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95250</xdr:colOff>
      <xdr:row>187</xdr:row>
      <xdr:rowOff>0</xdr:rowOff>
    </xdr:to>
    <xdr:pic>
      <xdr:nvPicPr>
        <xdr:cNvPr id="248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665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95250</xdr:colOff>
      <xdr:row>188</xdr:row>
      <xdr:rowOff>0</xdr:rowOff>
    </xdr:to>
    <xdr:pic>
      <xdr:nvPicPr>
        <xdr:cNvPr id="248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856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95250</xdr:colOff>
      <xdr:row>191</xdr:row>
      <xdr:rowOff>0</xdr:rowOff>
    </xdr:to>
    <xdr:pic>
      <xdr:nvPicPr>
        <xdr:cNvPr id="248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427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95250</xdr:colOff>
      <xdr:row>193</xdr:row>
      <xdr:rowOff>0</xdr:rowOff>
    </xdr:to>
    <xdr:pic>
      <xdr:nvPicPr>
        <xdr:cNvPr id="248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808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95250</xdr:colOff>
      <xdr:row>195</xdr:row>
      <xdr:rowOff>0</xdr:rowOff>
    </xdr:to>
    <xdr:pic>
      <xdr:nvPicPr>
        <xdr:cNvPr id="248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189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48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95250</xdr:colOff>
      <xdr:row>197</xdr:row>
      <xdr:rowOff>0</xdr:rowOff>
    </xdr:to>
    <xdr:pic>
      <xdr:nvPicPr>
        <xdr:cNvPr id="248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570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95250</xdr:colOff>
      <xdr:row>198</xdr:row>
      <xdr:rowOff>0</xdr:rowOff>
    </xdr:to>
    <xdr:pic>
      <xdr:nvPicPr>
        <xdr:cNvPr id="248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761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95250</xdr:colOff>
      <xdr:row>199</xdr:row>
      <xdr:rowOff>0</xdr:rowOff>
    </xdr:to>
    <xdr:pic>
      <xdr:nvPicPr>
        <xdr:cNvPr id="248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951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95250</xdr:colOff>
      <xdr:row>200</xdr:row>
      <xdr:rowOff>0</xdr:rowOff>
    </xdr:to>
    <xdr:pic>
      <xdr:nvPicPr>
        <xdr:cNvPr id="248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142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95250</xdr:colOff>
      <xdr:row>201</xdr:row>
      <xdr:rowOff>9525</xdr:rowOff>
    </xdr:to>
    <xdr:pic>
      <xdr:nvPicPr>
        <xdr:cNvPr id="249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332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95250</xdr:colOff>
      <xdr:row>203</xdr:row>
      <xdr:rowOff>0</xdr:rowOff>
    </xdr:to>
    <xdr:pic>
      <xdr:nvPicPr>
        <xdr:cNvPr id="249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713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95250</xdr:colOff>
      <xdr:row>204</xdr:row>
      <xdr:rowOff>0</xdr:rowOff>
    </xdr:to>
    <xdr:pic>
      <xdr:nvPicPr>
        <xdr:cNvPr id="249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904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95250</xdr:colOff>
      <xdr:row>205</xdr:row>
      <xdr:rowOff>0</xdr:rowOff>
    </xdr:to>
    <xdr:pic>
      <xdr:nvPicPr>
        <xdr:cNvPr id="249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09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95250</xdr:colOff>
      <xdr:row>206</xdr:row>
      <xdr:rowOff>0</xdr:rowOff>
    </xdr:to>
    <xdr:pic>
      <xdr:nvPicPr>
        <xdr:cNvPr id="249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285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95250</xdr:colOff>
      <xdr:row>208</xdr:row>
      <xdr:rowOff>0</xdr:rowOff>
    </xdr:to>
    <xdr:pic>
      <xdr:nvPicPr>
        <xdr:cNvPr id="249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666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95250</xdr:colOff>
      <xdr:row>209</xdr:row>
      <xdr:rowOff>0</xdr:rowOff>
    </xdr:to>
    <xdr:pic>
      <xdr:nvPicPr>
        <xdr:cNvPr id="249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856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95250</xdr:colOff>
      <xdr:row>210</xdr:row>
      <xdr:rowOff>0</xdr:rowOff>
    </xdr:to>
    <xdr:pic>
      <xdr:nvPicPr>
        <xdr:cNvPr id="249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047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210</xdr:row>
      <xdr:rowOff>0</xdr:rowOff>
    </xdr:from>
    <xdr:to>
      <xdr:col>16</xdr:col>
      <xdr:colOff>95250</xdr:colOff>
      <xdr:row>211</xdr:row>
      <xdr:rowOff>0</xdr:rowOff>
    </xdr:to>
    <xdr:pic>
      <xdr:nvPicPr>
        <xdr:cNvPr id="249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237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211</xdr:row>
      <xdr:rowOff>0</xdr:rowOff>
    </xdr:from>
    <xdr:to>
      <xdr:col>16</xdr:col>
      <xdr:colOff>95250</xdr:colOff>
      <xdr:row>212</xdr:row>
      <xdr:rowOff>0</xdr:rowOff>
    </xdr:to>
    <xdr:pic>
      <xdr:nvPicPr>
        <xdr:cNvPr id="249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428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212</xdr:row>
      <xdr:rowOff>0</xdr:rowOff>
    </xdr:from>
    <xdr:to>
      <xdr:col>16</xdr:col>
      <xdr:colOff>95250</xdr:colOff>
      <xdr:row>213</xdr:row>
      <xdr:rowOff>0</xdr:rowOff>
    </xdr:to>
    <xdr:pic>
      <xdr:nvPicPr>
        <xdr:cNvPr id="250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618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214</xdr:row>
      <xdr:rowOff>0</xdr:rowOff>
    </xdr:from>
    <xdr:to>
      <xdr:col>16</xdr:col>
      <xdr:colOff>95250</xdr:colOff>
      <xdr:row>215</xdr:row>
      <xdr:rowOff>0</xdr:rowOff>
    </xdr:to>
    <xdr:pic>
      <xdr:nvPicPr>
        <xdr:cNvPr id="250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999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95250</xdr:colOff>
      <xdr:row>217</xdr:row>
      <xdr:rowOff>0</xdr:rowOff>
    </xdr:to>
    <xdr:pic>
      <xdr:nvPicPr>
        <xdr:cNvPr id="250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380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217</xdr:row>
      <xdr:rowOff>0</xdr:rowOff>
    </xdr:from>
    <xdr:to>
      <xdr:col>16</xdr:col>
      <xdr:colOff>95250</xdr:colOff>
      <xdr:row>218</xdr:row>
      <xdr:rowOff>0</xdr:rowOff>
    </xdr:to>
    <xdr:pic>
      <xdr:nvPicPr>
        <xdr:cNvPr id="250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571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218</xdr:row>
      <xdr:rowOff>0</xdr:rowOff>
    </xdr:from>
    <xdr:to>
      <xdr:col>16</xdr:col>
      <xdr:colOff>95250</xdr:colOff>
      <xdr:row>219</xdr:row>
      <xdr:rowOff>0</xdr:rowOff>
    </xdr:to>
    <xdr:pic>
      <xdr:nvPicPr>
        <xdr:cNvPr id="250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761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95250</xdr:colOff>
      <xdr:row>220</xdr:row>
      <xdr:rowOff>0</xdr:rowOff>
    </xdr:to>
    <xdr:pic>
      <xdr:nvPicPr>
        <xdr:cNvPr id="250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952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220</xdr:row>
      <xdr:rowOff>0</xdr:rowOff>
    </xdr:from>
    <xdr:to>
      <xdr:col>16</xdr:col>
      <xdr:colOff>95250</xdr:colOff>
      <xdr:row>221</xdr:row>
      <xdr:rowOff>0</xdr:rowOff>
    </xdr:to>
    <xdr:pic>
      <xdr:nvPicPr>
        <xdr:cNvPr id="250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142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221</xdr:row>
      <xdr:rowOff>0</xdr:rowOff>
    </xdr:from>
    <xdr:to>
      <xdr:col>16</xdr:col>
      <xdr:colOff>95250</xdr:colOff>
      <xdr:row>222</xdr:row>
      <xdr:rowOff>9525</xdr:rowOff>
    </xdr:to>
    <xdr:pic>
      <xdr:nvPicPr>
        <xdr:cNvPr id="250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3332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222</xdr:row>
      <xdr:rowOff>0</xdr:rowOff>
    </xdr:from>
    <xdr:to>
      <xdr:col>16</xdr:col>
      <xdr:colOff>95250</xdr:colOff>
      <xdr:row>223</xdr:row>
      <xdr:rowOff>0</xdr:rowOff>
    </xdr:to>
    <xdr:pic>
      <xdr:nvPicPr>
        <xdr:cNvPr id="250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523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223</xdr:row>
      <xdr:rowOff>0</xdr:rowOff>
    </xdr:from>
    <xdr:to>
      <xdr:col>16</xdr:col>
      <xdr:colOff>95250</xdr:colOff>
      <xdr:row>224</xdr:row>
      <xdr:rowOff>0</xdr:rowOff>
    </xdr:to>
    <xdr:pic>
      <xdr:nvPicPr>
        <xdr:cNvPr id="250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714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225</xdr:row>
      <xdr:rowOff>0</xdr:rowOff>
    </xdr:from>
    <xdr:to>
      <xdr:col>16</xdr:col>
      <xdr:colOff>95250</xdr:colOff>
      <xdr:row>226</xdr:row>
      <xdr:rowOff>0</xdr:rowOff>
    </xdr:to>
    <xdr:pic>
      <xdr:nvPicPr>
        <xdr:cNvPr id="251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095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226</xdr:row>
      <xdr:rowOff>0</xdr:rowOff>
    </xdr:from>
    <xdr:to>
      <xdr:col>16</xdr:col>
      <xdr:colOff>95250</xdr:colOff>
      <xdr:row>227</xdr:row>
      <xdr:rowOff>0</xdr:rowOff>
    </xdr:to>
    <xdr:pic>
      <xdr:nvPicPr>
        <xdr:cNvPr id="251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285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227</xdr:row>
      <xdr:rowOff>0</xdr:rowOff>
    </xdr:from>
    <xdr:to>
      <xdr:col>16</xdr:col>
      <xdr:colOff>95250</xdr:colOff>
      <xdr:row>228</xdr:row>
      <xdr:rowOff>0</xdr:rowOff>
    </xdr:to>
    <xdr:pic>
      <xdr:nvPicPr>
        <xdr:cNvPr id="251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476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228</xdr:row>
      <xdr:rowOff>0</xdr:rowOff>
    </xdr:from>
    <xdr:to>
      <xdr:col>16</xdr:col>
      <xdr:colOff>95250</xdr:colOff>
      <xdr:row>229</xdr:row>
      <xdr:rowOff>0</xdr:rowOff>
    </xdr:to>
    <xdr:pic>
      <xdr:nvPicPr>
        <xdr:cNvPr id="251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666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229</xdr:row>
      <xdr:rowOff>0</xdr:rowOff>
    </xdr:from>
    <xdr:to>
      <xdr:col>16</xdr:col>
      <xdr:colOff>95250</xdr:colOff>
      <xdr:row>230</xdr:row>
      <xdr:rowOff>0</xdr:rowOff>
    </xdr:to>
    <xdr:pic>
      <xdr:nvPicPr>
        <xdr:cNvPr id="251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857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231</xdr:row>
      <xdr:rowOff>0</xdr:rowOff>
    </xdr:from>
    <xdr:to>
      <xdr:col>16</xdr:col>
      <xdr:colOff>95250</xdr:colOff>
      <xdr:row>232</xdr:row>
      <xdr:rowOff>0</xdr:rowOff>
    </xdr:to>
    <xdr:pic>
      <xdr:nvPicPr>
        <xdr:cNvPr id="251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238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233</xdr:row>
      <xdr:rowOff>0</xdr:rowOff>
    </xdr:from>
    <xdr:to>
      <xdr:col>16</xdr:col>
      <xdr:colOff>95250</xdr:colOff>
      <xdr:row>234</xdr:row>
      <xdr:rowOff>0</xdr:rowOff>
    </xdr:to>
    <xdr:pic>
      <xdr:nvPicPr>
        <xdr:cNvPr id="251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619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234</xdr:row>
      <xdr:rowOff>0</xdr:rowOff>
    </xdr:from>
    <xdr:to>
      <xdr:col>16</xdr:col>
      <xdr:colOff>95250</xdr:colOff>
      <xdr:row>235</xdr:row>
      <xdr:rowOff>0</xdr:rowOff>
    </xdr:to>
    <xdr:pic>
      <xdr:nvPicPr>
        <xdr:cNvPr id="251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809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234</xdr:row>
      <xdr:rowOff>0</xdr:rowOff>
    </xdr:from>
    <xdr:to>
      <xdr:col>16</xdr:col>
      <xdr:colOff>95250</xdr:colOff>
      <xdr:row>235</xdr:row>
      <xdr:rowOff>0</xdr:rowOff>
    </xdr:to>
    <xdr:pic>
      <xdr:nvPicPr>
        <xdr:cNvPr id="251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809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237</xdr:row>
      <xdr:rowOff>0</xdr:rowOff>
    </xdr:from>
    <xdr:to>
      <xdr:col>16</xdr:col>
      <xdr:colOff>95250</xdr:colOff>
      <xdr:row>238</xdr:row>
      <xdr:rowOff>0</xdr:rowOff>
    </xdr:to>
    <xdr:pic>
      <xdr:nvPicPr>
        <xdr:cNvPr id="251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381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237</xdr:row>
      <xdr:rowOff>0</xdr:rowOff>
    </xdr:from>
    <xdr:to>
      <xdr:col>16</xdr:col>
      <xdr:colOff>95250</xdr:colOff>
      <xdr:row>238</xdr:row>
      <xdr:rowOff>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381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238</xdr:row>
      <xdr:rowOff>0</xdr:rowOff>
    </xdr:from>
    <xdr:to>
      <xdr:col>16</xdr:col>
      <xdr:colOff>95250</xdr:colOff>
      <xdr:row>239</xdr:row>
      <xdr:rowOff>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571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239</xdr:row>
      <xdr:rowOff>0</xdr:rowOff>
    </xdr:from>
    <xdr:to>
      <xdr:col>16</xdr:col>
      <xdr:colOff>95250</xdr:colOff>
      <xdr:row>240</xdr:row>
      <xdr:rowOff>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762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240</xdr:row>
      <xdr:rowOff>0</xdr:rowOff>
    </xdr:from>
    <xdr:to>
      <xdr:col>16</xdr:col>
      <xdr:colOff>95250</xdr:colOff>
      <xdr:row>241</xdr:row>
      <xdr:rowOff>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952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244</xdr:row>
      <xdr:rowOff>0</xdr:rowOff>
    </xdr:from>
    <xdr:to>
      <xdr:col>16</xdr:col>
      <xdr:colOff>95250</xdr:colOff>
      <xdr:row>245</xdr:row>
      <xdr:rowOff>0</xdr:rowOff>
    </xdr:to>
    <xdr:pic>
      <xdr:nvPicPr>
        <xdr:cNvPr id="252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971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244</xdr:row>
      <xdr:rowOff>0</xdr:rowOff>
    </xdr:from>
    <xdr:to>
      <xdr:col>16</xdr:col>
      <xdr:colOff>95250</xdr:colOff>
      <xdr:row>245</xdr:row>
      <xdr:rowOff>0</xdr:rowOff>
    </xdr:to>
    <xdr:pic>
      <xdr:nvPicPr>
        <xdr:cNvPr id="252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971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245</xdr:row>
      <xdr:rowOff>0</xdr:rowOff>
    </xdr:from>
    <xdr:to>
      <xdr:col>16</xdr:col>
      <xdr:colOff>95250</xdr:colOff>
      <xdr:row>246</xdr:row>
      <xdr:rowOff>0</xdr:rowOff>
    </xdr:to>
    <xdr:pic>
      <xdr:nvPicPr>
        <xdr:cNvPr id="252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9905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246</xdr:row>
      <xdr:rowOff>0</xdr:rowOff>
    </xdr:from>
    <xdr:to>
      <xdr:col>16</xdr:col>
      <xdr:colOff>95250</xdr:colOff>
      <xdr:row>247</xdr:row>
      <xdr:rowOff>0</xdr:rowOff>
    </xdr:to>
    <xdr:pic>
      <xdr:nvPicPr>
        <xdr:cNvPr id="252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095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247</xdr:row>
      <xdr:rowOff>0</xdr:rowOff>
    </xdr:from>
    <xdr:to>
      <xdr:col>16</xdr:col>
      <xdr:colOff>95250</xdr:colOff>
      <xdr:row>248</xdr:row>
      <xdr:rowOff>0</xdr:rowOff>
    </xdr:to>
    <xdr:pic>
      <xdr:nvPicPr>
        <xdr:cNvPr id="25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286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248</xdr:row>
      <xdr:rowOff>0</xdr:rowOff>
    </xdr:from>
    <xdr:to>
      <xdr:col>16</xdr:col>
      <xdr:colOff>95250</xdr:colOff>
      <xdr:row>249</xdr:row>
      <xdr:rowOff>0</xdr:rowOff>
    </xdr:to>
    <xdr:pic>
      <xdr:nvPicPr>
        <xdr:cNvPr id="25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476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249</xdr:row>
      <xdr:rowOff>0</xdr:rowOff>
    </xdr:from>
    <xdr:to>
      <xdr:col>16</xdr:col>
      <xdr:colOff>95250</xdr:colOff>
      <xdr:row>250</xdr:row>
      <xdr:rowOff>0</xdr:rowOff>
    </xdr:to>
    <xdr:pic>
      <xdr:nvPicPr>
        <xdr:cNvPr id="25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667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250</xdr:row>
      <xdr:rowOff>0</xdr:rowOff>
    </xdr:from>
    <xdr:to>
      <xdr:col>16</xdr:col>
      <xdr:colOff>95250</xdr:colOff>
      <xdr:row>251</xdr:row>
      <xdr:rowOff>0</xdr:rowOff>
    </xdr:to>
    <xdr:pic>
      <xdr:nvPicPr>
        <xdr:cNvPr id="25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857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251</xdr:row>
      <xdr:rowOff>0</xdr:rowOff>
    </xdr:from>
    <xdr:to>
      <xdr:col>16</xdr:col>
      <xdr:colOff>95250</xdr:colOff>
      <xdr:row>252</xdr:row>
      <xdr:rowOff>0</xdr:rowOff>
    </xdr:to>
    <xdr:pic>
      <xdr:nvPicPr>
        <xdr:cNvPr id="25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1048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164</xdr:row>
      <xdr:rowOff>133350</xdr:rowOff>
    </xdr:to>
    <xdr:pic>
      <xdr:nvPicPr>
        <xdr:cNvPr id="25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164</xdr:row>
      <xdr:rowOff>133350</xdr:rowOff>
    </xdr:to>
    <xdr:pic>
      <xdr:nvPicPr>
        <xdr:cNvPr id="25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167</xdr:row>
      <xdr:rowOff>19050</xdr:rowOff>
    </xdr:to>
    <xdr:pic>
      <xdr:nvPicPr>
        <xdr:cNvPr id="25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5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5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5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5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5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255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6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9525</xdr:rowOff>
    </xdr:to>
    <xdr:pic>
      <xdr:nvPicPr>
        <xdr:cNvPr id="25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7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8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8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8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8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8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8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5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6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6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6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6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6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6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6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6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6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6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6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95250</xdr:colOff>
      <xdr:row>165</xdr:row>
      <xdr:rowOff>0</xdr:rowOff>
    </xdr:to>
    <xdr:pic>
      <xdr:nvPicPr>
        <xdr:cNvPr id="26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1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1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1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1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1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2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2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2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2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3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3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3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3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3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3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3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3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3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3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4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4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4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4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4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4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4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4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4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4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5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5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5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5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5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5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5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5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5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5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6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6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6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6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6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6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6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6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6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6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7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7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7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7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7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7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7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7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7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7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8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8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8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8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8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8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8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8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8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8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9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9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95250</xdr:colOff>
      <xdr:row>196</xdr:row>
      <xdr:rowOff>0</xdr:rowOff>
    </xdr:to>
    <xdr:pic>
      <xdr:nvPicPr>
        <xdr:cNvPr id="26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26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26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123825</xdr:rowOff>
    </xdr:to>
    <xdr:pic>
      <xdr:nvPicPr>
        <xdr:cNvPr id="26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26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26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26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26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27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9525</xdr:rowOff>
    </xdr:to>
    <xdr:pic>
      <xdr:nvPicPr>
        <xdr:cNvPr id="27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7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7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7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70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270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70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270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19050</xdr:rowOff>
    </xdr:to>
    <xdr:pic>
      <xdr:nvPicPr>
        <xdr:cNvPr id="270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71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7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7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71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71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71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71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71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71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71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72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72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72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72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72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9525</xdr:rowOff>
    </xdr:to>
    <xdr:pic>
      <xdr:nvPicPr>
        <xdr:cNvPr id="272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665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272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85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236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42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617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80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99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18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37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0</xdr:rowOff>
    </xdr:to>
    <xdr:pic>
      <xdr:nvPicPr>
        <xdr:cNvPr id="273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14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0</xdr:rowOff>
    </xdr:to>
    <xdr:pic>
      <xdr:nvPicPr>
        <xdr:cNvPr id="273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33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0</xdr:rowOff>
    </xdr:to>
    <xdr:pic>
      <xdr:nvPicPr>
        <xdr:cNvPr id="273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52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273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713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0</xdr:rowOff>
    </xdr:to>
    <xdr:pic>
      <xdr:nvPicPr>
        <xdr:cNvPr id="273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90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9525</xdr:rowOff>
    </xdr:to>
    <xdr:pic>
      <xdr:nvPicPr>
        <xdr:cNvPr id="273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28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0</xdr:rowOff>
    </xdr:to>
    <xdr:pic>
      <xdr:nvPicPr>
        <xdr:cNvPr id="274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47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274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66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0</xdr:rowOff>
    </xdr:to>
    <xdr:pic>
      <xdr:nvPicPr>
        <xdr:cNvPr id="27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85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9525</xdr:rowOff>
    </xdr:to>
    <xdr:pic>
      <xdr:nvPicPr>
        <xdr:cNvPr id="274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427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0</xdr:rowOff>
    </xdr:to>
    <xdr:pic>
      <xdr:nvPicPr>
        <xdr:cNvPr id="274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80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194</xdr:row>
      <xdr:rowOff>180975</xdr:rowOff>
    </xdr:to>
    <xdr:pic>
      <xdr:nvPicPr>
        <xdr:cNvPr id="274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189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0</xdr:rowOff>
    </xdr:to>
    <xdr:pic>
      <xdr:nvPicPr>
        <xdr:cNvPr id="274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0</xdr:rowOff>
    </xdr:to>
    <xdr:pic>
      <xdr:nvPicPr>
        <xdr:cNvPr id="274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570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0</xdr:rowOff>
    </xdr:to>
    <xdr:pic>
      <xdr:nvPicPr>
        <xdr:cNvPr id="274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76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0</xdr:rowOff>
    </xdr:to>
    <xdr:pic>
      <xdr:nvPicPr>
        <xdr:cNvPr id="274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95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0</xdr:rowOff>
    </xdr:to>
    <xdr:pic>
      <xdr:nvPicPr>
        <xdr:cNvPr id="275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14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0</xdr:rowOff>
    </xdr:to>
    <xdr:pic>
      <xdr:nvPicPr>
        <xdr:cNvPr id="275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33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0</xdr:rowOff>
    </xdr:to>
    <xdr:pic>
      <xdr:nvPicPr>
        <xdr:cNvPr id="275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71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0</xdr:rowOff>
    </xdr:to>
    <xdr:pic>
      <xdr:nvPicPr>
        <xdr:cNvPr id="275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90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0</xdr:rowOff>
    </xdr:to>
    <xdr:pic>
      <xdr:nvPicPr>
        <xdr:cNvPr id="275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09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0</xdr:rowOff>
    </xdr:to>
    <xdr:pic>
      <xdr:nvPicPr>
        <xdr:cNvPr id="275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28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190500</xdr:colOff>
      <xdr:row>208</xdr:row>
      <xdr:rowOff>0</xdr:rowOff>
    </xdr:to>
    <xdr:pic>
      <xdr:nvPicPr>
        <xdr:cNvPr id="275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66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190500</xdr:colOff>
      <xdr:row>208</xdr:row>
      <xdr:rowOff>180975</xdr:rowOff>
    </xdr:to>
    <xdr:pic>
      <xdr:nvPicPr>
        <xdr:cNvPr id="275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856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190500</xdr:colOff>
      <xdr:row>210</xdr:row>
      <xdr:rowOff>0</xdr:rowOff>
    </xdr:to>
    <xdr:pic>
      <xdr:nvPicPr>
        <xdr:cNvPr id="275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04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210</xdr:row>
      <xdr:rowOff>0</xdr:rowOff>
    </xdr:from>
    <xdr:to>
      <xdr:col>16</xdr:col>
      <xdr:colOff>190500</xdr:colOff>
      <xdr:row>211</xdr:row>
      <xdr:rowOff>0</xdr:rowOff>
    </xdr:to>
    <xdr:pic>
      <xdr:nvPicPr>
        <xdr:cNvPr id="275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237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211</xdr:row>
      <xdr:rowOff>0</xdr:rowOff>
    </xdr:from>
    <xdr:to>
      <xdr:col>16</xdr:col>
      <xdr:colOff>190500</xdr:colOff>
      <xdr:row>212</xdr:row>
      <xdr:rowOff>0</xdr:rowOff>
    </xdr:to>
    <xdr:pic>
      <xdr:nvPicPr>
        <xdr:cNvPr id="276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42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212</xdr:row>
      <xdr:rowOff>0</xdr:rowOff>
    </xdr:from>
    <xdr:to>
      <xdr:col>16</xdr:col>
      <xdr:colOff>190500</xdr:colOff>
      <xdr:row>213</xdr:row>
      <xdr:rowOff>0</xdr:rowOff>
    </xdr:to>
    <xdr:pic>
      <xdr:nvPicPr>
        <xdr:cNvPr id="276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61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214</xdr:row>
      <xdr:rowOff>0</xdr:rowOff>
    </xdr:from>
    <xdr:to>
      <xdr:col>16</xdr:col>
      <xdr:colOff>190500</xdr:colOff>
      <xdr:row>215</xdr:row>
      <xdr:rowOff>0</xdr:rowOff>
    </xdr:to>
    <xdr:pic>
      <xdr:nvPicPr>
        <xdr:cNvPr id="276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99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190500</xdr:colOff>
      <xdr:row>217</xdr:row>
      <xdr:rowOff>9525</xdr:rowOff>
    </xdr:to>
    <xdr:pic>
      <xdr:nvPicPr>
        <xdr:cNvPr id="276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380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217</xdr:row>
      <xdr:rowOff>0</xdr:rowOff>
    </xdr:from>
    <xdr:to>
      <xdr:col>16</xdr:col>
      <xdr:colOff>190500</xdr:colOff>
      <xdr:row>218</xdr:row>
      <xdr:rowOff>0</xdr:rowOff>
    </xdr:to>
    <xdr:pic>
      <xdr:nvPicPr>
        <xdr:cNvPr id="276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57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218</xdr:row>
      <xdr:rowOff>0</xdr:rowOff>
    </xdr:from>
    <xdr:to>
      <xdr:col>16</xdr:col>
      <xdr:colOff>190500</xdr:colOff>
      <xdr:row>219</xdr:row>
      <xdr:rowOff>0</xdr:rowOff>
    </xdr:to>
    <xdr:pic>
      <xdr:nvPicPr>
        <xdr:cNvPr id="276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76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190500</xdr:colOff>
      <xdr:row>220</xdr:row>
      <xdr:rowOff>0</xdr:rowOff>
    </xdr:to>
    <xdr:pic>
      <xdr:nvPicPr>
        <xdr:cNvPr id="276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95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220</xdr:row>
      <xdr:rowOff>0</xdr:rowOff>
    </xdr:from>
    <xdr:to>
      <xdr:col>16</xdr:col>
      <xdr:colOff>190500</xdr:colOff>
      <xdr:row>221</xdr:row>
      <xdr:rowOff>0</xdr:rowOff>
    </xdr:to>
    <xdr:pic>
      <xdr:nvPicPr>
        <xdr:cNvPr id="276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14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221</xdr:row>
      <xdr:rowOff>0</xdr:rowOff>
    </xdr:from>
    <xdr:to>
      <xdr:col>16</xdr:col>
      <xdr:colOff>190500</xdr:colOff>
      <xdr:row>222</xdr:row>
      <xdr:rowOff>0</xdr:rowOff>
    </xdr:to>
    <xdr:pic>
      <xdr:nvPicPr>
        <xdr:cNvPr id="276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333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222</xdr:row>
      <xdr:rowOff>0</xdr:rowOff>
    </xdr:from>
    <xdr:to>
      <xdr:col>16</xdr:col>
      <xdr:colOff>190500</xdr:colOff>
      <xdr:row>223</xdr:row>
      <xdr:rowOff>0</xdr:rowOff>
    </xdr:to>
    <xdr:pic>
      <xdr:nvPicPr>
        <xdr:cNvPr id="276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52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223</xdr:row>
      <xdr:rowOff>0</xdr:rowOff>
    </xdr:from>
    <xdr:to>
      <xdr:col>16</xdr:col>
      <xdr:colOff>190500</xdr:colOff>
      <xdr:row>224</xdr:row>
      <xdr:rowOff>0</xdr:rowOff>
    </xdr:to>
    <xdr:pic>
      <xdr:nvPicPr>
        <xdr:cNvPr id="277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71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225</xdr:row>
      <xdr:rowOff>0</xdr:rowOff>
    </xdr:from>
    <xdr:to>
      <xdr:col>16</xdr:col>
      <xdr:colOff>190500</xdr:colOff>
      <xdr:row>226</xdr:row>
      <xdr:rowOff>0</xdr:rowOff>
    </xdr:to>
    <xdr:pic>
      <xdr:nvPicPr>
        <xdr:cNvPr id="277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09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226</xdr:row>
      <xdr:rowOff>0</xdr:rowOff>
    </xdr:from>
    <xdr:to>
      <xdr:col>16</xdr:col>
      <xdr:colOff>190500</xdr:colOff>
      <xdr:row>227</xdr:row>
      <xdr:rowOff>0</xdr:rowOff>
    </xdr:to>
    <xdr:pic>
      <xdr:nvPicPr>
        <xdr:cNvPr id="277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28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227</xdr:row>
      <xdr:rowOff>0</xdr:rowOff>
    </xdr:from>
    <xdr:to>
      <xdr:col>16</xdr:col>
      <xdr:colOff>190500</xdr:colOff>
      <xdr:row>228</xdr:row>
      <xdr:rowOff>0</xdr:rowOff>
    </xdr:to>
    <xdr:pic>
      <xdr:nvPicPr>
        <xdr:cNvPr id="277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47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228</xdr:row>
      <xdr:rowOff>0</xdr:rowOff>
    </xdr:from>
    <xdr:to>
      <xdr:col>16</xdr:col>
      <xdr:colOff>190500</xdr:colOff>
      <xdr:row>229</xdr:row>
      <xdr:rowOff>0</xdr:rowOff>
    </xdr:to>
    <xdr:pic>
      <xdr:nvPicPr>
        <xdr:cNvPr id="277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666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229</xdr:row>
      <xdr:rowOff>0</xdr:rowOff>
    </xdr:from>
    <xdr:to>
      <xdr:col>16</xdr:col>
      <xdr:colOff>190500</xdr:colOff>
      <xdr:row>229</xdr:row>
      <xdr:rowOff>180975</xdr:rowOff>
    </xdr:to>
    <xdr:pic>
      <xdr:nvPicPr>
        <xdr:cNvPr id="277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8572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231</xdr:row>
      <xdr:rowOff>0</xdr:rowOff>
    </xdr:from>
    <xdr:to>
      <xdr:col>16</xdr:col>
      <xdr:colOff>190500</xdr:colOff>
      <xdr:row>232</xdr:row>
      <xdr:rowOff>0</xdr:rowOff>
    </xdr:to>
    <xdr:pic>
      <xdr:nvPicPr>
        <xdr:cNvPr id="277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23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233</xdr:row>
      <xdr:rowOff>0</xdr:rowOff>
    </xdr:from>
    <xdr:to>
      <xdr:col>16</xdr:col>
      <xdr:colOff>190500</xdr:colOff>
      <xdr:row>234</xdr:row>
      <xdr:rowOff>0</xdr:rowOff>
    </xdr:to>
    <xdr:pic>
      <xdr:nvPicPr>
        <xdr:cNvPr id="277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61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234</xdr:row>
      <xdr:rowOff>0</xdr:rowOff>
    </xdr:from>
    <xdr:to>
      <xdr:col>16</xdr:col>
      <xdr:colOff>190500</xdr:colOff>
      <xdr:row>235</xdr:row>
      <xdr:rowOff>0</xdr:rowOff>
    </xdr:to>
    <xdr:pic>
      <xdr:nvPicPr>
        <xdr:cNvPr id="277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80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234</xdr:row>
      <xdr:rowOff>0</xdr:rowOff>
    </xdr:from>
    <xdr:to>
      <xdr:col>16</xdr:col>
      <xdr:colOff>190500</xdr:colOff>
      <xdr:row>235</xdr:row>
      <xdr:rowOff>0</xdr:rowOff>
    </xdr:to>
    <xdr:pic>
      <xdr:nvPicPr>
        <xdr:cNvPr id="277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80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237</xdr:row>
      <xdr:rowOff>0</xdr:rowOff>
    </xdr:from>
    <xdr:to>
      <xdr:col>16</xdr:col>
      <xdr:colOff>190500</xdr:colOff>
      <xdr:row>238</xdr:row>
      <xdr:rowOff>0</xdr:rowOff>
    </xdr:to>
    <xdr:pic>
      <xdr:nvPicPr>
        <xdr:cNvPr id="278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38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237</xdr:row>
      <xdr:rowOff>0</xdr:rowOff>
    </xdr:from>
    <xdr:to>
      <xdr:col>16</xdr:col>
      <xdr:colOff>190500</xdr:colOff>
      <xdr:row>238</xdr:row>
      <xdr:rowOff>0</xdr:rowOff>
    </xdr:to>
    <xdr:pic>
      <xdr:nvPicPr>
        <xdr:cNvPr id="27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38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238</xdr:row>
      <xdr:rowOff>0</xdr:rowOff>
    </xdr:from>
    <xdr:to>
      <xdr:col>16</xdr:col>
      <xdr:colOff>190500</xdr:colOff>
      <xdr:row>239</xdr:row>
      <xdr:rowOff>0</xdr:rowOff>
    </xdr:to>
    <xdr:pic>
      <xdr:nvPicPr>
        <xdr:cNvPr id="27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57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239</xdr:row>
      <xdr:rowOff>0</xdr:rowOff>
    </xdr:from>
    <xdr:to>
      <xdr:col>16</xdr:col>
      <xdr:colOff>190500</xdr:colOff>
      <xdr:row>240</xdr:row>
      <xdr:rowOff>0</xdr:rowOff>
    </xdr:to>
    <xdr:pic>
      <xdr:nvPicPr>
        <xdr:cNvPr id="27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76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240</xdr:row>
      <xdr:rowOff>0</xdr:rowOff>
    </xdr:from>
    <xdr:to>
      <xdr:col>16</xdr:col>
      <xdr:colOff>190500</xdr:colOff>
      <xdr:row>241</xdr:row>
      <xdr:rowOff>0</xdr:rowOff>
    </xdr:to>
    <xdr:pic>
      <xdr:nvPicPr>
        <xdr:cNvPr id="27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95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244</xdr:row>
      <xdr:rowOff>0</xdr:rowOff>
    </xdr:from>
    <xdr:to>
      <xdr:col>16</xdr:col>
      <xdr:colOff>190500</xdr:colOff>
      <xdr:row>245</xdr:row>
      <xdr:rowOff>0</xdr:rowOff>
    </xdr:to>
    <xdr:pic>
      <xdr:nvPicPr>
        <xdr:cNvPr id="278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971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244</xdr:row>
      <xdr:rowOff>0</xdr:rowOff>
    </xdr:from>
    <xdr:to>
      <xdr:col>16</xdr:col>
      <xdr:colOff>190500</xdr:colOff>
      <xdr:row>245</xdr:row>
      <xdr:rowOff>0</xdr:rowOff>
    </xdr:to>
    <xdr:pic>
      <xdr:nvPicPr>
        <xdr:cNvPr id="278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971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245</xdr:row>
      <xdr:rowOff>0</xdr:rowOff>
    </xdr:from>
    <xdr:to>
      <xdr:col>16</xdr:col>
      <xdr:colOff>190500</xdr:colOff>
      <xdr:row>246</xdr:row>
      <xdr:rowOff>0</xdr:rowOff>
    </xdr:to>
    <xdr:pic>
      <xdr:nvPicPr>
        <xdr:cNvPr id="278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990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246</xdr:row>
      <xdr:rowOff>0</xdr:rowOff>
    </xdr:from>
    <xdr:to>
      <xdr:col>16</xdr:col>
      <xdr:colOff>190500</xdr:colOff>
      <xdr:row>247</xdr:row>
      <xdr:rowOff>0</xdr:rowOff>
    </xdr:to>
    <xdr:pic>
      <xdr:nvPicPr>
        <xdr:cNvPr id="278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09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247</xdr:row>
      <xdr:rowOff>0</xdr:rowOff>
    </xdr:from>
    <xdr:to>
      <xdr:col>16</xdr:col>
      <xdr:colOff>190500</xdr:colOff>
      <xdr:row>248</xdr:row>
      <xdr:rowOff>0</xdr:rowOff>
    </xdr:to>
    <xdr:pic>
      <xdr:nvPicPr>
        <xdr:cNvPr id="27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28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248</xdr:row>
      <xdr:rowOff>0</xdr:rowOff>
    </xdr:from>
    <xdr:to>
      <xdr:col>16</xdr:col>
      <xdr:colOff>190500</xdr:colOff>
      <xdr:row>249</xdr:row>
      <xdr:rowOff>0</xdr:rowOff>
    </xdr:to>
    <xdr:pic>
      <xdr:nvPicPr>
        <xdr:cNvPr id="27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476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249</xdr:row>
      <xdr:rowOff>0</xdr:rowOff>
    </xdr:from>
    <xdr:to>
      <xdr:col>16</xdr:col>
      <xdr:colOff>190500</xdr:colOff>
      <xdr:row>250</xdr:row>
      <xdr:rowOff>0</xdr:rowOff>
    </xdr:to>
    <xdr:pic>
      <xdr:nvPicPr>
        <xdr:cNvPr id="27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66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250</xdr:row>
      <xdr:rowOff>0</xdr:rowOff>
    </xdr:from>
    <xdr:to>
      <xdr:col>16</xdr:col>
      <xdr:colOff>190500</xdr:colOff>
      <xdr:row>251</xdr:row>
      <xdr:rowOff>9525</xdr:rowOff>
    </xdr:to>
    <xdr:pic>
      <xdr:nvPicPr>
        <xdr:cNvPr id="27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857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251</xdr:row>
      <xdr:rowOff>0</xdr:rowOff>
    </xdr:from>
    <xdr:to>
      <xdr:col>16</xdr:col>
      <xdr:colOff>190500</xdr:colOff>
      <xdr:row>252</xdr:row>
      <xdr:rowOff>0</xdr:rowOff>
    </xdr:to>
    <xdr:pic>
      <xdr:nvPicPr>
        <xdr:cNvPr id="27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104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7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7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7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7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7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7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8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8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8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8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8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8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8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28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28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28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28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281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28575</xdr:rowOff>
    </xdr:to>
    <xdr:pic>
      <xdr:nvPicPr>
        <xdr:cNvPr id="281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1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1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1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1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57150</xdr:rowOff>
    </xdr:to>
    <xdr:pic>
      <xdr:nvPicPr>
        <xdr:cNvPr id="281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1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19050</xdr:rowOff>
    </xdr:to>
    <xdr:pic>
      <xdr:nvPicPr>
        <xdr:cNvPr id="281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28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28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123825</xdr:rowOff>
    </xdr:to>
    <xdr:pic>
      <xdr:nvPicPr>
        <xdr:cNvPr id="28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28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28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28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28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28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9525</xdr:rowOff>
    </xdr:to>
    <xdr:pic>
      <xdr:nvPicPr>
        <xdr:cNvPr id="28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8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19050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123825</xdr:rowOff>
    </xdr:to>
    <xdr:pic>
      <xdr:nvPicPr>
        <xdr:cNvPr id="285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285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285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142875</xdr:rowOff>
    </xdr:to>
    <xdr:pic>
      <xdr:nvPicPr>
        <xdr:cNvPr id="285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285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285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285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9525</xdr:rowOff>
    </xdr:to>
    <xdr:pic>
      <xdr:nvPicPr>
        <xdr:cNvPr id="285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8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6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6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6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6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6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6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6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28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28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123825</xdr:rowOff>
    </xdr:to>
    <xdr:pic>
      <xdr:nvPicPr>
        <xdr:cNvPr id="28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28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28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28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28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28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9525</xdr:rowOff>
    </xdr:to>
    <xdr:pic>
      <xdr:nvPicPr>
        <xdr:cNvPr id="28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8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8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8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8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288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19050</xdr:rowOff>
    </xdr:to>
    <xdr:pic>
      <xdr:nvPicPr>
        <xdr:cNvPr id="288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8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9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9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9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9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9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9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9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89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90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0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0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0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9525</xdr:rowOff>
    </xdr:to>
    <xdr:pic>
      <xdr:nvPicPr>
        <xdr:cNvPr id="290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665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290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85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0</xdr:rowOff>
    </xdr:to>
    <xdr:pic>
      <xdr:nvPicPr>
        <xdr:cNvPr id="29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236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0</xdr:rowOff>
    </xdr:to>
    <xdr:pic>
      <xdr:nvPicPr>
        <xdr:cNvPr id="29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42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0</xdr:rowOff>
    </xdr:to>
    <xdr:pic>
      <xdr:nvPicPr>
        <xdr:cNvPr id="29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617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0</xdr:rowOff>
    </xdr:to>
    <xdr:pic>
      <xdr:nvPicPr>
        <xdr:cNvPr id="29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80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0</xdr:rowOff>
    </xdr:to>
    <xdr:pic>
      <xdr:nvPicPr>
        <xdr:cNvPr id="29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99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0</xdr:rowOff>
    </xdr:to>
    <xdr:pic>
      <xdr:nvPicPr>
        <xdr:cNvPr id="29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18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0</xdr:rowOff>
    </xdr:to>
    <xdr:pic>
      <xdr:nvPicPr>
        <xdr:cNvPr id="29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37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0</xdr:rowOff>
    </xdr:to>
    <xdr:pic>
      <xdr:nvPicPr>
        <xdr:cNvPr id="291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14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0</xdr:rowOff>
    </xdr:to>
    <xdr:pic>
      <xdr:nvPicPr>
        <xdr:cNvPr id="291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33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0</xdr:rowOff>
    </xdr:to>
    <xdr:pic>
      <xdr:nvPicPr>
        <xdr:cNvPr id="291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52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291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713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0</xdr:rowOff>
    </xdr:to>
    <xdr:pic>
      <xdr:nvPicPr>
        <xdr:cNvPr id="291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90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9525</xdr:rowOff>
    </xdr:to>
    <xdr:pic>
      <xdr:nvPicPr>
        <xdr:cNvPr id="291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28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0</xdr:rowOff>
    </xdr:to>
    <xdr:pic>
      <xdr:nvPicPr>
        <xdr:cNvPr id="291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47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292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66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0</xdr:rowOff>
    </xdr:to>
    <xdr:pic>
      <xdr:nvPicPr>
        <xdr:cNvPr id="292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85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9525</xdr:rowOff>
    </xdr:to>
    <xdr:pic>
      <xdr:nvPicPr>
        <xdr:cNvPr id="292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427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0</xdr:rowOff>
    </xdr:to>
    <xdr:pic>
      <xdr:nvPicPr>
        <xdr:cNvPr id="292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80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194</xdr:row>
      <xdr:rowOff>180975</xdr:rowOff>
    </xdr:to>
    <xdr:pic>
      <xdr:nvPicPr>
        <xdr:cNvPr id="292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189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0</xdr:rowOff>
    </xdr:to>
    <xdr:pic>
      <xdr:nvPicPr>
        <xdr:cNvPr id="292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0</xdr:rowOff>
    </xdr:to>
    <xdr:pic>
      <xdr:nvPicPr>
        <xdr:cNvPr id="292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570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0</xdr:rowOff>
    </xdr:to>
    <xdr:pic>
      <xdr:nvPicPr>
        <xdr:cNvPr id="292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76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0</xdr:rowOff>
    </xdr:to>
    <xdr:pic>
      <xdr:nvPicPr>
        <xdr:cNvPr id="292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95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0</xdr:rowOff>
    </xdr:to>
    <xdr:pic>
      <xdr:nvPicPr>
        <xdr:cNvPr id="292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14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0</xdr:rowOff>
    </xdr:to>
    <xdr:pic>
      <xdr:nvPicPr>
        <xdr:cNvPr id="293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33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0</xdr:rowOff>
    </xdr:to>
    <xdr:pic>
      <xdr:nvPicPr>
        <xdr:cNvPr id="293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71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0</xdr:rowOff>
    </xdr:to>
    <xdr:pic>
      <xdr:nvPicPr>
        <xdr:cNvPr id="293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90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0</xdr:rowOff>
    </xdr:to>
    <xdr:pic>
      <xdr:nvPicPr>
        <xdr:cNvPr id="293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09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9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9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9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9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9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9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2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29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29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29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295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38100</xdr:rowOff>
    </xdr:to>
    <xdr:pic>
      <xdr:nvPicPr>
        <xdr:cNvPr id="29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5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5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5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5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57150</xdr:rowOff>
    </xdr:to>
    <xdr:pic>
      <xdr:nvPicPr>
        <xdr:cNvPr id="295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5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19050</xdr:rowOff>
    </xdr:to>
    <xdr:pic>
      <xdr:nvPicPr>
        <xdr:cNvPr id="295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19050</xdr:rowOff>
    </xdr:to>
    <xdr:pic>
      <xdr:nvPicPr>
        <xdr:cNvPr id="297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297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297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297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123825</xdr:rowOff>
    </xdr:to>
    <xdr:pic>
      <xdr:nvPicPr>
        <xdr:cNvPr id="297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298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2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298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142875</xdr:rowOff>
    </xdr:to>
    <xdr:pic>
      <xdr:nvPicPr>
        <xdr:cNvPr id="298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298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29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298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9525</xdr:rowOff>
    </xdr:to>
    <xdr:pic>
      <xdr:nvPicPr>
        <xdr:cNvPr id="298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29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9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9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9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9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9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9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9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9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9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9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300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00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0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0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142875</xdr:rowOff>
    </xdr:to>
    <xdr:pic>
      <xdr:nvPicPr>
        <xdr:cNvPr id="30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00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0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300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9525</xdr:rowOff>
    </xdr:to>
    <xdr:pic>
      <xdr:nvPicPr>
        <xdr:cNvPr id="30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0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95250</xdr:rowOff>
    </xdr:to>
    <xdr:pic>
      <xdr:nvPicPr>
        <xdr:cNvPr id="301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30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0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0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01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1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19050</xdr:rowOff>
    </xdr:to>
    <xdr:pic>
      <xdr:nvPicPr>
        <xdr:cNvPr id="302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2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2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2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57150</xdr:rowOff>
    </xdr:to>
    <xdr:pic>
      <xdr:nvPicPr>
        <xdr:cNvPr id="302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19050</xdr:rowOff>
    </xdr:to>
    <xdr:pic>
      <xdr:nvPicPr>
        <xdr:cNvPr id="30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2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2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2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3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3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3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3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3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3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3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03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3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4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4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304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85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0</xdr:rowOff>
    </xdr:to>
    <xdr:pic>
      <xdr:nvPicPr>
        <xdr:cNvPr id="304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236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0</xdr:rowOff>
    </xdr:to>
    <xdr:pic>
      <xdr:nvPicPr>
        <xdr:cNvPr id="304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42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0</xdr:rowOff>
    </xdr:to>
    <xdr:pic>
      <xdr:nvPicPr>
        <xdr:cNvPr id="304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617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0</xdr:rowOff>
    </xdr:to>
    <xdr:pic>
      <xdr:nvPicPr>
        <xdr:cNvPr id="304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18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0</xdr:rowOff>
    </xdr:to>
    <xdr:pic>
      <xdr:nvPicPr>
        <xdr:cNvPr id="304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37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0</xdr:rowOff>
    </xdr:to>
    <xdr:pic>
      <xdr:nvPicPr>
        <xdr:cNvPr id="304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570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9525</xdr:rowOff>
    </xdr:to>
    <xdr:pic>
      <xdr:nvPicPr>
        <xdr:cNvPr id="304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760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0</xdr:rowOff>
    </xdr:to>
    <xdr:pic>
      <xdr:nvPicPr>
        <xdr:cNvPr id="305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14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0</xdr:rowOff>
    </xdr:to>
    <xdr:pic>
      <xdr:nvPicPr>
        <xdr:cNvPr id="305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52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0</xdr:rowOff>
    </xdr:to>
    <xdr:pic>
      <xdr:nvPicPr>
        <xdr:cNvPr id="305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90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0</xdr:rowOff>
    </xdr:to>
    <xdr:pic>
      <xdr:nvPicPr>
        <xdr:cNvPr id="305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09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9525</xdr:rowOff>
    </xdr:to>
    <xdr:pic>
      <xdr:nvPicPr>
        <xdr:cNvPr id="305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28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305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66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0</xdr:rowOff>
    </xdr:to>
    <xdr:pic>
      <xdr:nvPicPr>
        <xdr:cNvPr id="305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23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9525</xdr:rowOff>
    </xdr:to>
    <xdr:pic>
      <xdr:nvPicPr>
        <xdr:cNvPr id="30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427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0</xdr:rowOff>
    </xdr:to>
    <xdr:pic>
      <xdr:nvPicPr>
        <xdr:cNvPr id="305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80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194</xdr:row>
      <xdr:rowOff>180975</xdr:rowOff>
    </xdr:to>
    <xdr:pic>
      <xdr:nvPicPr>
        <xdr:cNvPr id="305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189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0</xdr:rowOff>
    </xdr:to>
    <xdr:pic>
      <xdr:nvPicPr>
        <xdr:cNvPr id="30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0</xdr:rowOff>
    </xdr:to>
    <xdr:pic>
      <xdr:nvPicPr>
        <xdr:cNvPr id="306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570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0</xdr:rowOff>
    </xdr:to>
    <xdr:pic>
      <xdr:nvPicPr>
        <xdr:cNvPr id="30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95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30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0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123825</xdr:rowOff>
    </xdr:to>
    <xdr:pic>
      <xdr:nvPicPr>
        <xdr:cNvPr id="30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0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30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0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30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30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9525</xdr:rowOff>
    </xdr:to>
    <xdr:pic>
      <xdr:nvPicPr>
        <xdr:cNvPr id="30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0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0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19050</xdr:rowOff>
    </xdr:to>
    <xdr:pic>
      <xdr:nvPicPr>
        <xdr:cNvPr id="30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0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0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0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0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0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0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0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0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0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0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0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0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0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0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30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0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0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30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38100</xdr:rowOff>
    </xdr:to>
    <xdr:pic>
      <xdr:nvPicPr>
        <xdr:cNvPr id="30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57150</xdr:rowOff>
    </xdr:to>
    <xdr:pic>
      <xdr:nvPicPr>
        <xdr:cNvPr id="31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19050</xdr:rowOff>
    </xdr:to>
    <xdr:pic>
      <xdr:nvPicPr>
        <xdr:cNvPr id="31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19050</xdr:rowOff>
    </xdr:to>
    <xdr:pic>
      <xdr:nvPicPr>
        <xdr:cNvPr id="31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31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1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1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123825</xdr:rowOff>
    </xdr:to>
    <xdr:pic>
      <xdr:nvPicPr>
        <xdr:cNvPr id="312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12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1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1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142875</xdr:rowOff>
    </xdr:to>
    <xdr:pic>
      <xdr:nvPicPr>
        <xdr:cNvPr id="312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13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1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313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9525</xdr:rowOff>
    </xdr:to>
    <xdr:pic>
      <xdr:nvPicPr>
        <xdr:cNvPr id="31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1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4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1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1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123825</xdr:rowOff>
    </xdr:to>
    <xdr:pic>
      <xdr:nvPicPr>
        <xdr:cNvPr id="31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31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142875</xdr:rowOff>
    </xdr:to>
    <xdr:pic>
      <xdr:nvPicPr>
        <xdr:cNvPr id="31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15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1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315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9525</xdr:rowOff>
    </xdr:to>
    <xdr:pic>
      <xdr:nvPicPr>
        <xdr:cNvPr id="31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15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95250</xdr:rowOff>
    </xdr:to>
    <xdr:pic>
      <xdr:nvPicPr>
        <xdr:cNvPr id="315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5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31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1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31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1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1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16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16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16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6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6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7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7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57150</xdr:rowOff>
    </xdr:to>
    <xdr:pic>
      <xdr:nvPicPr>
        <xdr:cNvPr id="317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19050</xdr:rowOff>
    </xdr:to>
    <xdr:pic>
      <xdr:nvPicPr>
        <xdr:cNvPr id="31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31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1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8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1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19050</xdr:rowOff>
    </xdr:to>
    <xdr:pic>
      <xdr:nvPicPr>
        <xdr:cNvPr id="319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319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19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31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1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123825</xdr:rowOff>
    </xdr:to>
    <xdr:pic>
      <xdr:nvPicPr>
        <xdr:cNvPr id="31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1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31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1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31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32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9525</xdr:rowOff>
    </xdr:to>
    <xdr:pic>
      <xdr:nvPicPr>
        <xdr:cNvPr id="32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2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2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2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20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20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20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20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19050</xdr:rowOff>
    </xdr:to>
    <xdr:pic>
      <xdr:nvPicPr>
        <xdr:cNvPr id="320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21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21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21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21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21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21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21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21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22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22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22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22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22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9525</xdr:rowOff>
    </xdr:to>
    <xdr:pic>
      <xdr:nvPicPr>
        <xdr:cNvPr id="322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665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322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85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0</xdr:rowOff>
    </xdr:to>
    <xdr:pic>
      <xdr:nvPicPr>
        <xdr:cNvPr id="32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236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0</xdr:rowOff>
    </xdr:to>
    <xdr:pic>
      <xdr:nvPicPr>
        <xdr:cNvPr id="32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42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0</xdr:rowOff>
    </xdr:to>
    <xdr:pic>
      <xdr:nvPicPr>
        <xdr:cNvPr id="32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617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0</xdr:rowOff>
    </xdr:to>
    <xdr:pic>
      <xdr:nvPicPr>
        <xdr:cNvPr id="32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80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0</xdr:rowOff>
    </xdr:to>
    <xdr:pic>
      <xdr:nvPicPr>
        <xdr:cNvPr id="32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99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0</xdr:rowOff>
    </xdr:to>
    <xdr:pic>
      <xdr:nvPicPr>
        <xdr:cNvPr id="32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18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0</xdr:rowOff>
    </xdr:to>
    <xdr:pic>
      <xdr:nvPicPr>
        <xdr:cNvPr id="32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37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0</xdr:rowOff>
    </xdr:to>
    <xdr:pic>
      <xdr:nvPicPr>
        <xdr:cNvPr id="323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14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0</xdr:rowOff>
    </xdr:to>
    <xdr:pic>
      <xdr:nvPicPr>
        <xdr:cNvPr id="323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33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0</xdr:rowOff>
    </xdr:to>
    <xdr:pic>
      <xdr:nvPicPr>
        <xdr:cNvPr id="323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52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323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713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0</xdr:rowOff>
    </xdr:to>
    <xdr:pic>
      <xdr:nvPicPr>
        <xdr:cNvPr id="323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90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9525</xdr:rowOff>
    </xdr:to>
    <xdr:pic>
      <xdr:nvPicPr>
        <xdr:cNvPr id="323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28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0</xdr:rowOff>
    </xdr:to>
    <xdr:pic>
      <xdr:nvPicPr>
        <xdr:cNvPr id="324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47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324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66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0</xdr:rowOff>
    </xdr:to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85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9525</xdr:rowOff>
    </xdr:to>
    <xdr:pic>
      <xdr:nvPicPr>
        <xdr:cNvPr id="324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427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0</xdr:rowOff>
    </xdr:to>
    <xdr:pic>
      <xdr:nvPicPr>
        <xdr:cNvPr id="324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80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194</xdr:row>
      <xdr:rowOff>180975</xdr:rowOff>
    </xdr:to>
    <xdr:pic>
      <xdr:nvPicPr>
        <xdr:cNvPr id="324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189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0</xdr:rowOff>
    </xdr:to>
    <xdr:pic>
      <xdr:nvPicPr>
        <xdr:cNvPr id="324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0</xdr:rowOff>
    </xdr:to>
    <xdr:pic>
      <xdr:nvPicPr>
        <xdr:cNvPr id="324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570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0</xdr:rowOff>
    </xdr:to>
    <xdr:pic>
      <xdr:nvPicPr>
        <xdr:cNvPr id="324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76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0</xdr:rowOff>
    </xdr:to>
    <xdr:pic>
      <xdr:nvPicPr>
        <xdr:cNvPr id="324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95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0</xdr:rowOff>
    </xdr:to>
    <xdr:pic>
      <xdr:nvPicPr>
        <xdr:cNvPr id="325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14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0</xdr:rowOff>
    </xdr:to>
    <xdr:pic>
      <xdr:nvPicPr>
        <xdr:cNvPr id="325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33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0</xdr:rowOff>
    </xdr:to>
    <xdr:pic>
      <xdr:nvPicPr>
        <xdr:cNvPr id="325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71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0</xdr:rowOff>
    </xdr:to>
    <xdr:pic>
      <xdr:nvPicPr>
        <xdr:cNvPr id="325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90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0</xdr:rowOff>
    </xdr:to>
    <xdr:pic>
      <xdr:nvPicPr>
        <xdr:cNvPr id="325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09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0</xdr:rowOff>
    </xdr:to>
    <xdr:pic>
      <xdr:nvPicPr>
        <xdr:cNvPr id="325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28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190500</xdr:colOff>
      <xdr:row>208</xdr:row>
      <xdr:rowOff>0</xdr:rowOff>
    </xdr:to>
    <xdr:pic>
      <xdr:nvPicPr>
        <xdr:cNvPr id="325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66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190500</xdr:colOff>
      <xdr:row>208</xdr:row>
      <xdr:rowOff>180975</xdr:rowOff>
    </xdr:to>
    <xdr:pic>
      <xdr:nvPicPr>
        <xdr:cNvPr id="325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856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190500</xdr:colOff>
      <xdr:row>210</xdr:row>
      <xdr:rowOff>0</xdr:rowOff>
    </xdr:to>
    <xdr:pic>
      <xdr:nvPicPr>
        <xdr:cNvPr id="325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04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210</xdr:row>
      <xdr:rowOff>0</xdr:rowOff>
    </xdr:from>
    <xdr:to>
      <xdr:col>16</xdr:col>
      <xdr:colOff>190500</xdr:colOff>
      <xdr:row>211</xdr:row>
      <xdr:rowOff>0</xdr:rowOff>
    </xdr:to>
    <xdr:pic>
      <xdr:nvPicPr>
        <xdr:cNvPr id="325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237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211</xdr:row>
      <xdr:rowOff>0</xdr:rowOff>
    </xdr:from>
    <xdr:to>
      <xdr:col>16</xdr:col>
      <xdr:colOff>190500</xdr:colOff>
      <xdr:row>212</xdr:row>
      <xdr:rowOff>0</xdr:rowOff>
    </xdr:to>
    <xdr:pic>
      <xdr:nvPicPr>
        <xdr:cNvPr id="326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42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212</xdr:row>
      <xdr:rowOff>0</xdr:rowOff>
    </xdr:from>
    <xdr:to>
      <xdr:col>16</xdr:col>
      <xdr:colOff>190500</xdr:colOff>
      <xdr:row>213</xdr:row>
      <xdr:rowOff>0</xdr:rowOff>
    </xdr:to>
    <xdr:pic>
      <xdr:nvPicPr>
        <xdr:cNvPr id="326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61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214</xdr:row>
      <xdr:rowOff>0</xdr:rowOff>
    </xdr:from>
    <xdr:to>
      <xdr:col>16</xdr:col>
      <xdr:colOff>190500</xdr:colOff>
      <xdr:row>215</xdr:row>
      <xdr:rowOff>0</xdr:rowOff>
    </xdr:to>
    <xdr:pic>
      <xdr:nvPicPr>
        <xdr:cNvPr id="326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99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190500</xdr:colOff>
      <xdr:row>217</xdr:row>
      <xdr:rowOff>9525</xdr:rowOff>
    </xdr:to>
    <xdr:pic>
      <xdr:nvPicPr>
        <xdr:cNvPr id="326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380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217</xdr:row>
      <xdr:rowOff>0</xdr:rowOff>
    </xdr:from>
    <xdr:to>
      <xdr:col>16</xdr:col>
      <xdr:colOff>190500</xdr:colOff>
      <xdr:row>218</xdr:row>
      <xdr:rowOff>0</xdr:rowOff>
    </xdr:to>
    <xdr:pic>
      <xdr:nvPicPr>
        <xdr:cNvPr id="326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57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218</xdr:row>
      <xdr:rowOff>0</xdr:rowOff>
    </xdr:from>
    <xdr:to>
      <xdr:col>16</xdr:col>
      <xdr:colOff>190500</xdr:colOff>
      <xdr:row>219</xdr:row>
      <xdr:rowOff>0</xdr:rowOff>
    </xdr:to>
    <xdr:pic>
      <xdr:nvPicPr>
        <xdr:cNvPr id="326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76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190500</xdr:colOff>
      <xdr:row>220</xdr:row>
      <xdr:rowOff>0</xdr:rowOff>
    </xdr:to>
    <xdr:pic>
      <xdr:nvPicPr>
        <xdr:cNvPr id="326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95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220</xdr:row>
      <xdr:rowOff>0</xdr:rowOff>
    </xdr:from>
    <xdr:to>
      <xdr:col>16</xdr:col>
      <xdr:colOff>190500</xdr:colOff>
      <xdr:row>221</xdr:row>
      <xdr:rowOff>0</xdr:rowOff>
    </xdr:to>
    <xdr:pic>
      <xdr:nvPicPr>
        <xdr:cNvPr id="326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14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221</xdr:row>
      <xdr:rowOff>0</xdr:rowOff>
    </xdr:from>
    <xdr:to>
      <xdr:col>16</xdr:col>
      <xdr:colOff>190500</xdr:colOff>
      <xdr:row>222</xdr:row>
      <xdr:rowOff>0</xdr:rowOff>
    </xdr:to>
    <xdr:pic>
      <xdr:nvPicPr>
        <xdr:cNvPr id="326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333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222</xdr:row>
      <xdr:rowOff>0</xdr:rowOff>
    </xdr:from>
    <xdr:to>
      <xdr:col>16</xdr:col>
      <xdr:colOff>190500</xdr:colOff>
      <xdr:row>223</xdr:row>
      <xdr:rowOff>0</xdr:rowOff>
    </xdr:to>
    <xdr:pic>
      <xdr:nvPicPr>
        <xdr:cNvPr id="326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52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223</xdr:row>
      <xdr:rowOff>0</xdr:rowOff>
    </xdr:from>
    <xdr:to>
      <xdr:col>16</xdr:col>
      <xdr:colOff>190500</xdr:colOff>
      <xdr:row>224</xdr:row>
      <xdr:rowOff>0</xdr:rowOff>
    </xdr:to>
    <xdr:pic>
      <xdr:nvPicPr>
        <xdr:cNvPr id="327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71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225</xdr:row>
      <xdr:rowOff>0</xdr:rowOff>
    </xdr:from>
    <xdr:to>
      <xdr:col>16</xdr:col>
      <xdr:colOff>190500</xdr:colOff>
      <xdr:row>226</xdr:row>
      <xdr:rowOff>0</xdr:rowOff>
    </xdr:to>
    <xdr:pic>
      <xdr:nvPicPr>
        <xdr:cNvPr id="327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09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226</xdr:row>
      <xdr:rowOff>0</xdr:rowOff>
    </xdr:from>
    <xdr:to>
      <xdr:col>16</xdr:col>
      <xdr:colOff>190500</xdr:colOff>
      <xdr:row>227</xdr:row>
      <xdr:rowOff>0</xdr:rowOff>
    </xdr:to>
    <xdr:pic>
      <xdr:nvPicPr>
        <xdr:cNvPr id="327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28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227</xdr:row>
      <xdr:rowOff>0</xdr:rowOff>
    </xdr:from>
    <xdr:to>
      <xdr:col>16</xdr:col>
      <xdr:colOff>190500</xdr:colOff>
      <xdr:row>228</xdr:row>
      <xdr:rowOff>0</xdr:rowOff>
    </xdr:to>
    <xdr:pic>
      <xdr:nvPicPr>
        <xdr:cNvPr id="327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47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228</xdr:row>
      <xdr:rowOff>0</xdr:rowOff>
    </xdr:from>
    <xdr:to>
      <xdr:col>16</xdr:col>
      <xdr:colOff>190500</xdr:colOff>
      <xdr:row>229</xdr:row>
      <xdr:rowOff>0</xdr:rowOff>
    </xdr:to>
    <xdr:pic>
      <xdr:nvPicPr>
        <xdr:cNvPr id="327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666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229</xdr:row>
      <xdr:rowOff>0</xdr:rowOff>
    </xdr:from>
    <xdr:to>
      <xdr:col>16</xdr:col>
      <xdr:colOff>190500</xdr:colOff>
      <xdr:row>229</xdr:row>
      <xdr:rowOff>180975</xdr:rowOff>
    </xdr:to>
    <xdr:pic>
      <xdr:nvPicPr>
        <xdr:cNvPr id="327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8572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231</xdr:row>
      <xdr:rowOff>0</xdr:rowOff>
    </xdr:from>
    <xdr:to>
      <xdr:col>16</xdr:col>
      <xdr:colOff>190500</xdr:colOff>
      <xdr:row>232</xdr:row>
      <xdr:rowOff>0</xdr:rowOff>
    </xdr:to>
    <xdr:pic>
      <xdr:nvPicPr>
        <xdr:cNvPr id="327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23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233</xdr:row>
      <xdr:rowOff>0</xdr:rowOff>
    </xdr:from>
    <xdr:to>
      <xdr:col>16</xdr:col>
      <xdr:colOff>190500</xdr:colOff>
      <xdr:row>234</xdr:row>
      <xdr:rowOff>0</xdr:rowOff>
    </xdr:to>
    <xdr:pic>
      <xdr:nvPicPr>
        <xdr:cNvPr id="327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61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234</xdr:row>
      <xdr:rowOff>0</xdr:rowOff>
    </xdr:from>
    <xdr:to>
      <xdr:col>16</xdr:col>
      <xdr:colOff>190500</xdr:colOff>
      <xdr:row>235</xdr:row>
      <xdr:rowOff>0</xdr:rowOff>
    </xdr:to>
    <xdr:pic>
      <xdr:nvPicPr>
        <xdr:cNvPr id="327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80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234</xdr:row>
      <xdr:rowOff>0</xdr:rowOff>
    </xdr:from>
    <xdr:to>
      <xdr:col>16</xdr:col>
      <xdr:colOff>190500</xdr:colOff>
      <xdr:row>235</xdr:row>
      <xdr:rowOff>0</xdr:rowOff>
    </xdr:to>
    <xdr:pic>
      <xdr:nvPicPr>
        <xdr:cNvPr id="327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80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237</xdr:row>
      <xdr:rowOff>0</xdr:rowOff>
    </xdr:from>
    <xdr:to>
      <xdr:col>16</xdr:col>
      <xdr:colOff>190500</xdr:colOff>
      <xdr:row>238</xdr:row>
      <xdr:rowOff>0</xdr:rowOff>
    </xdr:to>
    <xdr:pic>
      <xdr:nvPicPr>
        <xdr:cNvPr id="328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38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237</xdr:row>
      <xdr:rowOff>0</xdr:rowOff>
    </xdr:from>
    <xdr:to>
      <xdr:col>16</xdr:col>
      <xdr:colOff>190500</xdr:colOff>
      <xdr:row>238</xdr:row>
      <xdr:rowOff>0</xdr:rowOff>
    </xdr:to>
    <xdr:pic>
      <xdr:nvPicPr>
        <xdr:cNvPr id="32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38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238</xdr:row>
      <xdr:rowOff>0</xdr:rowOff>
    </xdr:from>
    <xdr:to>
      <xdr:col>16</xdr:col>
      <xdr:colOff>190500</xdr:colOff>
      <xdr:row>239</xdr:row>
      <xdr:rowOff>0</xdr:rowOff>
    </xdr:to>
    <xdr:pic>
      <xdr:nvPicPr>
        <xdr:cNvPr id="32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57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239</xdr:row>
      <xdr:rowOff>0</xdr:rowOff>
    </xdr:from>
    <xdr:to>
      <xdr:col>16</xdr:col>
      <xdr:colOff>190500</xdr:colOff>
      <xdr:row>240</xdr:row>
      <xdr:rowOff>0</xdr:rowOff>
    </xdr:to>
    <xdr:pic>
      <xdr:nvPicPr>
        <xdr:cNvPr id="32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76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240</xdr:row>
      <xdr:rowOff>0</xdr:rowOff>
    </xdr:from>
    <xdr:to>
      <xdr:col>16</xdr:col>
      <xdr:colOff>190500</xdr:colOff>
      <xdr:row>241</xdr:row>
      <xdr:rowOff>0</xdr:rowOff>
    </xdr:to>
    <xdr:pic>
      <xdr:nvPicPr>
        <xdr:cNvPr id="32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95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244</xdr:row>
      <xdr:rowOff>0</xdr:rowOff>
    </xdr:from>
    <xdr:to>
      <xdr:col>16</xdr:col>
      <xdr:colOff>190500</xdr:colOff>
      <xdr:row>245</xdr:row>
      <xdr:rowOff>0</xdr:rowOff>
    </xdr:to>
    <xdr:pic>
      <xdr:nvPicPr>
        <xdr:cNvPr id="328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971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244</xdr:row>
      <xdr:rowOff>0</xdr:rowOff>
    </xdr:from>
    <xdr:to>
      <xdr:col>16</xdr:col>
      <xdr:colOff>190500</xdr:colOff>
      <xdr:row>245</xdr:row>
      <xdr:rowOff>0</xdr:rowOff>
    </xdr:to>
    <xdr:pic>
      <xdr:nvPicPr>
        <xdr:cNvPr id="328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971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245</xdr:row>
      <xdr:rowOff>0</xdr:rowOff>
    </xdr:from>
    <xdr:to>
      <xdr:col>16</xdr:col>
      <xdr:colOff>190500</xdr:colOff>
      <xdr:row>246</xdr:row>
      <xdr:rowOff>0</xdr:rowOff>
    </xdr:to>
    <xdr:pic>
      <xdr:nvPicPr>
        <xdr:cNvPr id="328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990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246</xdr:row>
      <xdr:rowOff>0</xdr:rowOff>
    </xdr:from>
    <xdr:to>
      <xdr:col>16</xdr:col>
      <xdr:colOff>190500</xdr:colOff>
      <xdr:row>247</xdr:row>
      <xdr:rowOff>0</xdr:rowOff>
    </xdr:to>
    <xdr:pic>
      <xdr:nvPicPr>
        <xdr:cNvPr id="328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09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247</xdr:row>
      <xdr:rowOff>0</xdr:rowOff>
    </xdr:from>
    <xdr:to>
      <xdr:col>16</xdr:col>
      <xdr:colOff>190500</xdr:colOff>
      <xdr:row>248</xdr:row>
      <xdr:rowOff>0</xdr:rowOff>
    </xdr:to>
    <xdr:pic>
      <xdr:nvPicPr>
        <xdr:cNvPr id="32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28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248</xdr:row>
      <xdr:rowOff>0</xdr:rowOff>
    </xdr:from>
    <xdr:to>
      <xdr:col>16</xdr:col>
      <xdr:colOff>190500</xdr:colOff>
      <xdr:row>249</xdr:row>
      <xdr:rowOff>0</xdr:rowOff>
    </xdr:to>
    <xdr:pic>
      <xdr:nvPicPr>
        <xdr:cNvPr id="32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476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249</xdr:row>
      <xdr:rowOff>0</xdr:rowOff>
    </xdr:from>
    <xdr:to>
      <xdr:col>16</xdr:col>
      <xdr:colOff>190500</xdr:colOff>
      <xdr:row>250</xdr:row>
      <xdr:rowOff>0</xdr:rowOff>
    </xdr:to>
    <xdr:pic>
      <xdr:nvPicPr>
        <xdr:cNvPr id="32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66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250</xdr:row>
      <xdr:rowOff>0</xdr:rowOff>
    </xdr:from>
    <xdr:to>
      <xdr:col>16</xdr:col>
      <xdr:colOff>190500</xdr:colOff>
      <xdr:row>251</xdr:row>
      <xdr:rowOff>9525</xdr:rowOff>
    </xdr:to>
    <xdr:pic>
      <xdr:nvPicPr>
        <xdr:cNvPr id="32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857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251</xdr:row>
      <xdr:rowOff>0</xdr:rowOff>
    </xdr:from>
    <xdr:to>
      <xdr:col>16</xdr:col>
      <xdr:colOff>190500</xdr:colOff>
      <xdr:row>252</xdr:row>
      <xdr:rowOff>0</xdr:rowOff>
    </xdr:to>
    <xdr:pic>
      <xdr:nvPicPr>
        <xdr:cNvPr id="32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104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2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2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2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2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2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2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3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3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3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3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3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3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3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33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3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57150</xdr:rowOff>
    </xdr:to>
    <xdr:pic>
      <xdr:nvPicPr>
        <xdr:cNvPr id="33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331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38100</xdr:rowOff>
    </xdr:to>
    <xdr:pic>
      <xdr:nvPicPr>
        <xdr:cNvPr id="331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1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1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1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1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57150</xdr:rowOff>
    </xdr:to>
    <xdr:pic>
      <xdr:nvPicPr>
        <xdr:cNvPr id="331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1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19050</xdr:rowOff>
    </xdr:to>
    <xdr:pic>
      <xdr:nvPicPr>
        <xdr:cNvPr id="331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19050</xdr:rowOff>
    </xdr:to>
    <xdr:pic>
      <xdr:nvPicPr>
        <xdr:cNvPr id="333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33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3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3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123825</xdr:rowOff>
    </xdr:to>
    <xdr:pic>
      <xdr:nvPicPr>
        <xdr:cNvPr id="33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3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3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3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142875</xdr:rowOff>
    </xdr:to>
    <xdr:pic>
      <xdr:nvPicPr>
        <xdr:cNvPr id="33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3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3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334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9525</xdr:rowOff>
    </xdr:to>
    <xdr:pic>
      <xdr:nvPicPr>
        <xdr:cNvPr id="33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3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33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3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123825</xdr:rowOff>
    </xdr:to>
    <xdr:pic>
      <xdr:nvPicPr>
        <xdr:cNvPr id="33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3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33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3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33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33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9525</xdr:rowOff>
    </xdr:to>
    <xdr:pic>
      <xdr:nvPicPr>
        <xdr:cNvPr id="33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3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19050</xdr:rowOff>
    </xdr:to>
    <xdr:pic>
      <xdr:nvPicPr>
        <xdr:cNvPr id="338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33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38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38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123825</xdr:rowOff>
    </xdr:to>
    <xdr:pic>
      <xdr:nvPicPr>
        <xdr:cNvPr id="338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39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3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39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142875</xdr:rowOff>
    </xdr:to>
    <xdr:pic>
      <xdr:nvPicPr>
        <xdr:cNvPr id="339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39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39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339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9525</xdr:rowOff>
    </xdr:to>
    <xdr:pic>
      <xdr:nvPicPr>
        <xdr:cNvPr id="33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3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3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1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1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1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4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4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4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4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180975</xdr:rowOff>
    </xdr:to>
    <xdr:pic>
      <xdr:nvPicPr>
        <xdr:cNvPr id="34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3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43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3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3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3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43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43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3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3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3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4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4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4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44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4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4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44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9525</xdr:rowOff>
    </xdr:to>
    <xdr:pic>
      <xdr:nvPicPr>
        <xdr:cNvPr id="344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665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0</xdr:rowOff>
    </xdr:to>
    <xdr:pic>
      <xdr:nvPicPr>
        <xdr:cNvPr id="344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04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0</xdr:rowOff>
    </xdr:to>
    <xdr:pic>
      <xdr:nvPicPr>
        <xdr:cNvPr id="344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236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9525</xdr:rowOff>
    </xdr:to>
    <xdr:pic>
      <xdr:nvPicPr>
        <xdr:cNvPr id="345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427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0</xdr:rowOff>
    </xdr:to>
    <xdr:pic>
      <xdr:nvPicPr>
        <xdr:cNvPr id="345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617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9525</xdr:rowOff>
    </xdr:to>
    <xdr:pic>
      <xdr:nvPicPr>
        <xdr:cNvPr id="345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808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0</xdr:rowOff>
    </xdr:to>
    <xdr:pic>
      <xdr:nvPicPr>
        <xdr:cNvPr id="345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99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9525</xdr:rowOff>
    </xdr:to>
    <xdr:pic>
      <xdr:nvPicPr>
        <xdr:cNvPr id="345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189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0</xdr:rowOff>
    </xdr:to>
    <xdr:pic>
      <xdr:nvPicPr>
        <xdr:cNvPr id="345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95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0</xdr:rowOff>
    </xdr:to>
    <xdr:pic>
      <xdr:nvPicPr>
        <xdr:cNvPr id="345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14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0</xdr:rowOff>
    </xdr:to>
    <xdr:pic>
      <xdr:nvPicPr>
        <xdr:cNvPr id="345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33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0</xdr:rowOff>
    </xdr:to>
    <xdr:pic>
      <xdr:nvPicPr>
        <xdr:cNvPr id="345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52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345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713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0</xdr:rowOff>
    </xdr:to>
    <xdr:pic>
      <xdr:nvPicPr>
        <xdr:cNvPr id="346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09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9525</xdr:rowOff>
    </xdr:to>
    <xdr:pic>
      <xdr:nvPicPr>
        <xdr:cNvPr id="346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28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0</xdr:rowOff>
    </xdr:to>
    <xdr:pic>
      <xdr:nvPicPr>
        <xdr:cNvPr id="346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47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346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66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0</xdr:rowOff>
    </xdr:to>
    <xdr:pic>
      <xdr:nvPicPr>
        <xdr:cNvPr id="346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23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0</xdr:rowOff>
    </xdr:to>
    <xdr:pic>
      <xdr:nvPicPr>
        <xdr:cNvPr id="346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61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0</xdr:rowOff>
    </xdr:to>
    <xdr:pic>
      <xdr:nvPicPr>
        <xdr:cNvPr id="346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99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9525</xdr:rowOff>
    </xdr:to>
    <xdr:pic>
      <xdr:nvPicPr>
        <xdr:cNvPr id="346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189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9525</xdr:rowOff>
    </xdr:to>
    <xdr:pic>
      <xdr:nvPicPr>
        <xdr:cNvPr id="346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0</xdr:rowOff>
    </xdr:to>
    <xdr:pic>
      <xdr:nvPicPr>
        <xdr:cNvPr id="346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570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0</xdr:rowOff>
    </xdr:to>
    <xdr:pic>
      <xdr:nvPicPr>
        <xdr:cNvPr id="347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76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0</xdr:rowOff>
    </xdr:to>
    <xdr:pic>
      <xdr:nvPicPr>
        <xdr:cNvPr id="347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95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0</xdr:rowOff>
    </xdr:to>
    <xdr:pic>
      <xdr:nvPicPr>
        <xdr:cNvPr id="347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14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9525</xdr:rowOff>
    </xdr:to>
    <xdr:pic>
      <xdr:nvPicPr>
        <xdr:cNvPr id="347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523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0</xdr:rowOff>
    </xdr:to>
    <xdr:pic>
      <xdr:nvPicPr>
        <xdr:cNvPr id="347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71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9525</xdr:rowOff>
    </xdr:to>
    <xdr:pic>
      <xdr:nvPicPr>
        <xdr:cNvPr id="347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904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0</xdr:rowOff>
    </xdr:to>
    <xdr:pic>
      <xdr:nvPicPr>
        <xdr:cNvPr id="347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09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190500</xdr:colOff>
      <xdr:row>207</xdr:row>
      <xdr:rowOff>0</xdr:rowOff>
    </xdr:to>
    <xdr:pic>
      <xdr:nvPicPr>
        <xdr:cNvPr id="347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47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190500</xdr:colOff>
      <xdr:row>208</xdr:row>
      <xdr:rowOff>0</xdr:rowOff>
    </xdr:to>
    <xdr:pic>
      <xdr:nvPicPr>
        <xdr:cNvPr id="347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66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190500</xdr:colOff>
      <xdr:row>209</xdr:row>
      <xdr:rowOff>0</xdr:rowOff>
    </xdr:to>
    <xdr:pic>
      <xdr:nvPicPr>
        <xdr:cNvPr id="347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856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190500</xdr:colOff>
      <xdr:row>210</xdr:row>
      <xdr:rowOff>9525</xdr:rowOff>
    </xdr:to>
    <xdr:pic>
      <xdr:nvPicPr>
        <xdr:cNvPr id="348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047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210</xdr:row>
      <xdr:rowOff>0</xdr:rowOff>
    </xdr:from>
    <xdr:to>
      <xdr:col>16</xdr:col>
      <xdr:colOff>190500</xdr:colOff>
      <xdr:row>211</xdr:row>
      <xdr:rowOff>0</xdr:rowOff>
    </xdr:to>
    <xdr:pic>
      <xdr:nvPicPr>
        <xdr:cNvPr id="348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237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211</xdr:row>
      <xdr:rowOff>0</xdr:rowOff>
    </xdr:from>
    <xdr:to>
      <xdr:col>16</xdr:col>
      <xdr:colOff>190500</xdr:colOff>
      <xdr:row>212</xdr:row>
      <xdr:rowOff>0</xdr:rowOff>
    </xdr:to>
    <xdr:pic>
      <xdr:nvPicPr>
        <xdr:cNvPr id="348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42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213</xdr:row>
      <xdr:rowOff>0</xdr:rowOff>
    </xdr:from>
    <xdr:to>
      <xdr:col>16</xdr:col>
      <xdr:colOff>190500</xdr:colOff>
      <xdr:row>214</xdr:row>
      <xdr:rowOff>0</xdr:rowOff>
    </xdr:to>
    <xdr:pic>
      <xdr:nvPicPr>
        <xdr:cNvPr id="348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80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215</xdr:row>
      <xdr:rowOff>0</xdr:rowOff>
    </xdr:from>
    <xdr:to>
      <xdr:col>16</xdr:col>
      <xdr:colOff>190500</xdr:colOff>
      <xdr:row>215</xdr:row>
      <xdr:rowOff>180975</xdr:rowOff>
    </xdr:to>
    <xdr:pic>
      <xdr:nvPicPr>
        <xdr:cNvPr id="348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1902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190500</xdr:colOff>
      <xdr:row>217</xdr:row>
      <xdr:rowOff>9525</xdr:rowOff>
    </xdr:to>
    <xdr:pic>
      <xdr:nvPicPr>
        <xdr:cNvPr id="348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380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217</xdr:row>
      <xdr:rowOff>0</xdr:rowOff>
    </xdr:from>
    <xdr:to>
      <xdr:col>16</xdr:col>
      <xdr:colOff>190500</xdr:colOff>
      <xdr:row>218</xdr:row>
      <xdr:rowOff>0</xdr:rowOff>
    </xdr:to>
    <xdr:pic>
      <xdr:nvPicPr>
        <xdr:cNvPr id="348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57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218</xdr:row>
      <xdr:rowOff>0</xdr:rowOff>
    </xdr:from>
    <xdr:to>
      <xdr:col>16</xdr:col>
      <xdr:colOff>190500</xdr:colOff>
      <xdr:row>219</xdr:row>
      <xdr:rowOff>0</xdr:rowOff>
    </xdr:to>
    <xdr:pic>
      <xdr:nvPicPr>
        <xdr:cNvPr id="348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76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190500</xdr:colOff>
      <xdr:row>220</xdr:row>
      <xdr:rowOff>0</xdr:rowOff>
    </xdr:to>
    <xdr:pic>
      <xdr:nvPicPr>
        <xdr:cNvPr id="348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95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220</xdr:row>
      <xdr:rowOff>0</xdr:rowOff>
    </xdr:from>
    <xdr:to>
      <xdr:col>16</xdr:col>
      <xdr:colOff>190500</xdr:colOff>
      <xdr:row>221</xdr:row>
      <xdr:rowOff>9525</xdr:rowOff>
    </xdr:to>
    <xdr:pic>
      <xdr:nvPicPr>
        <xdr:cNvPr id="348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142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221</xdr:row>
      <xdr:rowOff>0</xdr:rowOff>
    </xdr:from>
    <xdr:to>
      <xdr:col>16</xdr:col>
      <xdr:colOff>190500</xdr:colOff>
      <xdr:row>222</xdr:row>
      <xdr:rowOff>0</xdr:rowOff>
    </xdr:to>
    <xdr:pic>
      <xdr:nvPicPr>
        <xdr:cNvPr id="349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333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222</xdr:row>
      <xdr:rowOff>0</xdr:rowOff>
    </xdr:from>
    <xdr:to>
      <xdr:col>16</xdr:col>
      <xdr:colOff>190500</xdr:colOff>
      <xdr:row>223</xdr:row>
      <xdr:rowOff>0</xdr:rowOff>
    </xdr:to>
    <xdr:pic>
      <xdr:nvPicPr>
        <xdr:cNvPr id="349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52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224</xdr:row>
      <xdr:rowOff>0</xdr:rowOff>
    </xdr:from>
    <xdr:to>
      <xdr:col>16</xdr:col>
      <xdr:colOff>190500</xdr:colOff>
      <xdr:row>225</xdr:row>
      <xdr:rowOff>9525</xdr:rowOff>
    </xdr:to>
    <xdr:pic>
      <xdr:nvPicPr>
        <xdr:cNvPr id="349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90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225</xdr:row>
      <xdr:rowOff>0</xdr:rowOff>
    </xdr:from>
    <xdr:to>
      <xdr:col>16</xdr:col>
      <xdr:colOff>190500</xdr:colOff>
      <xdr:row>226</xdr:row>
      <xdr:rowOff>0</xdr:rowOff>
    </xdr:to>
    <xdr:pic>
      <xdr:nvPicPr>
        <xdr:cNvPr id="349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09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226</xdr:row>
      <xdr:rowOff>0</xdr:rowOff>
    </xdr:from>
    <xdr:to>
      <xdr:col>16</xdr:col>
      <xdr:colOff>190500</xdr:colOff>
      <xdr:row>227</xdr:row>
      <xdr:rowOff>9525</xdr:rowOff>
    </xdr:to>
    <xdr:pic>
      <xdr:nvPicPr>
        <xdr:cNvPr id="349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285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227</xdr:row>
      <xdr:rowOff>0</xdr:rowOff>
    </xdr:from>
    <xdr:to>
      <xdr:col>16</xdr:col>
      <xdr:colOff>190500</xdr:colOff>
      <xdr:row>228</xdr:row>
      <xdr:rowOff>0</xdr:rowOff>
    </xdr:to>
    <xdr:pic>
      <xdr:nvPicPr>
        <xdr:cNvPr id="349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47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228</xdr:row>
      <xdr:rowOff>0</xdr:rowOff>
    </xdr:from>
    <xdr:to>
      <xdr:col>16</xdr:col>
      <xdr:colOff>190500</xdr:colOff>
      <xdr:row>229</xdr:row>
      <xdr:rowOff>9525</xdr:rowOff>
    </xdr:to>
    <xdr:pic>
      <xdr:nvPicPr>
        <xdr:cNvPr id="349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666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230</xdr:row>
      <xdr:rowOff>0</xdr:rowOff>
    </xdr:from>
    <xdr:to>
      <xdr:col>16</xdr:col>
      <xdr:colOff>190500</xdr:colOff>
      <xdr:row>231</xdr:row>
      <xdr:rowOff>0</xdr:rowOff>
    </xdr:to>
    <xdr:pic>
      <xdr:nvPicPr>
        <xdr:cNvPr id="349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047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232</xdr:row>
      <xdr:rowOff>0</xdr:rowOff>
    </xdr:from>
    <xdr:to>
      <xdr:col>16</xdr:col>
      <xdr:colOff>190500</xdr:colOff>
      <xdr:row>233</xdr:row>
      <xdr:rowOff>0</xdr:rowOff>
    </xdr:to>
    <xdr:pic>
      <xdr:nvPicPr>
        <xdr:cNvPr id="349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42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233</xdr:row>
      <xdr:rowOff>0</xdr:rowOff>
    </xdr:from>
    <xdr:to>
      <xdr:col>16</xdr:col>
      <xdr:colOff>190500</xdr:colOff>
      <xdr:row>234</xdr:row>
      <xdr:rowOff>0</xdr:rowOff>
    </xdr:to>
    <xdr:pic>
      <xdr:nvPicPr>
        <xdr:cNvPr id="349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61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233</xdr:row>
      <xdr:rowOff>0</xdr:rowOff>
    </xdr:from>
    <xdr:to>
      <xdr:col>16</xdr:col>
      <xdr:colOff>190500</xdr:colOff>
      <xdr:row>234</xdr:row>
      <xdr:rowOff>0</xdr:rowOff>
    </xdr:to>
    <xdr:pic>
      <xdr:nvPicPr>
        <xdr:cNvPr id="350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61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236</xdr:row>
      <xdr:rowOff>0</xdr:rowOff>
    </xdr:from>
    <xdr:to>
      <xdr:col>16</xdr:col>
      <xdr:colOff>190500</xdr:colOff>
      <xdr:row>236</xdr:row>
      <xdr:rowOff>180975</xdr:rowOff>
    </xdr:to>
    <xdr:pic>
      <xdr:nvPicPr>
        <xdr:cNvPr id="350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190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236</xdr:row>
      <xdr:rowOff>0</xdr:rowOff>
    </xdr:from>
    <xdr:to>
      <xdr:col>16</xdr:col>
      <xdr:colOff>190500</xdr:colOff>
      <xdr:row>236</xdr:row>
      <xdr:rowOff>180975</xdr:rowOff>
    </xdr:to>
    <xdr:pic>
      <xdr:nvPicPr>
        <xdr:cNvPr id="35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190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237</xdr:row>
      <xdr:rowOff>0</xdr:rowOff>
    </xdr:from>
    <xdr:to>
      <xdr:col>16</xdr:col>
      <xdr:colOff>190500</xdr:colOff>
      <xdr:row>238</xdr:row>
      <xdr:rowOff>9525</xdr:rowOff>
    </xdr:to>
    <xdr:pic>
      <xdr:nvPicPr>
        <xdr:cNvPr id="35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381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238</xdr:row>
      <xdr:rowOff>0</xdr:rowOff>
    </xdr:from>
    <xdr:to>
      <xdr:col>16</xdr:col>
      <xdr:colOff>190500</xdr:colOff>
      <xdr:row>239</xdr:row>
      <xdr:rowOff>0</xdr:rowOff>
    </xdr:to>
    <xdr:pic>
      <xdr:nvPicPr>
        <xdr:cNvPr id="35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57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239</xdr:row>
      <xdr:rowOff>0</xdr:rowOff>
    </xdr:from>
    <xdr:to>
      <xdr:col>16</xdr:col>
      <xdr:colOff>190500</xdr:colOff>
      <xdr:row>240</xdr:row>
      <xdr:rowOff>9525</xdr:rowOff>
    </xdr:to>
    <xdr:pic>
      <xdr:nvPicPr>
        <xdr:cNvPr id="35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762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243</xdr:row>
      <xdr:rowOff>0</xdr:rowOff>
    </xdr:from>
    <xdr:to>
      <xdr:col>16</xdr:col>
      <xdr:colOff>190500</xdr:colOff>
      <xdr:row>244</xdr:row>
      <xdr:rowOff>0</xdr:rowOff>
    </xdr:to>
    <xdr:pic>
      <xdr:nvPicPr>
        <xdr:cNvPr id="350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952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243</xdr:row>
      <xdr:rowOff>0</xdr:rowOff>
    </xdr:from>
    <xdr:to>
      <xdr:col>16</xdr:col>
      <xdr:colOff>190500</xdr:colOff>
      <xdr:row>244</xdr:row>
      <xdr:rowOff>0</xdr:rowOff>
    </xdr:to>
    <xdr:pic>
      <xdr:nvPicPr>
        <xdr:cNvPr id="350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952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244</xdr:row>
      <xdr:rowOff>0</xdr:rowOff>
    </xdr:from>
    <xdr:to>
      <xdr:col>16</xdr:col>
      <xdr:colOff>190500</xdr:colOff>
      <xdr:row>245</xdr:row>
      <xdr:rowOff>0</xdr:rowOff>
    </xdr:to>
    <xdr:pic>
      <xdr:nvPicPr>
        <xdr:cNvPr id="350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971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245</xdr:row>
      <xdr:rowOff>0</xdr:rowOff>
    </xdr:from>
    <xdr:to>
      <xdr:col>16</xdr:col>
      <xdr:colOff>190500</xdr:colOff>
      <xdr:row>246</xdr:row>
      <xdr:rowOff>9525</xdr:rowOff>
    </xdr:to>
    <xdr:pic>
      <xdr:nvPicPr>
        <xdr:cNvPr id="350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9905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246</xdr:row>
      <xdr:rowOff>0</xdr:rowOff>
    </xdr:from>
    <xdr:to>
      <xdr:col>16</xdr:col>
      <xdr:colOff>190500</xdr:colOff>
      <xdr:row>247</xdr:row>
      <xdr:rowOff>0</xdr:rowOff>
    </xdr:to>
    <xdr:pic>
      <xdr:nvPicPr>
        <xdr:cNvPr id="3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09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247</xdr:row>
      <xdr:rowOff>0</xdr:rowOff>
    </xdr:from>
    <xdr:to>
      <xdr:col>16</xdr:col>
      <xdr:colOff>190500</xdr:colOff>
      <xdr:row>248</xdr:row>
      <xdr:rowOff>0</xdr:rowOff>
    </xdr:to>
    <xdr:pic>
      <xdr:nvPicPr>
        <xdr:cNvPr id="3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28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248</xdr:row>
      <xdr:rowOff>0</xdr:rowOff>
    </xdr:from>
    <xdr:to>
      <xdr:col>16</xdr:col>
      <xdr:colOff>190500</xdr:colOff>
      <xdr:row>249</xdr:row>
      <xdr:rowOff>0</xdr:rowOff>
    </xdr:to>
    <xdr:pic>
      <xdr:nvPicPr>
        <xdr:cNvPr id="3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476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249</xdr:row>
      <xdr:rowOff>0</xdr:rowOff>
    </xdr:from>
    <xdr:to>
      <xdr:col>16</xdr:col>
      <xdr:colOff>190500</xdr:colOff>
      <xdr:row>250</xdr:row>
      <xdr:rowOff>0</xdr:rowOff>
    </xdr:to>
    <xdr:pic>
      <xdr:nvPicPr>
        <xdr:cNvPr id="3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66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250</xdr:row>
      <xdr:rowOff>0</xdr:rowOff>
    </xdr:from>
    <xdr:to>
      <xdr:col>16</xdr:col>
      <xdr:colOff>190500</xdr:colOff>
      <xdr:row>251</xdr:row>
      <xdr:rowOff>9525</xdr:rowOff>
    </xdr:to>
    <xdr:pic>
      <xdr:nvPicPr>
        <xdr:cNvPr id="3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857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95250</xdr:rowOff>
    </xdr:to>
    <xdr:pic>
      <xdr:nvPicPr>
        <xdr:cNvPr id="352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35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353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3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171450</xdr:rowOff>
    </xdr:to>
    <xdr:pic>
      <xdr:nvPicPr>
        <xdr:cNvPr id="3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3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53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3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3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5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171450</xdr:rowOff>
    </xdr:to>
    <xdr:pic>
      <xdr:nvPicPr>
        <xdr:cNvPr id="35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5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168</xdr:row>
      <xdr:rowOff>123825</xdr:rowOff>
    </xdr:to>
    <xdr:pic>
      <xdr:nvPicPr>
        <xdr:cNvPr id="35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152400</xdr:rowOff>
    </xdr:to>
    <xdr:pic>
      <xdr:nvPicPr>
        <xdr:cNvPr id="35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161925</xdr:rowOff>
    </xdr:to>
    <xdr:pic>
      <xdr:nvPicPr>
        <xdr:cNvPr id="35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171450</xdr:rowOff>
    </xdr:to>
    <xdr:pic>
      <xdr:nvPicPr>
        <xdr:cNvPr id="35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35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170</xdr:row>
      <xdr:rowOff>95250</xdr:rowOff>
    </xdr:to>
    <xdr:pic>
      <xdr:nvPicPr>
        <xdr:cNvPr id="35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9525</xdr:rowOff>
    </xdr:to>
    <xdr:pic>
      <xdr:nvPicPr>
        <xdr:cNvPr id="35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5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5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19050</xdr:rowOff>
    </xdr:to>
    <xdr:pic>
      <xdr:nvPicPr>
        <xdr:cNvPr id="355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9525</xdr:rowOff>
    </xdr:to>
    <xdr:pic>
      <xdr:nvPicPr>
        <xdr:cNvPr id="35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5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0</xdr:rowOff>
    </xdr:to>
    <xdr:pic>
      <xdr:nvPicPr>
        <xdr:cNvPr id="35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66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35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85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0</xdr:rowOff>
    </xdr:to>
    <xdr:pic>
      <xdr:nvPicPr>
        <xdr:cNvPr id="35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236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0</xdr:rowOff>
    </xdr:to>
    <xdr:pic>
      <xdr:nvPicPr>
        <xdr:cNvPr id="35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42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0</xdr:rowOff>
    </xdr:to>
    <xdr:pic>
      <xdr:nvPicPr>
        <xdr:cNvPr id="35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617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0</xdr:rowOff>
    </xdr:to>
    <xdr:pic>
      <xdr:nvPicPr>
        <xdr:cNvPr id="35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80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0</xdr:rowOff>
    </xdr:to>
    <xdr:pic>
      <xdr:nvPicPr>
        <xdr:cNvPr id="35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599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0</xdr:rowOff>
    </xdr:to>
    <xdr:pic>
      <xdr:nvPicPr>
        <xdr:cNvPr id="35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18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0</xdr:rowOff>
    </xdr:to>
    <xdr:pic>
      <xdr:nvPicPr>
        <xdr:cNvPr id="35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637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0</xdr:rowOff>
    </xdr:to>
    <xdr:pic>
      <xdr:nvPicPr>
        <xdr:cNvPr id="35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14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0</xdr:rowOff>
    </xdr:to>
    <xdr:pic>
      <xdr:nvPicPr>
        <xdr:cNvPr id="35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33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0</xdr:rowOff>
    </xdr:to>
    <xdr:pic>
      <xdr:nvPicPr>
        <xdr:cNvPr id="35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52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35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713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0</xdr:rowOff>
    </xdr:to>
    <xdr:pic>
      <xdr:nvPicPr>
        <xdr:cNvPr id="35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790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9525</xdr:rowOff>
    </xdr:to>
    <xdr:pic>
      <xdr:nvPicPr>
        <xdr:cNvPr id="35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28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0</xdr:rowOff>
    </xdr:to>
    <xdr:pic>
      <xdr:nvPicPr>
        <xdr:cNvPr id="35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47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35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66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0</xdr:rowOff>
    </xdr:to>
    <xdr:pic>
      <xdr:nvPicPr>
        <xdr:cNvPr id="359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885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0</xdr:rowOff>
    </xdr:to>
    <xdr:pic>
      <xdr:nvPicPr>
        <xdr:cNvPr id="359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427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9525</xdr:rowOff>
    </xdr:to>
    <xdr:pic>
      <xdr:nvPicPr>
        <xdr:cNvPr id="359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9808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194</xdr:row>
      <xdr:rowOff>180975</xdr:rowOff>
    </xdr:to>
    <xdr:pic>
      <xdr:nvPicPr>
        <xdr:cNvPr id="359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189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0</xdr:rowOff>
    </xdr:to>
    <xdr:pic>
      <xdr:nvPicPr>
        <xdr:cNvPr id="359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380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0</xdr:rowOff>
    </xdr:to>
    <xdr:pic>
      <xdr:nvPicPr>
        <xdr:cNvPr id="359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570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0</xdr:rowOff>
    </xdr:to>
    <xdr:pic>
      <xdr:nvPicPr>
        <xdr:cNvPr id="359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76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0</xdr:rowOff>
    </xdr:to>
    <xdr:pic>
      <xdr:nvPicPr>
        <xdr:cNvPr id="359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095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0</xdr:rowOff>
    </xdr:to>
    <xdr:pic>
      <xdr:nvPicPr>
        <xdr:cNvPr id="360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14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0</xdr:rowOff>
    </xdr:to>
    <xdr:pic>
      <xdr:nvPicPr>
        <xdr:cNvPr id="360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33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0</xdr:rowOff>
    </xdr:to>
    <xdr:pic>
      <xdr:nvPicPr>
        <xdr:cNvPr id="360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71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0</xdr:rowOff>
    </xdr:to>
    <xdr:pic>
      <xdr:nvPicPr>
        <xdr:cNvPr id="360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190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0</xdr:rowOff>
    </xdr:to>
    <xdr:pic>
      <xdr:nvPicPr>
        <xdr:cNvPr id="360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09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0</xdr:rowOff>
    </xdr:to>
    <xdr:pic>
      <xdr:nvPicPr>
        <xdr:cNvPr id="360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28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190500</xdr:colOff>
      <xdr:row>208</xdr:row>
      <xdr:rowOff>0</xdr:rowOff>
    </xdr:to>
    <xdr:pic>
      <xdr:nvPicPr>
        <xdr:cNvPr id="360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66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190500</xdr:colOff>
      <xdr:row>208</xdr:row>
      <xdr:rowOff>180975</xdr:rowOff>
    </xdr:to>
    <xdr:pic>
      <xdr:nvPicPr>
        <xdr:cNvPr id="360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2856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190500</xdr:colOff>
      <xdr:row>210</xdr:row>
      <xdr:rowOff>9525</xdr:rowOff>
    </xdr:to>
    <xdr:pic>
      <xdr:nvPicPr>
        <xdr:cNvPr id="360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047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210</xdr:row>
      <xdr:rowOff>0</xdr:rowOff>
    </xdr:from>
    <xdr:to>
      <xdr:col>16</xdr:col>
      <xdr:colOff>190500</xdr:colOff>
      <xdr:row>211</xdr:row>
      <xdr:rowOff>0</xdr:rowOff>
    </xdr:to>
    <xdr:pic>
      <xdr:nvPicPr>
        <xdr:cNvPr id="360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237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211</xdr:row>
      <xdr:rowOff>0</xdr:rowOff>
    </xdr:from>
    <xdr:to>
      <xdr:col>16</xdr:col>
      <xdr:colOff>190500</xdr:colOff>
      <xdr:row>212</xdr:row>
      <xdr:rowOff>0</xdr:rowOff>
    </xdr:to>
    <xdr:pic>
      <xdr:nvPicPr>
        <xdr:cNvPr id="361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42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212</xdr:row>
      <xdr:rowOff>0</xdr:rowOff>
    </xdr:from>
    <xdr:to>
      <xdr:col>16</xdr:col>
      <xdr:colOff>190500</xdr:colOff>
      <xdr:row>213</xdr:row>
      <xdr:rowOff>0</xdr:rowOff>
    </xdr:to>
    <xdr:pic>
      <xdr:nvPicPr>
        <xdr:cNvPr id="361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618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214</xdr:row>
      <xdr:rowOff>0</xdr:rowOff>
    </xdr:from>
    <xdr:to>
      <xdr:col>16</xdr:col>
      <xdr:colOff>190500</xdr:colOff>
      <xdr:row>215</xdr:row>
      <xdr:rowOff>0</xdr:rowOff>
    </xdr:to>
    <xdr:pic>
      <xdr:nvPicPr>
        <xdr:cNvPr id="361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399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190500</xdr:colOff>
      <xdr:row>217</xdr:row>
      <xdr:rowOff>0</xdr:rowOff>
    </xdr:to>
    <xdr:pic>
      <xdr:nvPicPr>
        <xdr:cNvPr id="361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380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217</xdr:row>
      <xdr:rowOff>0</xdr:rowOff>
    </xdr:from>
    <xdr:to>
      <xdr:col>16</xdr:col>
      <xdr:colOff>190500</xdr:colOff>
      <xdr:row>218</xdr:row>
      <xdr:rowOff>0</xdr:rowOff>
    </xdr:to>
    <xdr:pic>
      <xdr:nvPicPr>
        <xdr:cNvPr id="361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57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218</xdr:row>
      <xdr:rowOff>0</xdr:rowOff>
    </xdr:from>
    <xdr:to>
      <xdr:col>16</xdr:col>
      <xdr:colOff>190500</xdr:colOff>
      <xdr:row>219</xdr:row>
      <xdr:rowOff>0</xdr:rowOff>
    </xdr:to>
    <xdr:pic>
      <xdr:nvPicPr>
        <xdr:cNvPr id="361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76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190500</xdr:colOff>
      <xdr:row>220</xdr:row>
      <xdr:rowOff>0</xdr:rowOff>
    </xdr:to>
    <xdr:pic>
      <xdr:nvPicPr>
        <xdr:cNvPr id="361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495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220</xdr:row>
      <xdr:rowOff>0</xdr:rowOff>
    </xdr:from>
    <xdr:to>
      <xdr:col>16</xdr:col>
      <xdr:colOff>190500</xdr:colOff>
      <xdr:row>221</xdr:row>
      <xdr:rowOff>0</xdr:rowOff>
    </xdr:to>
    <xdr:pic>
      <xdr:nvPicPr>
        <xdr:cNvPr id="361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14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221</xdr:row>
      <xdr:rowOff>0</xdr:rowOff>
    </xdr:from>
    <xdr:to>
      <xdr:col>16</xdr:col>
      <xdr:colOff>190500</xdr:colOff>
      <xdr:row>222</xdr:row>
      <xdr:rowOff>0</xdr:rowOff>
    </xdr:to>
    <xdr:pic>
      <xdr:nvPicPr>
        <xdr:cNvPr id="361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333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222</xdr:row>
      <xdr:rowOff>0</xdr:rowOff>
    </xdr:from>
    <xdr:to>
      <xdr:col>16</xdr:col>
      <xdr:colOff>190500</xdr:colOff>
      <xdr:row>223</xdr:row>
      <xdr:rowOff>0</xdr:rowOff>
    </xdr:to>
    <xdr:pic>
      <xdr:nvPicPr>
        <xdr:cNvPr id="361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523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223</xdr:row>
      <xdr:rowOff>0</xdr:rowOff>
    </xdr:from>
    <xdr:to>
      <xdr:col>16</xdr:col>
      <xdr:colOff>190500</xdr:colOff>
      <xdr:row>224</xdr:row>
      <xdr:rowOff>0</xdr:rowOff>
    </xdr:to>
    <xdr:pic>
      <xdr:nvPicPr>
        <xdr:cNvPr id="362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5714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225</xdr:row>
      <xdr:rowOff>0</xdr:rowOff>
    </xdr:from>
    <xdr:to>
      <xdr:col>16</xdr:col>
      <xdr:colOff>190500</xdr:colOff>
      <xdr:row>226</xdr:row>
      <xdr:rowOff>0</xdr:rowOff>
    </xdr:to>
    <xdr:pic>
      <xdr:nvPicPr>
        <xdr:cNvPr id="362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09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226</xdr:row>
      <xdr:rowOff>0</xdr:rowOff>
    </xdr:from>
    <xdr:to>
      <xdr:col>16</xdr:col>
      <xdr:colOff>190500</xdr:colOff>
      <xdr:row>227</xdr:row>
      <xdr:rowOff>0</xdr:rowOff>
    </xdr:to>
    <xdr:pic>
      <xdr:nvPicPr>
        <xdr:cNvPr id="362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28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227</xdr:row>
      <xdr:rowOff>0</xdr:rowOff>
    </xdr:from>
    <xdr:to>
      <xdr:col>16</xdr:col>
      <xdr:colOff>190500</xdr:colOff>
      <xdr:row>228</xdr:row>
      <xdr:rowOff>0</xdr:rowOff>
    </xdr:to>
    <xdr:pic>
      <xdr:nvPicPr>
        <xdr:cNvPr id="362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47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228</xdr:row>
      <xdr:rowOff>0</xdr:rowOff>
    </xdr:from>
    <xdr:to>
      <xdr:col>16</xdr:col>
      <xdr:colOff>190500</xdr:colOff>
      <xdr:row>229</xdr:row>
      <xdr:rowOff>0</xdr:rowOff>
    </xdr:to>
    <xdr:pic>
      <xdr:nvPicPr>
        <xdr:cNvPr id="362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666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229</xdr:row>
      <xdr:rowOff>0</xdr:rowOff>
    </xdr:from>
    <xdr:to>
      <xdr:col>16</xdr:col>
      <xdr:colOff>190500</xdr:colOff>
      <xdr:row>229</xdr:row>
      <xdr:rowOff>180975</xdr:rowOff>
    </xdr:to>
    <xdr:pic>
      <xdr:nvPicPr>
        <xdr:cNvPr id="362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68572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231</xdr:row>
      <xdr:rowOff>0</xdr:rowOff>
    </xdr:from>
    <xdr:to>
      <xdr:col>16</xdr:col>
      <xdr:colOff>190500</xdr:colOff>
      <xdr:row>232</xdr:row>
      <xdr:rowOff>0</xdr:rowOff>
    </xdr:to>
    <xdr:pic>
      <xdr:nvPicPr>
        <xdr:cNvPr id="362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23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233</xdr:row>
      <xdr:rowOff>0</xdr:rowOff>
    </xdr:from>
    <xdr:to>
      <xdr:col>16</xdr:col>
      <xdr:colOff>190500</xdr:colOff>
      <xdr:row>234</xdr:row>
      <xdr:rowOff>0</xdr:rowOff>
    </xdr:to>
    <xdr:pic>
      <xdr:nvPicPr>
        <xdr:cNvPr id="362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619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234</xdr:row>
      <xdr:rowOff>0</xdr:rowOff>
    </xdr:from>
    <xdr:to>
      <xdr:col>16</xdr:col>
      <xdr:colOff>190500</xdr:colOff>
      <xdr:row>235</xdr:row>
      <xdr:rowOff>0</xdr:rowOff>
    </xdr:to>
    <xdr:pic>
      <xdr:nvPicPr>
        <xdr:cNvPr id="362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80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234</xdr:row>
      <xdr:rowOff>0</xdr:rowOff>
    </xdr:from>
    <xdr:to>
      <xdr:col>16</xdr:col>
      <xdr:colOff>190500</xdr:colOff>
      <xdr:row>235</xdr:row>
      <xdr:rowOff>0</xdr:rowOff>
    </xdr:to>
    <xdr:pic>
      <xdr:nvPicPr>
        <xdr:cNvPr id="362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7809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237</xdr:row>
      <xdr:rowOff>0</xdr:rowOff>
    </xdr:from>
    <xdr:to>
      <xdr:col>16</xdr:col>
      <xdr:colOff>190500</xdr:colOff>
      <xdr:row>238</xdr:row>
      <xdr:rowOff>0</xdr:rowOff>
    </xdr:to>
    <xdr:pic>
      <xdr:nvPicPr>
        <xdr:cNvPr id="363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38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237</xdr:row>
      <xdr:rowOff>0</xdr:rowOff>
    </xdr:from>
    <xdr:to>
      <xdr:col>16</xdr:col>
      <xdr:colOff>190500</xdr:colOff>
      <xdr:row>238</xdr:row>
      <xdr:rowOff>0</xdr:rowOff>
    </xdr:to>
    <xdr:pic>
      <xdr:nvPicPr>
        <xdr:cNvPr id="36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381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238</xdr:row>
      <xdr:rowOff>0</xdr:rowOff>
    </xdr:from>
    <xdr:to>
      <xdr:col>16</xdr:col>
      <xdr:colOff>190500</xdr:colOff>
      <xdr:row>239</xdr:row>
      <xdr:rowOff>0</xdr:rowOff>
    </xdr:to>
    <xdr:pic>
      <xdr:nvPicPr>
        <xdr:cNvPr id="36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571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239</xdr:row>
      <xdr:rowOff>0</xdr:rowOff>
    </xdr:from>
    <xdr:to>
      <xdr:col>16</xdr:col>
      <xdr:colOff>190500</xdr:colOff>
      <xdr:row>240</xdr:row>
      <xdr:rowOff>0</xdr:rowOff>
    </xdr:to>
    <xdr:pic>
      <xdr:nvPicPr>
        <xdr:cNvPr id="36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762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240</xdr:row>
      <xdr:rowOff>0</xdr:rowOff>
    </xdr:from>
    <xdr:to>
      <xdr:col>16</xdr:col>
      <xdr:colOff>190500</xdr:colOff>
      <xdr:row>241</xdr:row>
      <xdr:rowOff>0</xdr:rowOff>
    </xdr:to>
    <xdr:pic>
      <xdr:nvPicPr>
        <xdr:cNvPr id="36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8952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244</xdr:row>
      <xdr:rowOff>0</xdr:rowOff>
    </xdr:from>
    <xdr:to>
      <xdr:col>16</xdr:col>
      <xdr:colOff>190500</xdr:colOff>
      <xdr:row>245</xdr:row>
      <xdr:rowOff>0</xdr:rowOff>
    </xdr:to>
    <xdr:pic>
      <xdr:nvPicPr>
        <xdr:cNvPr id="363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971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244</xdr:row>
      <xdr:rowOff>0</xdr:rowOff>
    </xdr:from>
    <xdr:to>
      <xdr:col>16</xdr:col>
      <xdr:colOff>190500</xdr:colOff>
      <xdr:row>245</xdr:row>
      <xdr:rowOff>0</xdr:rowOff>
    </xdr:to>
    <xdr:pic>
      <xdr:nvPicPr>
        <xdr:cNvPr id="363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971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245</xdr:row>
      <xdr:rowOff>0</xdr:rowOff>
    </xdr:from>
    <xdr:to>
      <xdr:col>16</xdr:col>
      <xdr:colOff>190500</xdr:colOff>
      <xdr:row>246</xdr:row>
      <xdr:rowOff>0</xdr:rowOff>
    </xdr:to>
    <xdr:pic>
      <xdr:nvPicPr>
        <xdr:cNvPr id="36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79905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246</xdr:row>
      <xdr:rowOff>0</xdr:rowOff>
    </xdr:from>
    <xdr:to>
      <xdr:col>16</xdr:col>
      <xdr:colOff>190500</xdr:colOff>
      <xdr:row>247</xdr:row>
      <xdr:rowOff>0</xdr:rowOff>
    </xdr:to>
    <xdr:pic>
      <xdr:nvPicPr>
        <xdr:cNvPr id="36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095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247</xdr:row>
      <xdr:rowOff>0</xdr:rowOff>
    </xdr:from>
    <xdr:to>
      <xdr:col>16</xdr:col>
      <xdr:colOff>190500</xdr:colOff>
      <xdr:row>248</xdr:row>
      <xdr:rowOff>0</xdr:rowOff>
    </xdr:to>
    <xdr:pic>
      <xdr:nvPicPr>
        <xdr:cNvPr id="36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286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248</xdr:row>
      <xdr:rowOff>0</xdr:rowOff>
    </xdr:from>
    <xdr:to>
      <xdr:col>16</xdr:col>
      <xdr:colOff>190500</xdr:colOff>
      <xdr:row>249</xdr:row>
      <xdr:rowOff>0</xdr:rowOff>
    </xdr:to>
    <xdr:pic>
      <xdr:nvPicPr>
        <xdr:cNvPr id="36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476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249</xdr:row>
      <xdr:rowOff>0</xdr:rowOff>
    </xdr:from>
    <xdr:to>
      <xdr:col>16</xdr:col>
      <xdr:colOff>190500</xdr:colOff>
      <xdr:row>250</xdr:row>
      <xdr:rowOff>0</xdr:rowOff>
    </xdr:to>
    <xdr:pic>
      <xdr:nvPicPr>
        <xdr:cNvPr id="36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667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250</xdr:row>
      <xdr:rowOff>0</xdr:rowOff>
    </xdr:from>
    <xdr:to>
      <xdr:col>16</xdr:col>
      <xdr:colOff>190500</xdr:colOff>
      <xdr:row>251</xdr:row>
      <xdr:rowOff>0</xdr:rowOff>
    </xdr:to>
    <xdr:pic>
      <xdr:nvPicPr>
        <xdr:cNvPr id="36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0857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251</xdr:row>
      <xdr:rowOff>0</xdr:rowOff>
    </xdr:from>
    <xdr:to>
      <xdr:col>16</xdr:col>
      <xdr:colOff>190500</xdr:colOff>
      <xdr:row>252</xdr:row>
      <xdr:rowOff>0</xdr:rowOff>
    </xdr:to>
    <xdr:pic>
      <xdr:nvPicPr>
        <xdr:cNvPr id="36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810482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6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6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6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6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6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6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6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6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6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6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6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6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104775</xdr:rowOff>
    </xdr:to>
    <xdr:pic>
      <xdr:nvPicPr>
        <xdr:cNvPr id="36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65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133350</xdr:rowOff>
    </xdr:to>
    <xdr:pic>
      <xdr:nvPicPr>
        <xdr:cNvPr id="36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6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66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164</xdr:row>
      <xdr:rowOff>142875</xdr:rowOff>
    </xdr:to>
    <xdr:pic>
      <xdr:nvPicPr>
        <xdr:cNvPr id="366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38100</xdr:rowOff>
    </xdr:to>
    <xdr:pic>
      <xdr:nvPicPr>
        <xdr:cNvPr id="36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6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6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66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66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167</xdr:row>
      <xdr:rowOff>57150</xdr:rowOff>
    </xdr:to>
    <xdr:pic>
      <xdr:nvPicPr>
        <xdr:cNvPr id="366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66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166</xdr:row>
      <xdr:rowOff>19050</xdr:rowOff>
    </xdr:to>
    <xdr:pic>
      <xdr:nvPicPr>
        <xdr:cNvPr id="366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67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367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4747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164</xdr:row>
      <xdr:rowOff>180975</xdr:rowOff>
    </xdr:to>
    <xdr:pic>
      <xdr:nvPicPr>
        <xdr:cNvPr id="3672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190500</xdr:colOff>
      <xdr:row>165</xdr:row>
      <xdr:rowOff>9525</xdr:rowOff>
    </xdr:to>
    <xdr:pic>
      <xdr:nvPicPr>
        <xdr:cNvPr id="36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5150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164</xdr:row>
      <xdr:rowOff>0</xdr:rowOff>
    </xdr:from>
    <xdr:to>
      <xdr:col>2</xdr:col>
      <xdr:colOff>190500</xdr:colOff>
      <xdr:row>165</xdr:row>
      <xdr:rowOff>9525</xdr:rowOff>
    </xdr:to>
    <xdr:pic>
      <xdr:nvPicPr>
        <xdr:cNvPr id="367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164</xdr:row>
      <xdr:rowOff>0</xdr:rowOff>
    </xdr:from>
    <xdr:to>
      <xdr:col>1</xdr:col>
      <xdr:colOff>238125</xdr:colOff>
      <xdr:row>165</xdr:row>
      <xdr:rowOff>9525</xdr:rowOff>
    </xdr:to>
    <xdr:pic>
      <xdr:nvPicPr>
        <xdr:cNvPr id="367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7650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165</xdr:row>
      <xdr:rowOff>9525</xdr:rowOff>
    </xdr:to>
    <xdr:pic>
      <xdr:nvPicPr>
        <xdr:cNvPr id="367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6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6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160</xdr:row>
      <xdr:rowOff>180975</xdr:rowOff>
    </xdr:to>
    <xdr:pic>
      <xdr:nvPicPr>
        <xdr:cNvPr id="37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157</xdr:row>
      <xdr:rowOff>200025</xdr:rowOff>
    </xdr:to>
    <xdr:pic>
      <xdr:nvPicPr>
        <xdr:cNvPr id="370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1411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0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7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19050</xdr:rowOff>
    </xdr:to>
    <xdr:pic>
      <xdr:nvPicPr>
        <xdr:cNvPr id="3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95250</xdr:colOff>
      <xdr:row>157</xdr:row>
      <xdr:rowOff>180975</xdr:rowOff>
    </xdr:to>
    <xdr:pic>
      <xdr:nvPicPr>
        <xdr:cNvPr id="3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1411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2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19050</xdr:rowOff>
    </xdr:to>
    <xdr:pic>
      <xdr:nvPicPr>
        <xdr:cNvPr id="372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2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2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2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2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3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3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3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3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3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3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3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95250</xdr:colOff>
      <xdr:row>161</xdr:row>
      <xdr:rowOff>0</xdr:rowOff>
    </xdr:to>
    <xdr:pic>
      <xdr:nvPicPr>
        <xdr:cNvPr id="37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162</xdr:row>
      <xdr:rowOff>38100</xdr:rowOff>
    </xdr:to>
    <xdr:pic>
      <xdr:nvPicPr>
        <xdr:cNvPr id="37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7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162</xdr:row>
      <xdr:rowOff>38100</xdr:rowOff>
    </xdr:to>
    <xdr:pic>
      <xdr:nvPicPr>
        <xdr:cNvPr id="37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7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158</xdr:row>
      <xdr:rowOff>323850</xdr:rowOff>
    </xdr:to>
    <xdr:pic>
      <xdr:nvPicPr>
        <xdr:cNvPr id="374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1411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162</xdr:row>
      <xdr:rowOff>38100</xdr:rowOff>
    </xdr:to>
    <xdr:pic>
      <xdr:nvPicPr>
        <xdr:cNvPr id="37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7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162</xdr:row>
      <xdr:rowOff>38100</xdr:rowOff>
    </xdr:to>
    <xdr:pic>
      <xdr:nvPicPr>
        <xdr:cNvPr id="37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7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158</xdr:row>
      <xdr:rowOff>323850</xdr:rowOff>
    </xdr:to>
    <xdr:pic>
      <xdr:nvPicPr>
        <xdr:cNvPr id="376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1411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162</xdr:row>
      <xdr:rowOff>38100</xdr:rowOff>
    </xdr:to>
    <xdr:pic>
      <xdr:nvPicPr>
        <xdr:cNvPr id="376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76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6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6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6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7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7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7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7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7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7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7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158</xdr:row>
      <xdr:rowOff>323850</xdr:rowOff>
    </xdr:to>
    <xdr:pic>
      <xdr:nvPicPr>
        <xdr:cNvPr id="377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1411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162</xdr:row>
      <xdr:rowOff>38100</xdr:rowOff>
    </xdr:to>
    <xdr:pic>
      <xdr:nvPicPr>
        <xdr:cNvPr id="377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78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162</xdr:row>
      <xdr:rowOff>38100</xdr:rowOff>
    </xdr:to>
    <xdr:pic>
      <xdr:nvPicPr>
        <xdr:cNvPr id="37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7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158</xdr:row>
      <xdr:rowOff>323850</xdr:rowOff>
    </xdr:to>
    <xdr:pic>
      <xdr:nvPicPr>
        <xdr:cNvPr id="378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1411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162</xdr:row>
      <xdr:rowOff>38100</xdr:rowOff>
    </xdr:to>
    <xdr:pic>
      <xdr:nvPicPr>
        <xdr:cNvPr id="378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7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9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9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9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9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9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9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9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9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9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7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158</xdr:row>
      <xdr:rowOff>323850</xdr:rowOff>
    </xdr:to>
    <xdr:pic>
      <xdr:nvPicPr>
        <xdr:cNvPr id="38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1411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162</xdr:row>
      <xdr:rowOff>38100</xdr:rowOff>
    </xdr:to>
    <xdr:pic>
      <xdr:nvPicPr>
        <xdr:cNvPr id="38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162</xdr:row>
      <xdr:rowOff>38100</xdr:rowOff>
    </xdr:to>
    <xdr:pic>
      <xdr:nvPicPr>
        <xdr:cNvPr id="38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8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158</xdr:row>
      <xdr:rowOff>323850</xdr:rowOff>
    </xdr:to>
    <xdr:pic>
      <xdr:nvPicPr>
        <xdr:cNvPr id="38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1411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162</xdr:row>
      <xdr:rowOff>38100</xdr:rowOff>
    </xdr:to>
    <xdr:pic>
      <xdr:nvPicPr>
        <xdr:cNvPr id="380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81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1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1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1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1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1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1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1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1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2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162</xdr:row>
      <xdr:rowOff>38100</xdr:rowOff>
    </xdr:to>
    <xdr:pic>
      <xdr:nvPicPr>
        <xdr:cNvPr id="3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158</xdr:row>
      <xdr:rowOff>323850</xdr:rowOff>
    </xdr:to>
    <xdr:pic>
      <xdr:nvPicPr>
        <xdr:cNvPr id="38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1411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162</xdr:row>
      <xdr:rowOff>38100</xdr:rowOff>
    </xdr:to>
    <xdr:pic>
      <xdr:nvPicPr>
        <xdr:cNvPr id="382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82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2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3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3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3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3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3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3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3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3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3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4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4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157</xdr:row>
      <xdr:rowOff>209550</xdr:rowOff>
    </xdr:to>
    <xdr:pic>
      <xdr:nvPicPr>
        <xdr:cNvPr id="38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1411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157</xdr:row>
      <xdr:rowOff>209550</xdr:rowOff>
    </xdr:to>
    <xdr:pic>
      <xdr:nvPicPr>
        <xdr:cNvPr id="38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1411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8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19050</xdr:rowOff>
    </xdr:to>
    <xdr:pic>
      <xdr:nvPicPr>
        <xdr:cNvPr id="38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8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162</xdr:row>
      <xdr:rowOff>38100</xdr:rowOff>
    </xdr:to>
    <xdr:pic>
      <xdr:nvPicPr>
        <xdr:cNvPr id="38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9525</xdr:rowOff>
    </xdr:to>
    <xdr:pic>
      <xdr:nvPicPr>
        <xdr:cNvPr id="38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0</xdr:rowOff>
    </xdr:to>
    <xdr:pic>
      <xdr:nvPicPr>
        <xdr:cNvPr id="38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3750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164</xdr:row>
      <xdr:rowOff>180975</xdr:rowOff>
    </xdr:to>
    <xdr:pic>
      <xdr:nvPicPr>
        <xdr:cNvPr id="385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190500</xdr:colOff>
      <xdr:row>165</xdr:row>
      <xdr:rowOff>9525</xdr:rowOff>
    </xdr:to>
    <xdr:pic>
      <xdr:nvPicPr>
        <xdr:cNvPr id="385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5150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381000</xdr:colOff>
      <xdr:row>164</xdr:row>
      <xdr:rowOff>0</xdr:rowOff>
    </xdr:from>
    <xdr:to>
      <xdr:col>2</xdr:col>
      <xdr:colOff>190500</xdr:colOff>
      <xdr:row>165</xdr:row>
      <xdr:rowOff>9525</xdr:rowOff>
    </xdr:to>
    <xdr:pic>
      <xdr:nvPicPr>
        <xdr:cNvPr id="385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165</xdr:row>
      <xdr:rowOff>9525</xdr:rowOff>
    </xdr:to>
    <xdr:pic>
      <xdr:nvPicPr>
        <xdr:cNvPr id="38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165</xdr:row>
      <xdr:rowOff>9525</xdr:rowOff>
    </xdr:to>
    <xdr:pic>
      <xdr:nvPicPr>
        <xdr:cNvPr id="38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165</xdr:row>
      <xdr:rowOff>9525</xdr:rowOff>
    </xdr:to>
    <xdr:pic>
      <xdr:nvPicPr>
        <xdr:cNvPr id="38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164</xdr:row>
      <xdr:rowOff>180975</xdr:rowOff>
    </xdr:to>
    <xdr:pic>
      <xdr:nvPicPr>
        <xdr:cNvPr id="385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644747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190500</xdr:colOff>
      <xdr:row>165</xdr:row>
      <xdr:rowOff>9525</xdr:rowOff>
    </xdr:to>
    <xdr:pic>
      <xdr:nvPicPr>
        <xdr:cNvPr id="38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5150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164</xdr:row>
      <xdr:rowOff>0</xdr:rowOff>
    </xdr:from>
    <xdr:to>
      <xdr:col>2</xdr:col>
      <xdr:colOff>190500</xdr:colOff>
      <xdr:row>165</xdr:row>
      <xdr:rowOff>9525</xdr:rowOff>
    </xdr:to>
    <xdr:pic>
      <xdr:nvPicPr>
        <xdr:cNvPr id="386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164</xdr:row>
      <xdr:rowOff>0</xdr:rowOff>
    </xdr:from>
    <xdr:to>
      <xdr:col>1</xdr:col>
      <xdr:colOff>238125</xdr:colOff>
      <xdr:row>165</xdr:row>
      <xdr:rowOff>9525</xdr:rowOff>
    </xdr:to>
    <xdr:pic>
      <xdr:nvPicPr>
        <xdr:cNvPr id="38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7650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165</xdr:row>
      <xdr:rowOff>9525</xdr:rowOff>
    </xdr:to>
    <xdr:pic>
      <xdr:nvPicPr>
        <xdr:cNvPr id="386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644747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155</xdr:row>
      <xdr:rowOff>180975</xdr:rowOff>
    </xdr:to>
    <xdr:pic>
      <xdr:nvPicPr>
        <xdr:cNvPr id="38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155</xdr:row>
      <xdr:rowOff>190500</xdr:rowOff>
    </xdr:to>
    <xdr:pic>
      <xdr:nvPicPr>
        <xdr:cNvPr id="38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155</xdr:row>
      <xdr:rowOff>190500</xdr:rowOff>
    </xdr:to>
    <xdr:pic>
      <xdr:nvPicPr>
        <xdr:cNvPr id="38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155</xdr:row>
      <xdr:rowOff>180975</xdr:rowOff>
    </xdr:to>
    <xdr:pic>
      <xdr:nvPicPr>
        <xdr:cNvPr id="38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38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0</xdr:rowOff>
    </xdr:to>
    <xdr:pic>
      <xdr:nvPicPr>
        <xdr:cNvPr id="387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38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8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155</xdr:row>
      <xdr:rowOff>180975</xdr:rowOff>
    </xdr:to>
    <xdr:pic>
      <xdr:nvPicPr>
        <xdr:cNvPr id="389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155</xdr:row>
      <xdr:rowOff>190500</xdr:rowOff>
    </xdr:to>
    <xdr:pic>
      <xdr:nvPicPr>
        <xdr:cNvPr id="389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155</xdr:row>
      <xdr:rowOff>190500</xdr:rowOff>
    </xdr:to>
    <xdr:pic>
      <xdr:nvPicPr>
        <xdr:cNvPr id="389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155</xdr:row>
      <xdr:rowOff>190500</xdr:rowOff>
    </xdr:to>
    <xdr:pic>
      <xdr:nvPicPr>
        <xdr:cNvPr id="389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155</xdr:row>
      <xdr:rowOff>190500</xdr:rowOff>
    </xdr:to>
    <xdr:pic>
      <xdr:nvPicPr>
        <xdr:cNvPr id="389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155</xdr:row>
      <xdr:rowOff>180975</xdr:rowOff>
    </xdr:to>
    <xdr:pic>
      <xdr:nvPicPr>
        <xdr:cNvPr id="389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159</xdr:row>
      <xdr:rowOff>200025</xdr:rowOff>
    </xdr:to>
    <xdr:pic>
      <xdr:nvPicPr>
        <xdr:cNvPr id="39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2936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39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95250</xdr:colOff>
      <xdr:row>155</xdr:row>
      <xdr:rowOff>180975</xdr:rowOff>
    </xdr:to>
    <xdr:pic>
      <xdr:nvPicPr>
        <xdr:cNvPr id="39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95250</xdr:colOff>
      <xdr:row>155</xdr:row>
      <xdr:rowOff>180975</xdr:rowOff>
    </xdr:to>
    <xdr:pic>
      <xdr:nvPicPr>
        <xdr:cNvPr id="39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95250</xdr:colOff>
      <xdr:row>155</xdr:row>
      <xdr:rowOff>180975</xdr:rowOff>
    </xdr:to>
    <xdr:pic>
      <xdr:nvPicPr>
        <xdr:cNvPr id="39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95250</xdr:colOff>
      <xdr:row>155</xdr:row>
      <xdr:rowOff>180975</xdr:rowOff>
    </xdr:to>
    <xdr:pic>
      <xdr:nvPicPr>
        <xdr:cNvPr id="39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19050</xdr:rowOff>
    </xdr:to>
    <xdr:pic>
      <xdr:nvPicPr>
        <xdr:cNvPr id="39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95250</xdr:colOff>
      <xdr:row>155</xdr:row>
      <xdr:rowOff>180975</xdr:rowOff>
    </xdr:to>
    <xdr:pic>
      <xdr:nvPicPr>
        <xdr:cNvPr id="392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95250</xdr:colOff>
      <xdr:row>155</xdr:row>
      <xdr:rowOff>180975</xdr:rowOff>
    </xdr:to>
    <xdr:pic>
      <xdr:nvPicPr>
        <xdr:cNvPr id="392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95250</xdr:colOff>
      <xdr:row>155</xdr:row>
      <xdr:rowOff>180975</xdr:rowOff>
    </xdr:to>
    <xdr:pic>
      <xdr:nvPicPr>
        <xdr:cNvPr id="39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95250</xdr:colOff>
      <xdr:row>155</xdr:row>
      <xdr:rowOff>180975</xdr:rowOff>
    </xdr:to>
    <xdr:pic>
      <xdr:nvPicPr>
        <xdr:cNvPr id="39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95250</xdr:colOff>
      <xdr:row>155</xdr:row>
      <xdr:rowOff>180975</xdr:rowOff>
    </xdr:to>
    <xdr:pic>
      <xdr:nvPicPr>
        <xdr:cNvPr id="392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95250</xdr:colOff>
      <xdr:row>155</xdr:row>
      <xdr:rowOff>180975</xdr:rowOff>
    </xdr:to>
    <xdr:pic>
      <xdr:nvPicPr>
        <xdr:cNvPr id="393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95250</xdr:colOff>
      <xdr:row>159</xdr:row>
      <xdr:rowOff>180975</xdr:rowOff>
    </xdr:to>
    <xdr:pic>
      <xdr:nvPicPr>
        <xdr:cNvPr id="39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2936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3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19050</xdr:rowOff>
    </xdr:to>
    <xdr:pic>
      <xdr:nvPicPr>
        <xdr:cNvPr id="39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4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95250</xdr:colOff>
      <xdr:row>163</xdr:row>
      <xdr:rowOff>0</xdr:rowOff>
    </xdr:to>
    <xdr:pic>
      <xdr:nvPicPr>
        <xdr:cNvPr id="39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200025</xdr:colOff>
      <xdr:row>157</xdr:row>
      <xdr:rowOff>0</xdr:rowOff>
    </xdr:to>
    <xdr:pic>
      <xdr:nvPicPr>
        <xdr:cNvPr id="39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20002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39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114300</xdr:rowOff>
    </xdr:to>
    <xdr:pic>
      <xdr:nvPicPr>
        <xdr:cNvPr id="39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39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164</xdr:row>
      <xdr:rowOff>28575</xdr:rowOff>
    </xdr:to>
    <xdr:pic>
      <xdr:nvPicPr>
        <xdr:cNvPr id="3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3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39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39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114300</xdr:rowOff>
    </xdr:to>
    <xdr:pic>
      <xdr:nvPicPr>
        <xdr:cNvPr id="39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39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164</xdr:row>
      <xdr:rowOff>28575</xdr:rowOff>
    </xdr:to>
    <xdr:pic>
      <xdr:nvPicPr>
        <xdr:cNvPr id="39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39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39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39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39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39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39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39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104775</xdr:rowOff>
    </xdr:to>
    <xdr:pic>
      <xdr:nvPicPr>
        <xdr:cNvPr id="39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2936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164</xdr:row>
      <xdr:rowOff>28575</xdr:rowOff>
    </xdr:to>
    <xdr:pic>
      <xdr:nvPicPr>
        <xdr:cNvPr id="396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397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7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7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7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7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7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7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7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7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8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39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39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114300</xdr:rowOff>
    </xdr:to>
    <xdr:pic>
      <xdr:nvPicPr>
        <xdr:cNvPr id="39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39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164</xdr:row>
      <xdr:rowOff>28575</xdr:rowOff>
    </xdr:to>
    <xdr:pic>
      <xdr:nvPicPr>
        <xdr:cNvPr id="39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39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39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39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39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39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399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399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104775</xdr:rowOff>
    </xdr:to>
    <xdr:pic>
      <xdr:nvPicPr>
        <xdr:cNvPr id="399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2936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164</xdr:row>
      <xdr:rowOff>28575</xdr:rowOff>
    </xdr:to>
    <xdr:pic>
      <xdr:nvPicPr>
        <xdr:cNvPr id="39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39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39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1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401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104775</xdr:rowOff>
    </xdr:to>
    <xdr:pic>
      <xdr:nvPicPr>
        <xdr:cNvPr id="40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2936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164</xdr:row>
      <xdr:rowOff>28575</xdr:rowOff>
    </xdr:to>
    <xdr:pic>
      <xdr:nvPicPr>
        <xdr:cNvPr id="40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40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40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114300</xdr:rowOff>
    </xdr:to>
    <xdr:pic>
      <xdr:nvPicPr>
        <xdr:cNvPr id="40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40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164</xdr:row>
      <xdr:rowOff>28575</xdr:rowOff>
    </xdr:to>
    <xdr:pic>
      <xdr:nvPicPr>
        <xdr:cNvPr id="40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40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40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104775</xdr:rowOff>
    </xdr:to>
    <xdr:pic>
      <xdr:nvPicPr>
        <xdr:cNvPr id="40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2936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164</xdr:row>
      <xdr:rowOff>28575</xdr:rowOff>
    </xdr:to>
    <xdr:pic>
      <xdr:nvPicPr>
        <xdr:cNvPr id="40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40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4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114300</xdr:rowOff>
    </xdr:to>
    <xdr:pic>
      <xdr:nvPicPr>
        <xdr:cNvPr id="40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404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104775</xdr:rowOff>
    </xdr:to>
    <xdr:pic>
      <xdr:nvPicPr>
        <xdr:cNvPr id="40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2936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164</xdr:row>
      <xdr:rowOff>28575</xdr:rowOff>
    </xdr:to>
    <xdr:pic>
      <xdr:nvPicPr>
        <xdr:cNvPr id="40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114300</xdr:rowOff>
    </xdr:to>
    <xdr:pic>
      <xdr:nvPicPr>
        <xdr:cNvPr id="40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40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164</xdr:row>
      <xdr:rowOff>28575</xdr:rowOff>
    </xdr:to>
    <xdr:pic>
      <xdr:nvPicPr>
        <xdr:cNvPr id="40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40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40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104775</xdr:rowOff>
    </xdr:to>
    <xdr:pic>
      <xdr:nvPicPr>
        <xdr:cNvPr id="40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2936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164</xdr:row>
      <xdr:rowOff>28575</xdr:rowOff>
    </xdr:to>
    <xdr:pic>
      <xdr:nvPicPr>
        <xdr:cNvPr id="406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407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7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7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7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7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7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7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7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7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8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114300</xdr:rowOff>
    </xdr:to>
    <xdr:pic>
      <xdr:nvPicPr>
        <xdr:cNvPr id="4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40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164</xdr:row>
      <xdr:rowOff>28575</xdr:rowOff>
    </xdr:to>
    <xdr:pic>
      <xdr:nvPicPr>
        <xdr:cNvPr id="40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40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09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409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104775</xdr:rowOff>
    </xdr:to>
    <xdr:pic>
      <xdr:nvPicPr>
        <xdr:cNvPr id="409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2936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164</xdr:row>
      <xdr:rowOff>28575</xdr:rowOff>
    </xdr:to>
    <xdr:pic>
      <xdr:nvPicPr>
        <xdr:cNvPr id="40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40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0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1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1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1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1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1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1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1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1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1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1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11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1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11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411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155</xdr:row>
      <xdr:rowOff>190500</xdr:rowOff>
    </xdr:to>
    <xdr:pic>
      <xdr:nvPicPr>
        <xdr:cNvPr id="41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155</xdr:row>
      <xdr:rowOff>190500</xdr:rowOff>
    </xdr:to>
    <xdr:pic>
      <xdr:nvPicPr>
        <xdr:cNvPr id="41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155</xdr:row>
      <xdr:rowOff>190500</xdr:rowOff>
    </xdr:to>
    <xdr:pic>
      <xdr:nvPicPr>
        <xdr:cNvPr id="41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159</xdr:row>
      <xdr:rowOff>209550</xdr:rowOff>
    </xdr:to>
    <xdr:pic>
      <xdr:nvPicPr>
        <xdr:cNvPr id="41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2936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159</xdr:row>
      <xdr:rowOff>209550</xdr:rowOff>
    </xdr:to>
    <xdr:pic>
      <xdr:nvPicPr>
        <xdr:cNvPr id="41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32936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41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19050</xdr:rowOff>
    </xdr:to>
    <xdr:pic>
      <xdr:nvPicPr>
        <xdr:cNvPr id="41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41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1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41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4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4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41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41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41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4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41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41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4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4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41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41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9525</xdr:rowOff>
    </xdr:to>
    <xdr:pic>
      <xdr:nvPicPr>
        <xdr:cNvPr id="41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293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1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157</xdr:row>
      <xdr:rowOff>0</xdr:rowOff>
    </xdr:to>
    <xdr:pic>
      <xdr:nvPicPr>
        <xdr:cNvPr id="413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114300</xdr:rowOff>
    </xdr:to>
    <xdr:pic>
      <xdr:nvPicPr>
        <xdr:cNvPr id="413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414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1217175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164</xdr:row>
      <xdr:rowOff>28575</xdr:rowOff>
    </xdr:to>
    <xdr:pic>
      <xdr:nvPicPr>
        <xdr:cNvPr id="41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9525</xdr:rowOff>
    </xdr:to>
    <xdr:pic>
      <xdr:nvPicPr>
        <xdr:cNvPr id="41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1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0</xdr:rowOff>
    </xdr:to>
    <xdr:pic>
      <xdr:nvPicPr>
        <xdr:cNvPr id="41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641127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914400</xdr:colOff>
      <xdr:row>157</xdr:row>
      <xdr:rowOff>171450</xdr:rowOff>
    </xdr:from>
    <xdr:to>
      <xdr:col>12</xdr:col>
      <xdr:colOff>1104900</xdr:colOff>
      <xdr:row>158</xdr:row>
      <xdr:rowOff>104775</xdr:rowOff>
    </xdr:to>
    <xdr:pic>
      <xdr:nvPicPr>
        <xdr:cNvPr id="41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134975" y="62312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1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1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156</xdr:row>
      <xdr:rowOff>200025</xdr:rowOff>
    </xdr:to>
    <xdr:pic>
      <xdr:nvPicPr>
        <xdr:cNvPr id="417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163627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7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1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1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1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1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200025</xdr:rowOff>
    </xdr:to>
    <xdr:pic>
      <xdr:nvPicPr>
        <xdr:cNvPr id="4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95250</xdr:colOff>
      <xdr:row>156</xdr:row>
      <xdr:rowOff>180975</xdr:rowOff>
    </xdr:to>
    <xdr:pic>
      <xdr:nvPicPr>
        <xdr:cNvPr id="4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16362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200025</xdr:rowOff>
    </xdr:to>
    <xdr:pic>
      <xdr:nvPicPr>
        <xdr:cNvPr id="4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19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19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19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19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20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20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20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20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20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95250</xdr:colOff>
      <xdr:row>158</xdr:row>
      <xdr:rowOff>180975</xdr:rowOff>
    </xdr:to>
    <xdr:pic>
      <xdr:nvPicPr>
        <xdr:cNvPr id="42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400050</xdr:rowOff>
    </xdr:to>
    <xdr:pic>
      <xdr:nvPicPr>
        <xdr:cNvPr id="42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2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400050</xdr:rowOff>
    </xdr:to>
    <xdr:pic>
      <xdr:nvPicPr>
        <xdr:cNvPr id="42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2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157</xdr:row>
      <xdr:rowOff>66675</xdr:rowOff>
    </xdr:to>
    <xdr:pic>
      <xdr:nvPicPr>
        <xdr:cNvPr id="421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16362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400050</xdr:rowOff>
    </xdr:to>
    <xdr:pic>
      <xdr:nvPicPr>
        <xdr:cNvPr id="421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21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1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2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2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400050</xdr:rowOff>
    </xdr:to>
    <xdr:pic>
      <xdr:nvPicPr>
        <xdr:cNvPr id="42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2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157</xdr:row>
      <xdr:rowOff>66675</xdr:rowOff>
    </xdr:to>
    <xdr:pic>
      <xdr:nvPicPr>
        <xdr:cNvPr id="42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16362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400050</xdr:rowOff>
    </xdr:to>
    <xdr:pic>
      <xdr:nvPicPr>
        <xdr:cNvPr id="42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2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4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157</xdr:row>
      <xdr:rowOff>66675</xdr:rowOff>
    </xdr:to>
    <xdr:pic>
      <xdr:nvPicPr>
        <xdr:cNvPr id="42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16362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400050</xdr:rowOff>
    </xdr:to>
    <xdr:pic>
      <xdr:nvPicPr>
        <xdr:cNvPr id="42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2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400050</xdr:rowOff>
    </xdr:to>
    <xdr:pic>
      <xdr:nvPicPr>
        <xdr:cNvPr id="4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157</xdr:row>
      <xdr:rowOff>66675</xdr:rowOff>
    </xdr:to>
    <xdr:pic>
      <xdr:nvPicPr>
        <xdr:cNvPr id="42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16362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400050</xdr:rowOff>
    </xdr:to>
    <xdr:pic>
      <xdr:nvPicPr>
        <xdr:cNvPr id="425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25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5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5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5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6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6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6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6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6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6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157</xdr:row>
      <xdr:rowOff>66675</xdr:rowOff>
    </xdr:to>
    <xdr:pic>
      <xdr:nvPicPr>
        <xdr:cNvPr id="4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16362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400050</xdr:rowOff>
    </xdr:to>
    <xdr:pic>
      <xdr:nvPicPr>
        <xdr:cNvPr id="4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400050</xdr:rowOff>
    </xdr:to>
    <xdr:pic>
      <xdr:nvPicPr>
        <xdr:cNvPr id="42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2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157</xdr:row>
      <xdr:rowOff>66675</xdr:rowOff>
    </xdr:to>
    <xdr:pic>
      <xdr:nvPicPr>
        <xdr:cNvPr id="427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16362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400050</xdr:rowOff>
    </xdr:to>
    <xdr:pic>
      <xdr:nvPicPr>
        <xdr:cNvPr id="4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8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8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8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8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8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8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8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8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400050</xdr:rowOff>
    </xdr:to>
    <xdr:pic>
      <xdr:nvPicPr>
        <xdr:cNvPr id="4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157</xdr:row>
      <xdr:rowOff>66675</xdr:rowOff>
    </xdr:to>
    <xdr:pic>
      <xdr:nvPicPr>
        <xdr:cNvPr id="4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16362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400050</xdr:rowOff>
    </xdr:to>
    <xdr:pic>
      <xdr:nvPicPr>
        <xdr:cNvPr id="4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9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29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30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30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30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30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30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30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3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3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308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30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310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156</xdr:row>
      <xdr:rowOff>209550</xdr:rowOff>
    </xdr:to>
    <xdr:pic>
      <xdr:nvPicPr>
        <xdr:cNvPr id="43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163627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156</xdr:row>
      <xdr:rowOff>209550</xdr:rowOff>
    </xdr:to>
    <xdr:pic>
      <xdr:nvPicPr>
        <xdr:cNvPr id="43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163627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3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200025</xdr:rowOff>
    </xdr:to>
    <xdr:pic>
      <xdr:nvPicPr>
        <xdr:cNvPr id="43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3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3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400050</xdr:rowOff>
    </xdr:to>
    <xdr:pic>
      <xdr:nvPicPr>
        <xdr:cNvPr id="43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190500</xdr:rowOff>
    </xdr:to>
    <xdr:pic>
      <xdr:nvPicPr>
        <xdr:cNvPr id="43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3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158</xdr:row>
      <xdr:rowOff>180975</xdr:rowOff>
    </xdr:to>
    <xdr:pic>
      <xdr:nvPicPr>
        <xdr:cNvPr id="43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40125" y="623887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95250</xdr:colOff>
      <xdr:row>2</xdr:row>
      <xdr:rowOff>180975</xdr:rowOff>
    </xdr:to>
    <xdr:pic>
      <xdr:nvPicPr>
        <xdr:cNvPr id="43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95250</xdr:colOff>
      <xdr:row>2</xdr:row>
      <xdr:rowOff>133350</xdr:rowOff>
    </xdr:to>
    <xdr:pic>
      <xdr:nvPicPr>
        <xdr:cNvPr id="43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95250</xdr:colOff>
      <xdr:row>2</xdr:row>
      <xdr:rowOff>180975</xdr:rowOff>
    </xdr:to>
    <xdr:pic>
      <xdr:nvPicPr>
        <xdr:cNvPr id="43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95250</xdr:colOff>
      <xdr:row>2</xdr:row>
      <xdr:rowOff>180975</xdr:rowOff>
    </xdr:to>
    <xdr:pic>
      <xdr:nvPicPr>
        <xdr:cNvPr id="43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95250</xdr:colOff>
      <xdr:row>2</xdr:row>
      <xdr:rowOff>133350</xdr:rowOff>
    </xdr:to>
    <xdr:pic>
      <xdr:nvPicPr>
        <xdr:cNvPr id="432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247650</xdr:rowOff>
    </xdr:to>
    <xdr:pic>
      <xdr:nvPicPr>
        <xdr:cNvPr id="432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190500</xdr:colOff>
      <xdr:row>2</xdr:row>
      <xdr:rowOff>9525</xdr:rowOff>
    </xdr:to>
    <xdr:pic>
      <xdr:nvPicPr>
        <xdr:cNvPr id="43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3048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133350</xdr:rowOff>
    </xdr:to>
    <xdr:pic>
      <xdr:nvPicPr>
        <xdr:cNvPr id="4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0</xdr:rowOff>
    </xdr:to>
    <xdr:pic>
      <xdr:nvPicPr>
        <xdr:cNvPr id="4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0</xdr:rowOff>
    </xdr:to>
    <xdr:pic>
      <xdr:nvPicPr>
        <xdr:cNvPr id="4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133350</xdr:rowOff>
    </xdr:to>
    <xdr:pic>
      <xdr:nvPicPr>
        <xdr:cNvPr id="4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247650</xdr:rowOff>
    </xdr:to>
    <xdr:pic>
      <xdr:nvPicPr>
        <xdr:cNvPr id="4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133350</xdr:rowOff>
    </xdr:to>
    <xdr:pic>
      <xdr:nvPicPr>
        <xdr:cNvPr id="43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0</xdr:rowOff>
    </xdr:to>
    <xdr:pic>
      <xdr:nvPicPr>
        <xdr:cNvPr id="43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0</xdr:rowOff>
    </xdr:to>
    <xdr:pic>
      <xdr:nvPicPr>
        <xdr:cNvPr id="433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133350</xdr:rowOff>
    </xdr:to>
    <xdr:pic>
      <xdr:nvPicPr>
        <xdr:cNvPr id="433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133350</xdr:rowOff>
    </xdr:to>
    <xdr:pic>
      <xdr:nvPicPr>
        <xdr:cNvPr id="43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0</xdr:rowOff>
    </xdr:to>
    <xdr:pic>
      <xdr:nvPicPr>
        <xdr:cNvPr id="43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247650</xdr:rowOff>
    </xdr:to>
    <xdr:pic>
      <xdr:nvPicPr>
        <xdr:cNvPr id="43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247650</xdr:rowOff>
    </xdr:to>
    <xdr:pic>
      <xdr:nvPicPr>
        <xdr:cNvPr id="43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133350</xdr:rowOff>
    </xdr:to>
    <xdr:pic>
      <xdr:nvPicPr>
        <xdr:cNvPr id="43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0</xdr:rowOff>
    </xdr:to>
    <xdr:pic>
      <xdr:nvPicPr>
        <xdr:cNvPr id="43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0</xdr:rowOff>
    </xdr:to>
    <xdr:pic>
      <xdr:nvPicPr>
        <xdr:cNvPr id="43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133350</xdr:rowOff>
    </xdr:to>
    <xdr:pic>
      <xdr:nvPicPr>
        <xdr:cNvPr id="434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133350</xdr:rowOff>
    </xdr:to>
    <xdr:pic>
      <xdr:nvPicPr>
        <xdr:cNvPr id="43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0</xdr:rowOff>
    </xdr:to>
    <xdr:pic>
      <xdr:nvPicPr>
        <xdr:cNvPr id="43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133350</xdr:rowOff>
    </xdr:to>
    <xdr:pic>
      <xdr:nvPicPr>
        <xdr:cNvPr id="43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0</xdr:rowOff>
    </xdr:to>
    <xdr:pic>
      <xdr:nvPicPr>
        <xdr:cNvPr id="43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247650</xdr:rowOff>
    </xdr:to>
    <xdr:pic>
      <xdr:nvPicPr>
        <xdr:cNvPr id="43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247650</xdr:rowOff>
    </xdr:to>
    <xdr:pic>
      <xdr:nvPicPr>
        <xdr:cNvPr id="43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133350</xdr:rowOff>
    </xdr:to>
    <xdr:pic>
      <xdr:nvPicPr>
        <xdr:cNvPr id="43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0</xdr:rowOff>
    </xdr:to>
    <xdr:pic>
      <xdr:nvPicPr>
        <xdr:cNvPr id="43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0</xdr:rowOff>
    </xdr:to>
    <xdr:pic>
      <xdr:nvPicPr>
        <xdr:cNvPr id="43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133350</xdr:rowOff>
    </xdr:to>
    <xdr:pic>
      <xdr:nvPicPr>
        <xdr:cNvPr id="435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43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133350</xdr:rowOff>
    </xdr:to>
    <xdr:pic>
      <xdr:nvPicPr>
        <xdr:cNvPr id="43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133350</xdr:rowOff>
    </xdr:to>
    <xdr:pic>
      <xdr:nvPicPr>
        <xdr:cNvPr id="43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43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247650</xdr:rowOff>
    </xdr:to>
    <xdr:pic>
      <xdr:nvPicPr>
        <xdr:cNvPr id="435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133350</xdr:rowOff>
    </xdr:to>
    <xdr:pic>
      <xdr:nvPicPr>
        <xdr:cNvPr id="43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43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43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142875</xdr:rowOff>
    </xdr:to>
    <xdr:pic>
      <xdr:nvPicPr>
        <xdr:cNvPr id="436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5525" y="542925"/>
          <a:ext cx="1905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6"/>
  <sheetViews>
    <sheetView showGridLines="0" tabSelected="1" topLeftCell="A3" zoomScaleNormal="100" workbookViewId="0">
      <selection activeCell="N8" sqref="N8"/>
    </sheetView>
  </sheetViews>
  <sheetFormatPr defaultColWidth="8.85546875" defaultRowHeight="15"/>
  <cols>
    <col min="1" max="1" width="3" style="1" customWidth="1"/>
    <col min="2" max="2" width="5.7109375" style="1" customWidth="1"/>
    <col min="3" max="3" width="37.85546875" style="29" customWidth="1"/>
    <col min="4" max="4" width="9.7109375" style="30" customWidth="1"/>
    <col min="5" max="5" width="9" style="3" customWidth="1"/>
    <col min="6" max="6" width="40.7109375" style="29" customWidth="1"/>
    <col min="7" max="7" width="15" style="2" customWidth="1"/>
    <col min="8" max="8" width="20.28515625" style="1" customWidth="1"/>
    <col min="9" max="9" width="22.140625" style="2" customWidth="1"/>
    <col min="10" max="11" width="22.140625" style="2" hidden="1" customWidth="1"/>
    <col min="12" max="12" width="19.85546875" style="2" customWidth="1"/>
    <col min="13" max="13" width="20.85546875" style="1" customWidth="1"/>
    <col min="14" max="14" width="18.42578125" style="1" customWidth="1"/>
    <col min="15" max="15" width="21" style="1" customWidth="1"/>
    <col min="16" max="16" width="19.42578125" style="1" customWidth="1"/>
    <col min="17" max="17" width="8.85546875" style="1"/>
    <col min="18" max="18" width="17.7109375" style="1" customWidth="1"/>
    <col min="19" max="16384" width="8.85546875" style="1"/>
  </cols>
  <sheetData>
    <row r="1" spans="1:18" ht="24.6" customHeight="1">
      <c r="B1" s="32" t="s">
        <v>269</v>
      </c>
      <c r="C1" s="33"/>
    </row>
    <row r="2" spans="1:18" ht="18.75" customHeight="1">
      <c r="C2" s="53"/>
      <c r="D2" s="31"/>
      <c r="E2" s="8"/>
      <c r="G2" s="1"/>
      <c r="O2" s="6"/>
      <c r="P2" s="6" t="s">
        <v>265</v>
      </c>
    </row>
    <row r="3" spans="1:18" ht="19.899999999999999" customHeight="1" thickBot="1">
      <c r="B3" s="114" t="s">
        <v>275</v>
      </c>
      <c r="C3" s="115"/>
      <c r="D3" s="116" t="s">
        <v>2</v>
      </c>
      <c r="E3" s="117"/>
      <c r="F3" s="52" t="s">
        <v>276</v>
      </c>
      <c r="G3" s="54"/>
      <c r="H3" s="54"/>
      <c r="I3" s="54"/>
      <c r="M3" s="2"/>
      <c r="N3" s="54"/>
      <c r="O3" s="54"/>
    </row>
    <row r="4" spans="1:18" ht="30" customHeight="1" thickBot="1">
      <c r="B4" s="7"/>
      <c r="C4" s="28"/>
      <c r="J4" s="9"/>
      <c r="K4" s="9"/>
      <c r="L4" s="5"/>
      <c r="N4" s="4" t="s">
        <v>2</v>
      </c>
    </row>
    <row r="5" spans="1:18" ht="94.5" customHeight="1" thickTop="1" thickBot="1">
      <c r="B5" s="34" t="s">
        <v>1</v>
      </c>
      <c r="C5" s="35" t="s">
        <v>271</v>
      </c>
      <c r="D5" s="35" t="s">
        <v>0</v>
      </c>
      <c r="E5" s="35" t="s">
        <v>272</v>
      </c>
      <c r="F5" s="35" t="s">
        <v>273</v>
      </c>
      <c r="G5" s="35" t="s">
        <v>274</v>
      </c>
      <c r="H5" s="36" t="s">
        <v>8</v>
      </c>
      <c r="I5" s="35" t="s">
        <v>9</v>
      </c>
      <c r="J5" s="35" t="s">
        <v>16</v>
      </c>
      <c r="K5" s="35" t="s">
        <v>10</v>
      </c>
      <c r="L5" s="35" t="s">
        <v>11</v>
      </c>
      <c r="M5" s="35" t="s">
        <v>12</v>
      </c>
      <c r="N5" s="17" t="s">
        <v>13</v>
      </c>
      <c r="O5" s="36" t="s">
        <v>14</v>
      </c>
      <c r="P5" s="36" t="s">
        <v>15</v>
      </c>
    </row>
    <row r="6" spans="1:18" ht="62.25" customHeight="1" thickTop="1">
      <c r="A6" s="55"/>
      <c r="B6" s="56">
        <v>1</v>
      </c>
      <c r="C6" s="57" t="s">
        <v>17</v>
      </c>
      <c r="D6" s="58">
        <v>1</v>
      </c>
      <c r="E6" s="59" t="s">
        <v>18</v>
      </c>
      <c r="F6" s="57" t="s">
        <v>19</v>
      </c>
      <c r="G6" s="118" t="s">
        <v>270</v>
      </c>
      <c r="H6" s="118" t="s">
        <v>24</v>
      </c>
      <c r="I6" s="118" t="s">
        <v>25</v>
      </c>
      <c r="J6" s="18">
        <f t="shared" ref="J6:J37" si="0">D6*L6</f>
        <v>2900</v>
      </c>
      <c r="K6" s="18">
        <f t="shared" ref="K6:K37" si="1">D6*M6</f>
        <v>3190.0000000000005</v>
      </c>
      <c r="L6" s="18">
        <v>2900</v>
      </c>
      <c r="M6" s="18">
        <f>L6*1.1</f>
        <v>3190.0000000000005</v>
      </c>
      <c r="N6" s="50">
        <v>835</v>
      </c>
      <c r="O6" s="19">
        <f t="shared" ref="O6:O37" si="2">D6*N6</f>
        <v>835</v>
      </c>
      <c r="P6" s="20" t="str">
        <f>IF(ISNUMBER(N6), IF(N6&gt;M6,"NEVYHOVUJE","VYHOVUJE")," ")</f>
        <v>VYHOVUJE</v>
      </c>
      <c r="R6" s="55"/>
    </row>
    <row r="7" spans="1:18" ht="45">
      <c r="B7" s="60">
        <v>2</v>
      </c>
      <c r="C7" s="61" t="s">
        <v>20</v>
      </c>
      <c r="D7" s="62">
        <v>1</v>
      </c>
      <c r="E7" s="63" t="s">
        <v>18</v>
      </c>
      <c r="F7" s="61" t="s">
        <v>21</v>
      </c>
      <c r="G7" s="119"/>
      <c r="H7" s="119"/>
      <c r="I7" s="119"/>
      <c r="J7" s="21">
        <f t="shared" si="0"/>
        <v>2500</v>
      </c>
      <c r="K7" s="21">
        <f t="shared" si="1"/>
        <v>2750</v>
      </c>
      <c r="L7" s="21">
        <v>2500</v>
      </c>
      <c r="M7" s="21">
        <f t="shared" ref="M7:M70" si="3">L7*1.1</f>
        <v>2750</v>
      </c>
      <c r="N7" s="50">
        <v>2055</v>
      </c>
      <c r="O7" s="22">
        <f t="shared" si="2"/>
        <v>2055</v>
      </c>
      <c r="P7" s="23" t="str">
        <f t="shared" ref="P7:P104" si="4">IF(ISNUMBER(N7), IF(N7&gt;M7,"NEVYHOVUJE","VYHOVUJE")," ")</f>
        <v>VYHOVUJE</v>
      </c>
      <c r="R7" s="55"/>
    </row>
    <row r="8" spans="1:18" ht="30.75" thickBot="1">
      <c r="B8" s="64">
        <v>3</v>
      </c>
      <c r="C8" s="65" t="s">
        <v>22</v>
      </c>
      <c r="D8" s="66">
        <v>110</v>
      </c>
      <c r="E8" s="67" t="s">
        <v>18</v>
      </c>
      <c r="F8" s="65" t="s">
        <v>23</v>
      </c>
      <c r="G8" s="120"/>
      <c r="H8" s="120"/>
      <c r="I8" s="120"/>
      <c r="J8" s="24">
        <f t="shared" si="0"/>
        <v>1210</v>
      </c>
      <c r="K8" s="24">
        <f t="shared" si="1"/>
        <v>1331.0000000000002</v>
      </c>
      <c r="L8" s="24">
        <v>11</v>
      </c>
      <c r="M8" s="24">
        <f t="shared" si="3"/>
        <v>12.100000000000001</v>
      </c>
      <c r="N8" s="51">
        <v>5.65</v>
      </c>
      <c r="O8" s="25">
        <f t="shared" si="2"/>
        <v>621.5</v>
      </c>
      <c r="P8" s="26" t="str">
        <f t="shared" si="4"/>
        <v>VYHOVUJE</v>
      </c>
      <c r="R8" s="55"/>
    </row>
    <row r="9" spans="1:18" ht="60.75" thickTop="1">
      <c r="B9" s="56">
        <v>4</v>
      </c>
      <c r="C9" s="68" t="s">
        <v>30</v>
      </c>
      <c r="D9" s="69">
        <v>150</v>
      </c>
      <c r="E9" s="70" t="s">
        <v>26</v>
      </c>
      <c r="F9" s="57" t="s">
        <v>31</v>
      </c>
      <c r="G9" s="109" t="s">
        <v>270</v>
      </c>
      <c r="H9" s="109" t="s">
        <v>27</v>
      </c>
      <c r="I9" s="109" t="s">
        <v>28</v>
      </c>
      <c r="J9" s="18">
        <f t="shared" si="0"/>
        <v>11250</v>
      </c>
      <c r="K9" s="18">
        <f t="shared" si="1"/>
        <v>12375</v>
      </c>
      <c r="L9" s="18">
        <v>75</v>
      </c>
      <c r="M9" s="18">
        <f t="shared" si="3"/>
        <v>82.5</v>
      </c>
      <c r="N9" s="50">
        <v>56.9</v>
      </c>
      <c r="O9" s="19">
        <f t="shared" si="2"/>
        <v>8535</v>
      </c>
      <c r="P9" s="20" t="str">
        <f t="shared" si="4"/>
        <v>VYHOVUJE</v>
      </c>
      <c r="R9" s="55"/>
    </row>
    <row r="10" spans="1:18" ht="15.75" thickBot="1">
      <c r="B10" s="64">
        <v>5</v>
      </c>
      <c r="C10" s="71" t="s">
        <v>29</v>
      </c>
      <c r="D10" s="66">
        <v>7</v>
      </c>
      <c r="E10" s="67" t="s">
        <v>26</v>
      </c>
      <c r="F10" s="65" t="s">
        <v>29</v>
      </c>
      <c r="G10" s="111"/>
      <c r="H10" s="111"/>
      <c r="I10" s="111"/>
      <c r="J10" s="24">
        <f t="shared" si="0"/>
        <v>385</v>
      </c>
      <c r="K10" s="24">
        <f t="shared" si="1"/>
        <v>423.50000000000006</v>
      </c>
      <c r="L10" s="24">
        <v>55</v>
      </c>
      <c r="M10" s="24">
        <f t="shared" si="3"/>
        <v>60.500000000000007</v>
      </c>
      <c r="N10" s="51">
        <v>43</v>
      </c>
      <c r="O10" s="25">
        <f t="shared" si="2"/>
        <v>301</v>
      </c>
      <c r="P10" s="26" t="str">
        <f t="shared" si="4"/>
        <v>VYHOVUJE</v>
      </c>
      <c r="R10" s="55"/>
    </row>
    <row r="11" spans="1:18" ht="30.75" thickTop="1">
      <c r="B11" s="56">
        <v>6</v>
      </c>
      <c r="C11" s="38" t="s">
        <v>32</v>
      </c>
      <c r="D11" s="72">
        <v>2</v>
      </c>
      <c r="E11" s="73" t="s">
        <v>18</v>
      </c>
      <c r="F11" s="39" t="s">
        <v>33</v>
      </c>
      <c r="G11" s="109" t="s">
        <v>270</v>
      </c>
      <c r="H11" s="109" t="s">
        <v>75</v>
      </c>
      <c r="I11" s="109" t="s">
        <v>76</v>
      </c>
      <c r="J11" s="18">
        <f t="shared" si="0"/>
        <v>18</v>
      </c>
      <c r="K11" s="18">
        <f t="shared" si="1"/>
        <v>19.8</v>
      </c>
      <c r="L11" s="74">
        <v>9</v>
      </c>
      <c r="M11" s="18">
        <f t="shared" si="3"/>
        <v>9.9</v>
      </c>
      <c r="N11" s="50">
        <v>4</v>
      </c>
      <c r="O11" s="19">
        <f t="shared" si="2"/>
        <v>8</v>
      </c>
      <c r="P11" s="20" t="str">
        <f t="shared" si="4"/>
        <v>VYHOVUJE</v>
      </c>
      <c r="R11" s="55"/>
    </row>
    <row r="12" spans="1:18" ht="25.5">
      <c r="B12" s="60">
        <v>7</v>
      </c>
      <c r="C12" s="40" t="s">
        <v>34</v>
      </c>
      <c r="D12" s="75">
        <v>1</v>
      </c>
      <c r="E12" s="76" t="s">
        <v>18</v>
      </c>
      <c r="F12" s="41" t="s">
        <v>35</v>
      </c>
      <c r="G12" s="110"/>
      <c r="H12" s="110"/>
      <c r="I12" s="110"/>
      <c r="J12" s="21">
        <f t="shared" si="0"/>
        <v>45</v>
      </c>
      <c r="K12" s="21">
        <f t="shared" si="1"/>
        <v>49.500000000000007</v>
      </c>
      <c r="L12" s="77">
        <v>45</v>
      </c>
      <c r="M12" s="21">
        <f t="shared" si="3"/>
        <v>49.500000000000007</v>
      </c>
      <c r="N12" s="50">
        <v>35.5</v>
      </c>
      <c r="O12" s="22">
        <f t="shared" si="2"/>
        <v>35.5</v>
      </c>
      <c r="P12" s="23" t="str">
        <f t="shared" si="4"/>
        <v>VYHOVUJE</v>
      </c>
      <c r="R12" s="55"/>
    </row>
    <row r="13" spans="1:18" ht="30">
      <c r="B13" s="60">
        <v>8</v>
      </c>
      <c r="C13" s="40" t="s">
        <v>36</v>
      </c>
      <c r="D13" s="75">
        <v>2</v>
      </c>
      <c r="E13" s="76" t="s">
        <v>18</v>
      </c>
      <c r="F13" s="41" t="s">
        <v>37</v>
      </c>
      <c r="G13" s="110"/>
      <c r="H13" s="110"/>
      <c r="I13" s="110"/>
      <c r="J13" s="21">
        <f t="shared" si="0"/>
        <v>24</v>
      </c>
      <c r="K13" s="21">
        <f t="shared" si="1"/>
        <v>26.400000000000002</v>
      </c>
      <c r="L13" s="78">
        <v>12</v>
      </c>
      <c r="M13" s="21">
        <f t="shared" si="3"/>
        <v>13.200000000000001</v>
      </c>
      <c r="N13" s="50">
        <v>7.55</v>
      </c>
      <c r="O13" s="22">
        <f t="shared" si="2"/>
        <v>15.1</v>
      </c>
      <c r="P13" s="23" t="str">
        <f t="shared" si="4"/>
        <v>VYHOVUJE</v>
      </c>
      <c r="R13" s="55"/>
    </row>
    <row r="14" spans="1:18" ht="30">
      <c r="B14" s="60">
        <v>9</v>
      </c>
      <c r="C14" s="42" t="s">
        <v>38</v>
      </c>
      <c r="D14" s="75">
        <v>2</v>
      </c>
      <c r="E14" s="76" t="s">
        <v>18</v>
      </c>
      <c r="F14" s="41" t="s">
        <v>37</v>
      </c>
      <c r="G14" s="110"/>
      <c r="H14" s="110"/>
      <c r="I14" s="110"/>
      <c r="J14" s="21">
        <f t="shared" si="0"/>
        <v>24</v>
      </c>
      <c r="K14" s="21">
        <f t="shared" si="1"/>
        <v>26.400000000000002</v>
      </c>
      <c r="L14" s="78">
        <v>12</v>
      </c>
      <c r="M14" s="21">
        <f t="shared" si="3"/>
        <v>13.200000000000001</v>
      </c>
      <c r="N14" s="50">
        <v>7.55</v>
      </c>
      <c r="O14" s="22">
        <f t="shared" si="2"/>
        <v>15.1</v>
      </c>
      <c r="P14" s="23" t="str">
        <f t="shared" si="4"/>
        <v>VYHOVUJE</v>
      </c>
      <c r="R14" s="55"/>
    </row>
    <row r="15" spans="1:18" ht="30">
      <c r="B15" s="60">
        <v>10</v>
      </c>
      <c r="C15" s="42" t="s">
        <v>39</v>
      </c>
      <c r="D15" s="75">
        <v>2</v>
      </c>
      <c r="E15" s="76" t="s">
        <v>18</v>
      </c>
      <c r="F15" s="41" t="s">
        <v>37</v>
      </c>
      <c r="G15" s="110"/>
      <c r="H15" s="110"/>
      <c r="I15" s="110"/>
      <c r="J15" s="21">
        <f t="shared" si="0"/>
        <v>24</v>
      </c>
      <c r="K15" s="21">
        <f t="shared" si="1"/>
        <v>26.400000000000002</v>
      </c>
      <c r="L15" s="78">
        <v>12</v>
      </c>
      <c r="M15" s="21">
        <f t="shared" si="3"/>
        <v>13.200000000000001</v>
      </c>
      <c r="N15" s="50">
        <v>7.55</v>
      </c>
      <c r="O15" s="22">
        <f t="shared" si="2"/>
        <v>15.1</v>
      </c>
      <c r="P15" s="23" t="str">
        <f t="shared" si="4"/>
        <v>VYHOVUJE</v>
      </c>
      <c r="R15" s="55"/>
    </row>
    <row r="16" spans="1:18" ht="30">
      <c r="B16" s="60">
        <v>11</v>
      </c>
      <c r="C16" s="42" t="s">
        <v>40</v>
      </c>
      <c r="D16" s="75">
        <v>2</v>
      </c>
      <c r="E16" s="76" t="s">
        <v>18</v>
      </c>
      <c r="F16" s="41" t="s">
        <v>37</v>
      </c>
      <c r="G16" s="110"/>
      <c r="H16" s="110"/>
      <c r="I16" s="110"/>
      <c r="J16" s="21">
        <f t="shared" si="0"/>
        <v>24</v>
      </c>
      <c r="K16" s="21">
        <f t="shared" si="1"/>
        <v>26.400000000000002</v>
      </c>
      <c r="L16" s="78">
        <v>12</v>
      </c>
      <c r="M16" s="21">
        <f t="shared" si="3"/>
        <v>13.200000000000001</v>
      </c>
      <c r="N16" s="50">
        <v>7.55</v>
      </c>
      <c r="O16" s="22">
        <f t="shared" si="2"/>
        <v>15.1</v>
      </c>
      <c r="P16" s="23" t="str">
        <f t="shared" si="4"/>
        <v>VYHOVUJE</v>
      </c>
      <c r="R16" s="55"/>
    </row>
    <row r="17" spans="2:18" ht="30">
      <c r="B17" s="60">
        <v>12</v>
      </c>
      <c r="C17" s="40" t="s">
        <v>41</v>
      </c>
      <c r="D17" s="75">
        <v>3</v>
      </c>
      <c r="E17" s="76" t="s">
        <v>18</v>
      </c>
      <c r="F17" s="41" t="s">
        <v>42</v>
      </c>
      <c r="G17" s="110"/>
      <c r="H17" s="110"/>
      <c r="I17" s="110"/>
      <c r="J17" s="21">
        <f t="shared" si="0"/>
        <v>9</v>
      </c>
      <c r="K17" s="21">
        <f t="shared" si="1"/>
        <v>9.9</v>
      </c>
      <c r="L17" s="78">
        <v>3</v>
      </c>
      <c r="M17" s="21">
        <f t="shared" si="3"/>
        <v>3.3000000000000003</v>
      </c>
      <c r="N17" s="50">
        <v>2.25</v>
      </c>
      <c r="O17" s="22">
        <f t="shared" si="2"/>
        <v>6.75</v>
      </c>
      <c r="P17" s="23" t="str">
        <f t="shared" si="4"/>
        <v>VYHOVUJE</v>
      </c>
      <c r="R17" s="55"/>
    </row>
    <row r="18" spans="2:18" ht="30">
      <c r="B18" s="60">
        <v>13</v>
      </c>
      <c r="C18" s="40" t="s">
        <v>43</v>
      </c>
      <c r="D18" s="75">
        <v>3</v>
      </c>
      <c r="E18" s="76" t="s">
        <v>18</v>
      </c>
      <c r="F18" s="41" t="s">
        <v>42</v>
      </c>
      <c r="G18" s="110"/>
      <c r="H18" s="110"/>
      <c r="I18" s="110"/>
      <c r="J18" s="21">
        <f t="shared" si="0"/>
        <v>9</v>
      </c>
      <c r="K18" s="21">
        <f t="shared" si="1"/>
        <v>9.9</v>
      </c>
      <c r="L18" s="78">
        <v>3</v>
      </c>
      <c r="M18" s="21">
        <f t="shared" si="3"/>
        <v>3.3000000000000003</v>
      </c>
      <c r="N18" s="50">
        <v>2.25</v>
      </c>
      <c r="O18" s="22">
        <f t="shared" si="2"/>
        <v>6.75</v>
      </c>
      <c r="P18" s="23" t="str">
        <f t="shared" si="4"/>
        <v>VYHOVUJE</v>
      </c>
      <c r="R18" s="55"/>
    </row>
    <row r="19" spans="2:18" ht="30">
      <c r="B19" s="60">
        <v>14</v>
      </c>
      <c r="C19" s="40" t="s">
        <v>44</v>
      </c>
      <c r="D19" s="75">
        <v>3</v>
      </c>
      <c r="E19" s="76" t="s">
        <v>18</v>
      </c>
      <c r="F19" s="41" t="s">
        <v>42</v>
      </c>
      <c r="G19" s="110"/>
      <c r="H19" s="110"/>
      <c r="I19" s="110"/>
      <c r="J19" s="21">
        <f t="shared" si="0"/>
        <v>9</v>
      </c>
      <c r="K19" s="21">
        <f t="shared" si="1"/>
        <v>9.9</v>
      </c>
      <c r="L19" s="78">
        <v>3</v>
      </c>
      <c r="M19" s="21">
        <f t="shared" si="3"/>
        <v>3.3000000000000003</v>
      </c>
      <c r="N19" s="50">
        <v>2.25</v>
      </c>
      <c r="O19" s="22">
        <f t="shared" si="2"/>
        <v>6.75</v>
      </c>
      <c r="P19" s="23" t="str">
        <f t="shared" si="4"/>
        <v>VYHOVUJE</v>
      </c>
      <c r="R19" s="55"/>
    </row>
    <row r="20" spans="2:18" ht="30">
      <c r="B20" s="60">
        <v>15</v>
      </c>
      <c r="C20" s="40" t="s">
        <v>45</v>
      </c>
      <c r="D20" s="75">
        <v>3</v>
      </c>
      <c r="E20" s="76" t="s">
        <v>18</v>
      </c>
      <c r="F20" s="41" t="s">
        <v>42</v>
      </c>
      <c r="G20" s="110"/>
      <c r="H20" s="110"/>
      <c r="I20" s="110"/>
      <c r="J20" s="21">
        <f t="shared" si="0"/>
        <v>9</v>
      </c>
      <c r="K20" s="21">
        <f t="shared" si="1"/>
        <v>9.9</v>
      </c>
      <c r="L20" s="78">
        <v>3</v>
      </c>
      <c r="M20" s="21">
        <f t="shared" si="3"/>
        <v>3.3000000000000003</v>
      </c>
      <c r="N20" s="50">
        <v>2.25</v>
      </c>
      <c r="O20" s="22">
        <f t="shared" si="2"/>
        <v>6.75</v>
      </c>
      <c r="P20" s="23" t="str">
        <f t="shared" si="4"/>
        <v>VYHOVUJE</v>
      </c>
      <c r="R20" s="55"/>
    </row>
    <row r="21" spans="2:18" ht="15.75">
      <c r="B21" s="60">
        <v>16</v>
      </c>
      <c r="C21" s="40" t="s">
        <v>46</v>
      </c>
      <c r="D21" s="75">
        <v>1</v>
      </c>
      <c r="E21" s="76" t="s">
        <v>26</v>
      </c>
      <c r="F21" s="41" t="s">
        <v>47</v>
      </c>
      <c r="G21" s="110"/>
      <c r="H21" s="110"/>
      <c r="I21" s="110"/>
      <c r="J21" s="21">
        <f t="shared" si="0"/>
        <v>60</v>
      </c>
      <c r="K21" s="21">
        <f t="shared" si="1"/>
        <v>66</v>
      </c>
      <c r="L21" s="78">
        <v>60</v>
      </c>
      <c r="M21" s="21">
        <f t="shared" si="3"/>
        <v>66</v>
      </c>
      <c r="N21" s="50">
        <v>43</v>
      </c>
      <c r="O21" s="22">
        <f t="shared" si="2"/>
        <v>43</v>
      </c>
      <c r="P21" s="23" t="str">
        <f t="shared" si="4"/>
        <v>VYHOVUJE</v>
      </c>
      <c r="R21" s="55"/>
    </row>
    <row r="22" spans="2:18" ht="25.5">
      <c r="B22" s="60">
        <v>17</v>
      </c>
      <c r="C22" s="40" t="s">
        <v>48</v>
      </c>
      <c r="D22" s="75">
        <v>1</v>
      </c>
      <c r="E22" s="76" t="s">
        <v>26</v>
      </c>
      <c r="F22" s="41" t="s">
        <v>49</v>
      </c>
      <c r="G22" s="110"/>
      <c r="H22" s="110"/>
      <c r="I22" s="110"/>
      <c r="J22" s="21">
        <f t="shared" si="0"/>
        <v>37</v>
      </c>
      <c r="K22" s="21">
        <f t="shared" si="1"/>
        <v>40.700000000000003</v>
      </c>
      <c r="L22" s="78">
        <v>37</v>
      </c>
      <c r="M22" s="21">
        <f t="shared" si="3"/>
        <v>40.700000000000003</v>
      </c>
      <c r="N22" s="50">
        <v>34.5</v>
      </c>
      <c r="O22" s="22">
        <f t="shared" si="2"/>
        <v>34.5</v>
      </c>
      <c r="P22" s="23" t="str">
        <f t="shared" si="4"/>
        <v>VYHOVUJE</v>
      </c>
      <c r="R22" s="55"/>
    </row>
    <row r="23" spans="2:18" ht="25.5">
      <c r="B23" s="60">
        <v>18</v>
      </c>
      <c r="C23" s="40" t="s">
        <v>50</v>
      </c>
      <c r="D23" s="75">
        <v>2</v>
      </c>
      <c r="E23" s="76" t="s">
        <v>18</v>
      </c>
      <c r="F23" s="41" t="s">
        <v>49</v>
      </c>
      <c r="G23" s="110"/>
      <c r="H23" s="110"/>
      <c r="I23" s="110"/>
      <c r="J23" s="21">
        <f t="shared" si="0"/>
        <v>74</v>
      </c>
      <c r="K23" s="21">
        <f t="shared" si="1"/>
        <v>81.400000000000006</v>
      </c>
      <c r="L23" s="78">
        <v>37</v>
      </c>
      <c r="M23" s="21">
        <f t="shared" si="3"/>
        <v>40.700000000000003</v>
      </c>
      <c r="N23" s="50">
        <v>32.4</v>
      </c>
      <c r="O23" s="22">
        <f t="shared" si="2"/>
        <v>64.8</v>
      </c>
      <c r="P23" s="23" t="str">
        <f t="shared" si="4"/>
        <v>VYHOVUJE</v>
      </c>
      <c r="R23" s="55"/>
    </row>
    <row r="24" spans="2:18" ht="25.5">
      <c r="B24" s="60">
        <v>19</v>
      </c>
      <c r="C24" s="40" t="s">
        <v>51</v>
      </c>
      <c r="D24" s="75">
        <v>2</v>
      </c>
      <c r="E24" s="76" t="s">
        <v>18</v>
      </c>
      <c r="F24" s="41" t="s">
        <v>49</v>
      </c>
      <c r="G24" s="110"/>
      <c r="H24" s="110"/>
      <c r="I24" s="110"/>
      <c r="J24" s="21">
        <f t="shared" si="0"/>
        <v>74</v>
      </c>
      <c r="K24" s="21">
        <f t="shared" si="1"/>
        <v>81.400000000000006</v>
      </c>
      <c r="L24" s="78">
        <v>37</v>
      </c>
      <c r="M24" s="21">
        <f t="shared" si="3"/>
        <v>40.700000000000003</v>
      </c>
      <c r="N24" s="50">
        <v>32.4</v>
      </c>
      <c r="O24" s="22">
        <f t="shared" si="2"/>
        <v>64.8</v>
      </c>
      <c r="P24" s="23" t="str">
        <f t="shared" si="4"/>
        <v>VYHOVUJE</v>
      </c>
      <c r="R24" s="55"/>
    </row>
    <row r="25" spans="2:18" ht="25.5">
      <c r="B25" s="60">
        <v>20</v>
      </c>
      <c r="C25" s="40" t="s">
        <v>52</v>
      </c>
      <c r="D25" s="75">
        <v>2</v>
      </c>
      <c r="E25" s="76" t="s">
        <v>18</v>
      </c>
      <c r="F25" s="41" t="s">
        <v>49</v>
      </c>
      <c r="G25" s="110"/>
      <c r="H25" s="110"/>
      <c r="I25" s="110"/>
      <c r="J25" s="21">
        <f t="shared" si="0"/>
        <v>74</v>
      </c>
      <c r="K25" s="21">
        <f t="shared" si="1"/>
        <v>81.400000000000006</v>
      </c>
      <c r="L25" s="78">
        <v>37</v>
      </c>
      <c r="M25" s="21">
        <f t="shared" si="3"/>
        <v>40.700000000000003</v>
      </c>
      <c r="N25" s="50">
        <v>32.4</v>
      </c>
      <c r="O25" s="22">
        <f t="shared" si="2"/>
        <v>64.8</v>
      </c>
      <c r="P25" s="23" t="str">
        <f t="shared" si="4"/>
        <v>VYHOVUJE</v>
      </c>
      <c r="R25" s="55"/>
    </row>
    <row r="26" spans="2:18" ht="25.5">
      <c r="B26" s="60">
        <v>21</v>
      </c>
      <c r="C26" s="40" t="s">
        <v>53</v>
      </c>
      <c r="D26" s="75">
        <v>2</v>
      </c>
      <c r="E26" s="76" t="s">
        <v>18</v>
      </c>
      <c r="F26" s="41" t="s">
        <v>49</v>
      </c>
      <c r="G26" s="110"/>
      <c r="H26" s="110"/>
      <c r="I26" s="110"/>
      <c r="J26" s="21">
        <f t="shared" si="0"/>
        <v>74</v>
      </c>
      <c r="K26" s="21">
        <f t="shared" si="1"/>
        <v>81.400000000000006</v>
      </c>
      <c r="L26" s="78">
        <v>37</v>
      </c>
      <c r="M26" s="21">
        <f t="shared" si="3"/>
        <v>40.700000000000003</v>
      </c>
      <c r="N26" s="50">
        <v>32.4</v>
      </c>
      <c r="O26" s="22">
        <f t="shared" si="2"/>
        <v>64.8</v>
      </c>
      <c r="P26" s="23" t="str">
        <f t="shared" si="4"/>
        <v>VYHOVUJE</v>
      </c>
      <c r="R26" s="55"/>
    </row>
    <row r="27" spans="2:18" ht="102">
      <c r="B27" s="60">
        <v>22</v>
      </c>
      <c r="C27" s="40" t="s">
        <v>54</v>
      </c>
      <c r="D27" s="75">
        <v>2</v>
      </c>
      <c r="E27" s="76" t="s">
        <v>26</v>
      </c>
      <c r="F27" s="41" t="s">
        <v>55</v>
      </c>
      <c r="G27" s="110"/>
      <c r="H27" s="110"/>
      <c r="I27" s="110"/>
      <c r="J27" s="21">
        <f t="shared" si="0"/>
        <v>310</v>
      </c>
      <c r="K27" s="21">
        <f t="shared" si="1"/>
        <v>341</v>
      </c>
      <c r="L27" s="78">
        <v>155</v>
      </c>
      <c r="M27" s="21">
        <f t="shared" si="3"/>
        <v>170.5</v>
      </c>
      <c r="N27" s="50">
        <v>125</v>
      </c>
      <c r="O27" s="22">
        <f t="shared" si="2"/>
        <v>250</v>
      </c>
      <c r="P27" s="23" t="str">
        <f t="shared" si="4"/>
        <v>VYHOVUJE</v>
      </c>
      <c r="R27" s="55"/>
    </row>
    <row r="28" spans="2:18" ht="102">
      <c r="B28" s="60">
        <v>23</v>
      </c>
      <c r="C28" s="40" t="s">
        <v>56</v>
      </c>
      <c r="D28" s="75">
        <v>10</v>
      </c>
      <c r="E28" s="76" t="s">
        <v>26</v>
      </c>
      <c r="F28" s="41" t="s">
        <v>57</v>
      </c>
      <c r="G28" s="110"/>
      <c r="H28" s="110"/>
      <c r="I28" s="110"/>
      <c r="J28" s="21">
        <f t="shared" si="0"/>
        <v>750</v>
      </c>
      <c r="K28" s="21">
        <f t="shared" si="1"/>
        <v>825</v>
      </c>
      <c r="L28" s="78">
        <v>75</v>
      </c>
      <c r="M28" s="21">
        <f t="shared" si="3"/>
        <v>82.5</v>
      </c>
      <c r="N28" s="50">
        <v>56.9</v>
      </c>
      <c r="O28" s="22">
        <f t="shared" si="2"/>
        <v>569</v>
      </c>
      <c r="P28" s="23" t="str">
        <f t="shared" si="4"/>
        <v>VYHOVUJE</v>
      </c>
      <c r="R28" s="55"/>
    </row>
    <row r="29" spans="2:18" ht="15.75">
      <c r="B29" s="60">
        <v>24</v>
      </c>
      <c r="C29" s="40" t="s">
        <v>58</v>
      </c>
      <c r="D29" s="75">
        <v>10</v>
      </c>
      <c r="E29" s="76" t="s">
        <v>59</v>
      </c>
      <c r="F29" s="41" t="s">
        <v>60</v>
      </c>
      <c r="G29" s="110"/>
      <c r="H29" s="110"/>
      <c r="I29" s="110"/>
      <c r="J29" s="21">
        <f t="shared" si="0"/>
        <v>250</v>
      </c>
      <c r="K29" s="21">
        <f t="shared" si="1"/>
        <v>275.00000000000006</v>
      </c>
      <c r="L29" s="78">
        <v>25</v>
      </c>
      <c r="M29" s="21">
        <f t="shared" si="3"/>
        <v>27.500000000000004</v>
      </c>
      <c r="N29" s="50">
        <v>17.5</v>
      </c>
      <c r="O29" s="22">
        <f t="shared" si="2"/>
        <v>175</v>
      </c>
      <c r="P29" s="23" t="str">
        <f t="shared" si="4"/>
        <v>VYHOVUJE</v>
      </c>
      <c r="R29" s="55"/>
    </row>
    <row r="30" spans="2:18" ht="15.75">
      <c r="B30" s="60">
        <v>25</v>
      </c>
      <c r="C30" s="40" t="s">
        <v>61</v>
      </c>
      <c r="D30" s="75">
        <v>1</v>
      </c>
      <c r="E30" s="76" t="s">
        <v>26</v>
      </c>
      <c r="F30" s="41" t="s">
        <v>62</v>
      </c>
      <c r="G30" s="110"/>
      <c r="H30" s="110"/>
      <c r="I30" s="110"/>
      <c r="J30" s="21">
        <f t="shared" si="0"/>
        <v>240</v>
      </c>
      <c r="K30" s="21">
        <f t="shared" si="1"/>
        <v>264</v>
      </c>
      <c r="L30" s="78">
        <v>240</v>
      </c>
      <c r="M30" s="21">
        <f t="shared" si="3"/>
        <v>264</v>
      </c>
      <c r="N30" s="50">
        <v>192</v>
      </c>
      <c r="O30" s="22">
        <f t="shared" si="2"/>
        <v>192</v>
      </c>
      <c r="P30" s="23" t="str">
        <f t="shared" si="4"/>
        <v>VYHOVUJE</v>
      </c>
      <c r="R30" s="55"/>
    </row>
    <row r="31" spans="2:18" ht="15.75">
      <c r="B31" s="60">
        <v>26</v>
      </c>
      <c r="C31" s="40" t="s">
        <v>63</v>
      </c>
      <c r="D31" s="75">
        <v>1</v>
      </c>
      <c r="E31" s="76" t="s">
        <v>26</v>
      </c>
      <c r="F31" s="41" t="s">
        <v>62</v>
      </c>
      <c r="G31" s="110"/>
      <c r="H31" s="110"/>
      <c r="I31" s="110"/>
      <c r="J31" s="21">
        <f t="shared" si="0"/>
        <v>120</v>
      </c>
      <c r="K31" s="21">
        <f t="shared" si="1"/>
        <v>132</v>
      </c>
      <c r="L31" s="78">
        <v>120</v>
      </c>
      <c r="M31" s="21">
        <f t="shared" si="3"/>
        <v>132</v>
      </c>
      <c r="N31" s="50">
        <v>96.1</v>
      </c>
      <c r="O31" s="22">
        <f t="shared" si="2"/>
        <v>96.1</v>
      </c>
      <c r="P31" s="23" t="str">
        <f t="shared" si="4"/>
        <v>VYHOVUJE</v>
      </c>
      <c r="R31" s="55"/>
    </row>
    <row r="32" spans="2:18" ht="25.5">
      <c r="B32" s="60">
        <v>27</v>
      </c>
      <c r="C32" s="40" t="s">
        <v>64</v>
      </c>
      <c r="D32" s="75">
        <v>4</v>
      </c>
      <c r="E32" s="76" t="s">
        <v>18</v>
      </c>
      <c r="F32" s="41" t="s">
        <v>65</v>
      </c>
      <c r="G32" s="110"/>
      <c r="H32" s="110"/>
      <c r="I32" s="110"/>
      <c r="J32" s="21">
        <f t="shared" si="0"/>
        <v>72</v>
      </c>
      <c r="K32" s="21">
        <f t="shared" si="1"/>
        <v>79.2</v>
      </c>
      <c r="L32" s="78">
        <v>18</v>
      </c>
      <c r="M32" s="21">
        <f t="shared" si="3"/>
        <v>19.8</v>
      </c>
      <c r="N32" s="50">
        <v>9.3000000000000007</v>
      </c>
      <c r="O32" s="22">
        <f t="shared" si="2"/>
        <v>37.200000000000003</v>
      </c>
      <c r="P32" s="23" t="str">
        <f t="shared" si="4"/>
        <v>VYHOVUJE</v>
      </c>
      <c r="R32" s="55"/>
    </row>
    <row r="33" spans="2:18" ht="51">
      <c r="B33" s="60">
        <v>28</v>
      </c>
      <c r="C33" s="40" t="s">
        <v>66</v>
      </c>
      <c r="D33" s="75">
        <v>2</v>
      </c>
      <c r="E33" s="76" t="s">
        <v>18</v>
      </c>
      <c r="F33" s="41" t="s">
        <v>67</v>
      </c>
      <c r="G33" s="110"/>
      <c r="H33" s="110"/>
      <c r="I33" s="110"/>
      <c r="J33" s="21">
        <f t="shared" si="0"/>
        <v>18</v>
      </c>
      <c r="K33" s="21">
        <f t="shared" si="1"/>
        <v>19.8</v>
      </c>
      <c r="L33" s="78">
        <v>9</v>
      </c>
      <c r="M33" s="21">
        <f t="shared" si="3"/>
        <v>9.9</v>
      </c>
      <c r="N33" s="50">
        <v>3.3</v>
      </c>
      <c r="O33" s="22">
        <f t="shared" si="2"/>
        <v>6.6</v>
      </c>
      <c r="P33" s="23" t="str">
        <f t="shared" si="4"/>
        <v>VYHOVUJE</v>
      </c>
      <c r="R33" s="55"/>
    </row>
    <row r="34" spans="2:18" ht="30">
      <c r="B34" s="60">
        <v>29</v>
      </c>
      <c r="C34" s="40" t="s">
        <v>104</v>
      </c>
      <c r="D34" s="75">
        <v>10</v>
      </c>
      <c r="E34" s="76" t="s">
        <v>18</v>
      </c>
      <c r="F34" s="79" t="s">
        <v>68</v>
      </c>
      <c r="G34" s="110"/>
      <c r="H34" s="110"/>
      <c r="I34" s="110"/>
      <c r="J34" s="21">
        <f t="shared" si="0"/>
        <v>20</v>
      </c>
      <c r="K34" s="21">
        <f t="shared" si="1"/>
        <v>22</v>
      </c>
      <c r="L34" s="78">
        <v>2</v>
      </c>
      <c r="M34" s="21">
        <f t="shared" si="3"/>
        <v>2.2000000000000002</v>
      </c>
      <c r="N34" s="50">
        <v>1.5</v>
      </c>
      <c r="O34" s="22">
        <f t="shared" si="2"/>
        <v>15</v>
      </c>
      <c r="P34" s="23" t="str">
        <f t="shared" si="4"/>
        <v>VYHOVUJE</v>
      </c>
      <c r="R34" s="55"/>
    </row>
    <row r="35" spans="2:18" ht="25.5">
      <c r="B35" s="60">
        <v>30</v>
      </c>
      <c r="C35" s="40" t="s">
        <v>69</v>
      </c>
      <c r="D35" s="75">
        <v>1</v>
      </c>
      <c r="E35" s="76" t="s">
        <v>26</v>
      </c>
      <c r="F35" s="41" t="s">
        <v>70</v>
      </c>
      <c r="G35" s="110"/>
      <c r="H35" s="110"/>
      <c r="I35" s="110"/>
      <c r="J35" s="21">
        <f t="shared" si="0"/>
        <v>28</v>
      </c>
      <c r="K35" s="21">
        <f t="shared" si="1"/>
        <v>30.800000000000004</v>
      </c>
      <c r="L35" s="78">
        <v>28</v>
      </c>
      <c r="M35" s="21">
        <f t="shared" si="3"/>
        <v>30.800000000000004</v>
      </c>
      <c r="N35" s="50">
        <v>8.15</v>
      </c>
      <c r="O35" s="22">
        <f t="shared" si="2"/>
        <v>8.15</v>
      </c>
      <c r="P35" s="23" t="str">
        <f t="shared" si="4"/>
        <v>VYHOVUJE</v>
      </c>
      <c r="R35" s="55"/>
    </row>
    <row r="36" spans="2:18" ht="15.75">
      <c r="B36" s="60">
        <v>31</v>
      </c>
      <c r="C36" s="40" t="s">
        <v>71</v>
      </c>
      <c r="D36" s="75">
        <v>1</v>
      </c>
      <c r="E36" s="76" t="s">
        <v>18</v>
      </c>
      <c r="F36" s="41" t="s">
        <v>72</v>
      </c>
      <c r="G36" s="110"/>
      <c r="H36" s="110"/>
      <c r="I36" s="110"/>
      <c r="J36" s="21">
        <f t="shared" si="0"/>
        <v>15</v>
      </c>
      <c r="K36" s="21">
        <f t="shared" si="1"/>
        <v>16.5</v>
      </c>
      <c r="L36" s="78">
        <v>15</v>
      </c>
      <c r="M36" s="21">
        <f t="shared" si="3"/>
        <v>16.5</v>
      </c>
      <c r="N36" s="50">
        <v>13.8</v>
      </c>
      <c r="O36" s="22">
        <f t="shared" si="2"/>
        <v>13.8</v>
      </c>
      <c r="P36" s="23" t="str">
        <f t="shared" si="4"/>
        <v>VYHOVUJE</v>
      </c>
      <c r="R36" s="55"/>
    </row>
    <row r="37" spans="2:18" ht="51">
      <c r="B37" s="60">
        <v>32</v>
      </c>
      <c r="C37" s="40" t="s">
        <v>73</v>
      </c>
      <c r="D37" s="75">
        <v>1</v>
      </c>
      <c r="E37" s="76" t="s">
        <v>18</v>
      </c>
      <c r="F37" s="79" t="s">
        <v>74</v>
      </c>
      <c r="G37" s="110"/>
      <c r="H37" s="110"/>
      <c r="I37" s="110"/>
      <c r="J37" s="21">
        <f t="shared" si="0"/>
        <v>45</v>
      </c>
      <c r="K37" s="21">
        <f t="shared" si="1"/>
        <v>49.500000000000007</v>
      </c>
      <c r="L37" s="78">
        <v>45</v>
      </c>
      <c r="M37" s="21">
        <f t="shared" si="3"/>
        <v>49.500000000000007</v>
      </c>
      <c r="N37" s="50">
        <v>13</v>
      </c>
      <c r="O37" s="22">
        <f t="shared" si="2"/>
        <v>13</v>
      </c>
      <c r="P37" s="23" t="str">
        <f t="shared" si="4"/>
        <v>VYHOVUJE</v>
      </c>
      <c r="R37" s="55"/>
    </row>
    <row r="38" spans="2:18" ht="39" thickBot="1">
      <c r="B38" s="80">
        <v>33</v>
      </c>
      <c r="C38" s="43" t="s">
        <v>105</v>
      </c>
      <c r="D38" s="81">
        <v>10</v>
      </c>
      <c r="E38" s="82" t="s">
        <v>18</v>
      </c>
      <c r="F38" s="44" t="s">
        <v>268</v>
      </c>
      <c r="G38" s="111"/>
      <c r="H38" s="111"/>
      <c r="I38" s="111"/>
      <c r="J38" s="24">
        <f t="shared" ref="J38:J69" si="5">D38*L38</f>
        <v>140</v>
      </c>
      <c r="K38" s="24">
        <f t="shared" ref="K38:K69" si="6">D38*M38</f>
        <v>154.00000000000003</v>
      </c>
      <c r="L38" s="24">
        <v>14</v>
      </c>
      <c r="M38" s="24">
        <f t="shared" si="3"/>
        <v>15.400000000000002</v>
      </c>
      <c r="N38" s="51">
        <v>2.7</v>
      </c>
      <c r="O38" s="25">
        <f t="shared" ref="O38:O69" si="7">D38*N38</f>
        <v>27</v>
      </c>
      <c r="P38" s="26" t="str">
        <f t="shared" si="4"/>
        <v>VYHOVUJE</v>
      </c>
      <c r="R38" s="55"/>
    </row>
    <row r="39" spans="2:18" ht="51.75" thickTop="1">
      <c r="B39" s="56">
        <v>34</v>
      </c>
      <c r="C39" s="83" t="s">
        <v>77</v>
      </c>
      <c r="D39" s="72">
        <v>20</v>
      </c>
      <c r="E39" s="73" t="s">
        <v>18</v>
      </c>
      <c r="F39" s="39" t="s">
        <v>78</v>
      </c>
      <c r="G39" s="109" t="s">
        <v>270</v>
      </c>
      <c r="H39" s="109" t="s">
        <v>103</v>
      </c>
      <c r="I39" s="109" t="s">
        <v>102</v>
      </c>
      <c r="J39" s="18">
        <f t="shared" si="5"/>
        <v>660</v>
      </c>
      <c r="K39" s="18">
        <f t="shared" si="6"/>
        <v>726.00000000000011</v>
      </c>
      <c r="L39" s="74">
        <v>33</v>
      </c>
      <c r="M39" s="18">
        <f t="shared" si="3"/>
        <v>36.300000000000004</v>
      </c>
      <c r="N39" s="50">
        <v>23</v>
      </c>
      <c r="O39" s="19">
        <f t="shared" si="7"/>
        <v>460</v>
      </c>
      <c r="P39" s="20" t="str">
        <f t="shared" si="4"/>
        <v>VYHOVUJE</v>
      </c>
      <c r="R39" s="55"/>
    </row>
    <row r="40" spans="2:18" ht="15.75">
      <c r="B40" s="60">
        <v>35</v>
      </c>
      <c r="C40" s="40" t="s">
        <v>46</v>
      </c>
      <c r="D40" s="75">
        <v>5</v>
      </c>
      <c r="E40" s="76" t="s">
        <v>26</v>
      </c>
      <c r="F40" s="41" t="s">
        <v>47</v>
      </c>
      <c r="G40" s="110"/>
      <c r="H40" s="110"/>
      <c r="I40" s="110"/>
      <c r="J40" s="21">
        <f t="shared" si="5"/>
        <v>300</v>
      </c>
      <c r="K40" s="21">
        <f t="shared" si="6"/>
        <v>330</v>
      </c>
      <c r="L40" s="78">
        <v>60</v>
      </c>
      <c r="M40" s="21">
        <f t="shared" si="3"/>
        <v>66</v>
      </c>
      <c r="N40" s="50">
        <v>43</v>
      </c>
      <c r="O40" s="22">
        <f t="shared" si="7"/>
        <v>215</v>
      </c>
      <c r="P40" s="23" t="str">
        <f t="shared" si="4"/>
        <v>VYHOVUJE</v>
      </c>
      <c r="R40" s="55"/>
    </row>
    <row r="41" spans="2:18" ht="38.25">
      <c r="B41" s="60">
        <v>36</v>
      </c>
      <c r="C41" s="40" t="s">
        <v>79</v>
      </c>
      <c r="D41" s="75">
        <v>5</v>
      </c>
      <c r="E41" s="76" t="s">
        <v>26</v>
      </c>
      <c r="F41" s="41" t="s">
        <v>80</v>
      </c>
      <c r="G41" s="110"/>
      <c r="H41" s="110"/>
      <c r="I41" s="110"/>
      <c r="J41" s="21">
        <f t="shared" si="5"/>
        <v>125</v>
      </c>
      <c r="K41" s="21">
        <f t="shared" si="6"/>
        <v>137.50000000000003</v>
      </c>
      <c r="L41" s="78">
        <v>25</v>
      </c>
      <c r="M41" s="21">
        <f t="shared" si="3"/>
        <v>27.500000000000004</v>
      </c>
      <c r="N41" s="50">
        <v>12.2</v>
      </c>
      <c r="O41" s="22">
        <f t="shared" si="7"/>
        <v>61</v>
      </c>
      <c r="P41" s="23" t="str">
        <f t="shared" si="4"/>
        <v>VYHOVUJE</v>
      </c>
      <c r="R41" s="55"/>
    </row>
    <row r="42" spans="2:18" ht="38.25">
      <c r="B42" s="60">
        <v>37</v>
      </c>
      <c r="C42" s="40" t="s">
        <v>81</v>
      </c>
      <c r="D42" s="75">
        <v>10</v>
      </c>
      <c r="E42" s="76" t="s">
        <v>26</v>
      </c>
      <c r="F42" s="41" t="s">
        <v>82</v>
      </c>
      <c r="G42" s="110"/>
      <c r="H42" s="110"/>
      <c r="I42" s="110"/>
      <c r="J42" s="21">
        <f t="shared" si="5"/>
        <v>140</v>
      </c>
      <c r="K42" s="21">
        <f t="shared" si="6"/>
        <v>154.00000000000003</v>
      </c>
      <c r="L42" s="78">
        <v>14</v>
      </c>
      <c r="M42" s="21">
        <f t="shared" si="3"/>
        <v>15.400000000000002</v>
      </c>
      <c r="N42" s="50">
        <v>7</v>
      </c>
      <c r="O42" s="22">
        <f t="shared" si="7"/>
        <v>70</v>
      </c>
      <c r="P42" s="23" t="str">
        <f t="shared" si="4"/>
        <v>VYHOVUJE</v>
      </c>
      <c r="R42" s="55"/>
    </row>
    <row r="43" spans="2:18" ht="15.75">
      <c r="B43" s="60">
        <v>38</v>
      </c>
      <c r="C43" s="40" t="s">
        <v>83</v>
      </c>
      <c r="D43" s="75">
        <v>10</v>
      </c>
      <c r="E43" s="76" t="s">
        <v>18</v>
      </c>
      <c r="F43" s="41" t="s">
        <v>84</v>
      </c>
      <c r="G43" s="110"/>
      <c r="H43" s="110"/>
      <c r="I43" s="110"/>
      <c r="J43" s="21">
        <f t="shared" si="5"/>
        <v>100</v>
      </c>
      <c r="K43" s="21">
        <f t="shared" si="6"/>
        <v>110</v>
      </c>
      <c r="L43" s="78">
        <v>10</v>
      </c>
      <c r="M43" s="21">
        <f t="shared" si="3"/>
        <v>11</v>
      </c>
      <c r="N43" s="50">
        <v>7.45</v>
      </c>
      <c r="O43" s="22">
        <f t="shared" si="7"/>
        <v>74.5</v>
      </c>
      <c r="P43" s="23" t="str">
        <f t="shared" si="4"/>
        <v>VYHOVUJE</v>
      </c>
      <c r="R43" s="55"/>
    </row>
    <row r="44" spans="2:18" ht="25.5">
      <c r="B44" s="60">
        <v>39</v>
      </c>
      <c r="C44" s="40" t="s">
        <v>85</v>
      </c>
      <c r="D44" s="75">
        <v>2</v>
      </c>
      <c r="E44" s="76" t="s">
        <v>18</v>
      </c>
      <c r="F44" s="41" t="s">
        <v>86</v>
      </c>
      <c r="G44" s="110"/>
      <c r="H44" s="110"/>
      <c r="I44" s="110"/>
      <c r="J44" s="21">
        <f t="shared" si="5"/>
        <v>70</v>
      </c>
      <c r="K44" s="21">
        <f t="shared" si="6"/>
        <v>77</v>
      </c>
      <c r="L44" s="78">
        <v>35</v>
      </c>
      <c r="M44" s="21">
        <f t="shared" si="3"/>
        <v>38.5</v>
      </c>
      <c r="N44" s="50">
        <v>21.2</v>
      </c>
      <c r="O44" s="22">
        <f t="shared" si="7"/>
        <v>42.4</v>
      </c>
      <c r="P44" s="23" t="str">
        <f t="shared" si="4"/>
        <v>VYHOVUJE</v>
      </c>
      <c r="R44" s="55"/>
    </row>
    <row r="45" spans="2:18" ht="102">
      <c r="B45" s="60">
        <v>40</v>
      </c>
      <c r="C45" s="40" t="s">
        <v>56</v>
      </c>
      <c r="D45" s="75">
        <v>100</v>
      </c>
      <c r="E45" s="76" t="s">
        <v>26</v>
      </c>
      <c r="F45" s="41" t="s">
        <v>57</v>
      </c>
      <c r="G45" s="110"/>
      <c r="H45" s="110"/>
      <c r="I45" s="110"/>
      <c r="J45" s="21">
        <f t="shared" si="5"/>
        <v>7500</v>
      </c>
      <c r="K45" s="21">
        <f t="shared" si="6"/>
        <v>8250</v>
      </c>
      <c r="L45" s="78">
        <v>75</v>
      </c>
      <c r="M45" s="21">
        <f t="shared" si="3"/>
        <v>82.5</v>
      </c>
      <c r="N45" s="50">
        <v>56.9</v>
      </c>
      <c r="O45" s="22">
        <f t="shared" si="7"/>
        <v>5690</v>
      </c>
      <c r="P45" s="23" t="str">
        <f t="shared" si="4"/>
        <v>VYHOVUJE</v>
      </c>
      <c r="R45" s="55"/>
    </row>
    <row r="46" spans="2:18" ht="15.75">
      <c r="B46" s="60">
        <v>41</v>
      </c>
      <c r="C46" s="40" t="s">
        <v>87</v>
      </c>
      <c r="D46" s="75">
        <v>50</v>
      </c>
      <c r="E46" s="76" t="s">
        <v>18</v>
      </c>
      <c r="F46" s="41" t="s">
        <v>88</v>
      </c>
      <c r="G46" s="110"/>
      <c r="H46" s="110"/>
      <c r="I46" s="110"/>
      <c r="J46" s="21">
        <f t="shared" si="5"/>
        <v>45</v>
      </c>
      <c r="K46" s="21">
        <f t="shared" si="6"/>
        <v>49.500000000000007</v>
      </c>
      <c r="L46" s="78">
        <v>0.9</v>
      </c>
      <c r="M46" s="21">
        <f t="shared" si="3"/>
        <v>0.9900000000000001</v>
      </c>
      <c r="N46" s="50">
        <v>0.56000000000000005</v>
      </c>
      <c r="O46" s="22">
        <f t="shared" si="7"/>
        <v>28.000000000000004</v>
      </c>
      <c r="P46" s="23" t="str">
        <f t="shared" si="4"/>
        <v>VYHOVUJE</v>
      </c>
      <c r="R46" s="55"/>
    </row>
    <row r="47" spans="2:18" ht="25.5">
      <c r="B47" s="60">
        <v>42</v>
      </c>
      <c r="C47" s="40" t="s">
        <v>89</v>
      </c>
      <c r="D47" s="75">
        <v>3</v>
      </c>
      <c r="E47" s="76" t="s">
        <v>18</v>
      </c>
      <c r="F47" s="41" t="s">
        <v>90</v>
      </c>
      <c r="G47" s="110"/>
      <c r="H47" s="110"/>
      <c r="I47" s="110"/>
      <c r="J47" s="21">
        <f t="shared" si="5"/>
        <v>84</v>
      </c>
      <c r="K47" s="21">
        <f t="shared" si="6"/>
        <v>92.4</v>
      </c>
      <c r="L47" s="78">
        <v>28</v>
      </c>
      <c r="M47" s="21">
        <f t="shared" si="3"/>
        <v>30.800000000000004</v>
      </c>
      <c r="N47" s="50">
        <v>3.8</v>
      </c>
      <c r="O47" s="22">
        <f t="shared" si="7"/>
        <v>11.399999999999999</v>
      </c>
      <c r="P47" s="23" t="str">
        <f t="shared" si="4"/>
        <v>VYHOVUJE</v>
      </c>
      <c r="R47" s="55"/>
    </row>
    <row r="48" spans="2:18" ht="15.75">
      <c r="B48" s="60">
        <v>43</v>
      </c>
      <c r="C48" s="40" t="s">
        <v>91</v>
      </c>
      <c r="D48" s="75">
        <v>3</v>
      </c>
      <c r="E48" s="76" t="s">
        <v>26</v>
      </c>
      <c r="F48" s="41" t="s">
        <v>92</v>
      </c>
      <c r="G48" s="110"/>
      <c r="H48" s="110"/>
      <c r="I48" s="110"/>
      <c r="J48" s="21">
        <f t="shared" si="5"/>
        <v>18</v>
      </c>
      <c r="K48" s="21">
        <f t="shared" si="6"/>
        <v>19.8</v>
      </c>
      <c r="L48" s="78">
        <v>6</v>
      </c>
      <c r="M48" s="21">
        <f t="shared" si="3"/>
        <v>6.6000000000000005</v>
      </c>
      <c r="N48" s="50">
        <v>1.6</v>
      </c>
      <c r="O48" s="22">
        <f t="shared" si="7"/>
        <v>4.8000000000000007</v>
      </c>
      <c r="P48" s="23" t="str">
        <f t="shared" si="4"/>
        <v>VYHOVUJE</v>
      </c>
      <c r="R48" s="55"/>
    </row>
    <row r="49" spans="2:18" ht="15.75">
      <c r="B49" s="60">
        <v>44</v>
      </c>
      <c r="C49" s="40" t="s">
        <v>93</v>
      </c>
      <c r="D49" s="75">
        <v>1</v>
      </c>
      <c r="E49" s="76" t="s">
        <v>18</v>
      </c>
      <c r="F49" s="41" t="s">
        <v>94</v>
      </c>
      <c r="G49" s="110"/>
      <c r="H49" s="110"/>
      <c r="I49" s="110"/>
      <c r="J49" s="21">
        <f t="shared" si="5"/>
        <v>20</v>
      </c>
      <c r="K49" s="21">
        <f t="shared" si="6"/>
        <v>22</v>
      </c>
      <c r="L49" s="78">
        <v>20</v>
      </c>
      <c r="M49" s="21">
        <f t="shared" si="3"/>
        <v>22</v>
      </c>
      <c r="N49" s="50">
        <v>16.45</v>
      </c>
      <c r="O49" s="22">
        <f t="shared" si="7"/>
        <v>16.45</v>
      </c>
      <c r="P49" s="23" t="str">
        <f t="shared" si="4"/>
        <v>VYHOVUJE</v>
      </c>
      <c r="R49" s="55"/>
    </row>
    <row r="50" spans="2:18" ht="25.5">
      <c r="B50" s="60">
        <v>45</v>
      </c>
      <c r="C50" s="40" t="s">
        <v>95</v>
      </c>
      <c r="D50" s="75">
        <v>4</v>
      </c>
      <c r="E50" s="76" t="s">
        <v>18</v>
      </c>
      <c r="F50" s="41" t="s">
        <v>96</v>
      </c>
      <c r="G50" s="110"/>
      <c r="H50" s="110"/>
      <c r="I50" s="110"/>
      <c r="J50" s="21">
        <f t="shared" si="5"/>
        <v>440</v>
      </c>
      <c r="K50" s="21">
        <f t="shared" si="6"/>
        <v>484.00000000000006</v>
      </c>
      <c r="L50" s="78">
        <v>110</v>
      </c>
      <c r="M50" s="21">
        <f t="shared" si="3"/>
        <v>121.00000000000001</v>
      </c>
      <c r="N50" s="50">
        <v>110</v>
      </c>
      <c r="O50" s="22">
        <f t="shared" si="7"/>
        <v>440</v>
      </c>
      <c r="P50" s="23" t="str">
        <f t="shared" si="4"/>
        <v>VYHOVUJE</v>
      </c>
      <c r="R50" s="55"/>
    </row>
    <row r="51" spans="2:18" ht="15.75">
      <c r="B51" s="60">
        <v>46</v>
      </c>
      <c r="C51" s="40" t="s">
        <v>97</v>
      </c>
      <c r="D51" s="75">
        <v>2</v>
      </c>
      <c r="E51" s="76" t="s">
        <v>18</v>
      </c>
      <c r="F51" s="41" t="s">
        <v>98</v>
      </c>
      <c r="G51" s="110"/>
      <c r="H51" s="110"/>
      <c r="I51" s="110"/>
      <c r="J51" s="21">
        <f t="shared" si="5"/>
        <v>14</v>
      </c>
      <c r="K51" s="21">
        <f t="shared" si="6"/>
        <v>15.400000000000002</v>
      </c>
      <c r="L51" s="78">
        <v>7</v>
      </c>
      <c r="M51" s="21">
        <f t="shared" si="3"/>
        <v>7.7000000000000011</v>
      </c>
      <c r="N51" s="50">
        <v>2</v>
      </c>
      <c r="O51" s="22">
        <f t="shared" si="7"/>
        <v>4</v>
      </c>
      <c r="P51" s="23" t="str">
        <f t="shared" si="4"/>
        <v>VYHOVUJE</v>
      </c>
      <c r="R51" s="55"/>
    </row>
    <row r="52" spans="2:18" ht="15.75">
      <c r="B52" s="60">
        <v>47</v>
      </c>
      <c r="C52" s="40" t="s">
        <v>99</v>
      </c>
      <c r="D52" s="75">
        <v>2</v>
      </c>
      <c r="E52" s="76" t="s">
        <v>18</v>
      </c>
      <c r="F52" s="41" t="s">
        <v>98</v>
      </c>
      <c r="G52" s="110"/>
      <c r="H52" s="110"/>
      <c r="I52" s="110"/>
      <c r="J52" s="21">
        <f t="shared" si="5"/>
        <v>18</v>
      </c>
      <c r="K52" s="21">
        <f t="shared" si="6"/>
        <v>19.8</v>
      </c>
      <c r="L52" s="78">
        <v>9</v>
      </c>
      <c r="M52" s="21">
        <f t="shared" si="3"/>
        <v>9.9</v>
      </c>
      <c r="N52" s="50">
        <v>3.6</v>
      </c>
      <c r="O52" s="22">
        <f t="shared" si="7"/>
        <v>7.2</v>
      </c>
      <c r="P52" s="23" t="str">
        <f t="shared" si="4"/>
        <v>VYHOVUJE</v>
      </c>
      <c r="R52" s="55"/>
    </row>
    <row r="53" spans="2:18" ht="30.75" thickBot="1">
      <c r="B53" s="64">
        <v>48</v>
      </c>
      <c r="C53" s="65" t="s">
        <v>100</v>
      </c>
      <c r="D53" s="66">
        <v>5</v>
      </c>
      <c r="E53" s="67" t="s">
        <v>26</v>
      </c>
      <c r="F53" s="65" t="s">
        <v>101</v>
      </c>
      <c r="G53" s="111"/>
      <c r="H53" s="111"/>
      <c r="I53" s="111"/>
      <c r="J53" s="24">
        <f t="shared" si="5"/>
        <v>2400</v>
      </c>
      <c r="K53" s="24">
        <f t="shared" si="6"/>
        <v>2640</v>
      </c>
      <c r="L53" s="24">
        <v>480</v>
      </c>
      <c r="M53" s="24">
        <f t="shared" si="3"/>
        <v>528</v>
      </c>
      <c r="N53" s="51">
        <v>328</v>
      </c>
      <c r="O53" s="25">
        <f t="shared" si="7"/>
        <v>1640</v>
      </c>
      <c r="P53" s="26" t="str">
        <f t="shared" si="4"/>
        <v>VYHOVUJE</v>
      </c>
      <c r="R53" s="55"/>
    </row>
    <row r="54" spans="2:18" ht="30.75" thickTop="1">
      <c r="B54" s="56">
        <v>49</v>
      </c>
      <c r="C54" s="38" t="s">
        <v>32</v>
      </c>
      <c r="D54" s="72">
        <v>5</v>
      </c>
      <c r="E54" s="73" t="s">
        <v>18</v>
      </c>
      <c r="F54" s="39" t="s">
        <v>33</v>
      </c>
      <c r="G54" s="109" t="s">
        <v>270</v>
      </c>
      <c r="H54" s="109" t="s">
        <v>254</v>
      </c>
      <c r="I54" s="109" t="s">
        <v>255</v>
      </c>
      <c r="J54" s="18">
        <f t="shared" si="5"/>
        <v>45</v>
      </c>
      <c r="K54" s="18">
        <f t="shared" si="6"/>
        <v>49.5</v>
      </c>
      <c r="L54" s="74">
        <v>9</v>
      </c>
      <c r="M54" s="18">
        <f t="shared" si="3"/>
        <v>9.9</v>
      </c>
      <c r="N54" s="50">
        <v>4</v>
      </c>
      <c r="O54" s="19">
        <f t="shared" si="7"/>
        <v>20</v>
      </c>
      <c r="P54" s="20" t="str">
        <f t="shared" si="4"/>
        <v>VYHOVUJE</v>
      </c>
      <c r="R54" s="55"/>
    </row>
    <row r="55" spans="2:18" ht="30">
      <c r="B55" s="60">
        <v>50</v>
      </c>
      <c r="C55" s="40" t="s">
        <v>106</v>
      </c>
      <c r="D55" s="75">
        <v>10</v>
      </c>
      <c r="E55" s="76" t="s">
        <v>18</v>
      </c>
      <c r="F55" s="41" t="s">
        <v>107</v>
      </c>
      <c r="G55" s="110"/>
      <c r="H55" s="110"/>
      <c r="I55" s="110"/>
      <c r="J55" s="21">
        <f t="shared" si="5"/>
        <v>100</v>
      </c>
      <c r="K55" s="21">
        <f t="shared" si="6"/>
        <v>110</v>
      </c>
      <c r="L55" s="77">
        <v>10</v>
      </c>
      <c r="M55" s="21">
        <f t="shared" si="3"/>
        <v>11</v>
      </c>
      <c r="N55" s="50">
        <v>5.2</v>
      </c>
      <c r="O55" s="22">
        <f t="shared" si="7"/>
        <v>52</v>
      </c>
      <c r="P55" s="23" t="str">
        <f t="shared" si="4"/>
        <v>VYHOVUJE</v>
      </c>
      <c r="R55" s="55"/>
    </row>
    <row r="56" spans="2:18" ht="38.25">
      <c r="B56" s="60">
        <v>51</v>
      </c>
      <c r="C56" s="40" t="s">
        <v>108</v>
      </c>
      <c r="D56" s="75">
        <v>1</v>
      </c>
      <c r="E56" s="76" t="s">
        <v>18</v>
      </c>
      <c r="F56" s="84" t="s">
        <v>109</v>
      </c>
      <c r="G56" s="110"/>
      <c r="H56" s="110"/>
      <c r="I56" s="110"/>
      <c r="J56" s="21">
        <f t="shared" si="5"/>
        <v>53</v>
      </c>
      <c r="K56" s="21">
        <f t="shared" si="6"/>
        <v>58.300000000000004</v>
      </c>
      <c r="L56" s="77">
        <v>53</v>
      </c>
      <c r="M56" s="21">
        <f t="shared" si="3"/>
        <v>58.300000000000004</v>
      </c>
      <c r="N56" s="50">
        <v>28</v>
      </c>
      <c r="O56" s="22">
        <f t="shared" si="7"/>
        <v>28</v>
      </c>
      <c r="P56" s="23" t="str">
        <f t="shared" si="4"/>
        <v>VYHOVUJE</v>
      </c>
      <c r="R56" s="55"/>
    </row>
    <row r="57" spans="2:18" ht="51">
      <c r="B57" s="60">
        <v>52</v>
      </c>
      <c r="C57" s="40" t="s">
        <v>110</v>
      </c>
      <c r="D57" s="75">
        <v>5</v>
      </c>
      <c r="E57" s="76" t="s">
        <v>18</v>
      </c>
      <c r="F57" s="84" t="s">
        <v>111</v>
      </c>
      <c r="G57" s="110"/>
      <c r="H57" s="110"/>
      <c r="I57" s="110"/>
      <c r="J57" s="21">
        <f t="shared" si="5"/>
        <v>175</v>
      </c>
      <c r="K57" s="21">
        <f t="shared" si="6"/>
        <v>192.5</v>
      </c>
      <c r="L57" s="77">
        <v>35</v>
      </c>
      <c r="M57" s="21">
        <f t="shared" si="3"/>
        <v>38.5</v>
      </c>
      <c r="N57" s="50">
        <v>20.2</v>
      </c>
      <c r="O57" s="22">
        <f t="shared" si="7"/>
        <v>101</v>
      </c>
      <c r="P57" s="23" t="str">
        <f t="shared" si="4"/>
        <v>VYHOVUJE</v>
      </c>
      <c r="R57" s="55"/>
    </row>
    <row r="58" spans="2:18" ht="51">
      <c r="B58" s="60">
        <v>53</v>
      </c>
      <c r="C58" s="40" t="s">
        <v>112</v>
      </c>
      <c r="D58" s="75">
        <v>5</v>
      </c>
      <c r="E58" s="76" t="s">
        <v>18</v>
      </c>
      <c r="F58" s="84" t="s">
        <v>111</v>
      </c>
      <c r="G58" s="110"/>
      <c r="H58" s="110"/>
      <c r="I58" s="110"/>
      <c r="J58" s="21">
        <f t="shared" si="5"/>
        <v>175</v>
      </c>
      <c r="K58" s="21">
        <f t="shared" si="6"/>
        <v>192.5</v>
      </c>
      <c r="L58" s="77">
        <v>35</v>
      </c>
      <c r="M58" s="21">
        <f t="shared" si="3"/>
        <v>38.5</v>
      </c>
      <c r="N58" s="50">
        <v>20.2</v>
      </c>
      <c r="O58" s="22">
        <f t="shared" si="7"/>
        <v>101</v>
      </c>
      <c r="P58" s="23" t="str">
        <f t="shared" si="4"/>
        <v>VYHOVUJE</v>
      </c>
      <c r="R58" s="55"/>
    </row>
    <row r="59" spans="2:18" ht="51">
      <c r="B59" s="60">
        <v>54</v>
      </c>
      <c r="C59" s="40" t="s">
        <v>113</v>
      </c>
      <c r="D59" s="75">
        <v>5</v>
      </c>
      <c r="E59" s="76" t="s">
        <v>18</v>
      </c>
      <c r="F59" s="84" t="s">
        <v>111</v>
      </c>
      <c r="G59" s="110"/>
      <c r="H59" s="110"/>
      <c r="I59" s="110"/>
      <c r="J59" s="21">
        <f t="shared" si="5"/>
        <v>175</v>
      </c>
      <c r="K59" s="21">
        <f t="shared" si="6"/>
        <v>192.5</v>
      </c>
      <c r="L59" s="77">
        <v>35</v>
      </c>
      <c r="M59" s="21">
        <f t="shared" si="3"/>
        <v>38.5</v>
      </c>
      <c r="N59" s="50">
        <v>20.2</v>
      </c>
      <c r="O59" s="22">
        <f t="shared" si="7"/>
        <v>101</v>
      </c>
      <c r="P59" s="23" t="str">
        <f t="shared" si="4"/>
        <v>VYHOVUJE</v>
      </c>
      <c r="R59" s="55"/>
    </row>
    <row r="60" spans="2:18" ht="38.25">
      <c r="B60" s="60">
        <v>55</v>
      </c>
      <c r="C60" s="40" t="s">
        <v>114</v>
      </c>
      <c r="D60" s="75">
        <v>3</v>
      </c>
      <c r="E60" s="76" t="s">
        <v>26</v>
      </c>
      <c r="F60" s="41" t="s">
        <v>115</v>
      </c>
      <c r="G60" s="110"/>
      <c r="H60" s="110"/>
      <c r="I60" s="110"/>
      <c r="J60" s="21">
        <f t="shared" si="5"/>
        <v>144</v>
      </c>
      <c r="K60" s="21">
        <f t="shared" si="6"/>
        <v>158.4</v>
      </c>
      <c r="L60" s="77">
        <v>48</v>
      </c>
      <c r="M60" s="21">
        <f t="shared" si="3"/>
        <v>52.800000000000004</v>
      </c>
      <c r="N60" s="50">
        <v>10.8</v>
      </c>
      <c r="O60" s="22">
        <f t="shared" si="7"/>
        <v>32.400000000000006</v>
      </c>
      <c r="P60" s="23" t="str">
        <f t="shared" si="4"/>
        <v>VYHOVUJE</v>
      </c>
      <c r="R60" s="55"/>
    </row>
    <row r="61" spans="2:18" ht="72" customHeight="1">
      <c r="B61" s="60">
        <v>56</v>
      </c>
      <c r="C61" s="40" t="s">
        <v>116</v>
      </c>
      <c r="D61" s="75">
        <v>3</v>
      </c>
      <c r="E61" s="76" t="s">
        <v>18</v>
      </c>
      <c r="F61" s="41" t="s">
        <v>117</v>
      </c>
      <c r="G61" s="110"/>
      <c r="H61" s="110"/>
      <c r="I61" s="110"/>
      <c r="J61" s="21">
        <f t="shared" si="5"/>
        <v>90</v>
      </c>
      <c r="K61" s="21">
        <f t="shared" si="6"/>
        <v>99</v>
      </c>
      <c r="L61" s="77">
        <v>30</v>
      </c>
      <c r="M61" s="21">
        <f t="shared" si="3"/>
        <v>33</v>
      </c>
      <c r="N61" s="50">
        <v>12.6</v>
      </c>
      <c r="O61" s="22">
        <f t="shared" si="7"/>
        <v>37.799999999999997</v>
      </c>
      <c r="P61" s="23" t="str">
        <f t="shared" si="4"/>
        <v>VYHOVUJE</v>
      </c>
      <c r="R61" s="55"/>
    </row>
    <row r="62" spans="2:18" ht="15.75">
      <c r="B62" s="60">
        <v>57</v>
      </c>
      <c r="C62" s="40" t="s">
        <v>118</v>
      </c>
      <c r="D62" s="75">
        <v>5</v>
      </c>
      <c r="E62" s="76" t="s">
        <v>18</v>
      </c>
      <c r="F62" s="41" t="s">
        <v>119</v>
      </c>
      <c r="G62" s="110"/>
      <c r="H62" s="110"/>
      <c r="I62" s="110"/>
      <c r="J62" s="21">
        <f t="shared" si="5"/>
        <v>140</v>
      </c>
      <c r="K62" s="21">
        <f t="shared" si="6"/>
        <v>154.00000000000003</v>
      </c>
      <c r="L62" s="77">
        <v>28</v>
      </c>
      <c r="M62" s="21">
        <f t="shared" si="3"/>
        <v>30.800000000000004</v>
      </c>
      <c r="N62" s="50">
        <v>18.3</v>
      </c>
      <c r="O62" s="22">
        <f t="shared" si="7"/>
        <v>91.5</v>
      </c>
      <c r="P62" s="23" t="str">
        <f t="shared" si="4"/>
        <v>VYHOVUJE</v>
      </c>
      <c r="R62" s="55"/>
    </row>
    <row r="63" spans="2:18" ht="25.5">
      <c r="B63" s="60">
        <v>58</v>
      </c>
      <c r="C63" s="40" t="s">
        <v>34</v>
      </c>
      <c r="D63" s="75">
        <v>5</v>
      </c>
      <c r="E63" s="76" t="s">
        <v>18</v>
      </c>
      <c r="F63" s="41" t="s">
        <v>35</v>
      </c>
      <c r="G63" s="110"/>
      <c r="H63" s="110"/>
      <c r="I63" s="110"/>
      <c r="J63" s="21">
        <f t="shared" si="5"/>
        <v>225</v>
      </c>
      <c r="K63" s="21">
        <f t="shared" si="6"/>
        <v>247.50000000000003</v>
      </c>
      <c r="L63" s="77">
        <v>45</v>
      </c>
      <c r="M63" s="21">
        <f t="shared" si="3"/>
        <v>49.500000000000007</v>
      </c>
      <c r="N63" s="50">
        <v>17</v>
      </c>
      <c r="O63" s="22">
        <f t="shared" si="7"/>
        <v>85</v>
      </c>
      <c r="P63" s="23" t="str">
        <f t="shared" si="4"/>
        <v>VYHOVUJE</v>
      </c>
      <c r="R63" s="55"/>
    </row>
    <row r="64" spans="2:18" ht="25.5">
      <c r="B64" s="60">
        <v>59</v>
      </c>
      <c r="C64" s="42" t="s">
        <v>120</v>
      </c>
      <c r="D64" s="75">
        <v>30</v>
      </c>
      <c r="E64" s="45" t="s">
        <v>18</v>
      </c>
      <c r="F64" s="41" t="s">
        <v>121</v>
      </c>
      <c r="G64" s="110"/>
      <c r="H64" s="110"/>
      <c r="I64" s="110"/>
      <c r="J64" s="21">
        <f t="shared" si="5"/>
        <v>105</v>
      </c>
      <c r="K64" s="21">
        <f t="shared" si="6"/>
        <v>115.50000000000001</v>
      </c>
      <c r="L64" s="78">
        <v>3.5</v>
      </c>
      <c r="M64" s="21">
        <f t="shared" si="3"/>
        <v>3.8500000000000005</v>
      </c>
      <c r="N64" s="50">
        <v>1.85</v>
      </c>
      <c r="O64" s="22">
        <f t="shared" si="7"/>
        <v>55.5</v>
      </c>
      <c r="P64" s="23" t="str">
        <f t="shared" si="4"/>
        <v>VYHOVUJE</v>
      </c>
      <c r="R64" s="55"/>
    </row>
    <row r="65" spans="2:18" ht="25.5">
      <c r="B65" s="60">
        <v>60</v>
      </c>
      <c r="C65" s="42" t="s">
        <v>122</v>
      </c>
      <c r="D65" s="75">
        <v>30</v>
      </c>
      <c r="E65" s="45" t="s">
        <v>18</v>
      </c>
      <c r="F65" s="41" t="s">
        <v>121</v>
      </c>
      <c r="G65" s="110"/>
      <c r="H65" s="110"/>
      <c r="I65" s="110"/>
      <c r="J65" s="21">
        <f t="shared" si="5"/>
        <v>105</v>
      </c>
      <c r="K65" s="21">
        <f t="shared" si="6"/>
        <v>115.50000000000001</v>
      </c>
      <c r="L65" s="78">
        <v>3.5</v>
      </c>
      <c r="M65" s="21">
        <f t="shared" si="3"/>
        <v>3.8500000000000005</v>
      </c>
      <c r="N65" s="50">
        <v>1.85</v>
      </c>
      <c r="O65" s="22">
        <f t="shared" si="7"/>
        <v>55.5</v>
      </c>
      <c r="P65" s="23" t="str">
        <f t="shared" si="4"/>
        <v>VYHOVUJE</v>
      </c>
      <c r="R65" s="55"/>
    </row>
    <row r="66" spans="2:18" ht="25.5">
      <c r="B66" s="60">
        <v>61</v>
      </c>
      <c r="C66" s="42" t="s">
        <v>123</v>
      </c>
      <c r="D66" s="75">
        <v>40</v>
      </c>
      <c r="E66" s="45" t="s">
        <v>18</v>
      </c>
      <c r="F66" s="41" t="s">
        <v>121</v>
      </c>
      <c r="G66" s="110"/>
      <c r="H66" s="110"/>
      <c r="I66" s="110"/>
      <c r="J66" s="21">
        <f t="shared" si="5"/>
        <v>140</v>
      </c>
      <c r="K66" s="21">
        <f t="shared" si="6"/>
        <v>154.00000000000003</v>
      </c>
      <c r="L66" s="78">
        <v>3.5</v>
      </c>
      <c r="M66" s="21">
        <f t="shared" si="3"/>
        <v>3.8500000000000005</v>
      </c>
      <c r="N66" s="50">
        <v>1.85</v>
      </c>
      <c r="O66" s="22">
        <f t="shared" si="7"/>
        <v>74</v>
      </c>
      <c r="P66" s="23" t="str">
        <f t="shared" si="4"/>
        <v>VYHOVUJE</v>
      </c>
      <c r="R66" s="55"/>
    </row>
    <row r="67" spans="2:18" ht="30">
      <c r="B67" s="60">
        <v>62</v>
      </c>
      <c r="C67" s="42" t="s">
        <v>124</v>
      </c>
      <c r="D67" s="75">
        <v>15</v>
      </c>
      <c r="E67" s="45" t="s">
        <v>18</v>
      </c>
      <c r="F67" s="41" t="s">
        <v>125</v>
      </c>
      <c r="G67" s="110"/>
      <c r="H67" s="110"/>
      <c r="I67" s="110"/>
      <c r="J67" s="21">
        <f t="shared" si="5"/>
        <v>105</v>
      </c>
      <c r="K67" s="21">
        <f t="shared" si="6"/>
        <v>115.50000000000001</v>
      </c>
      <c r="L67" s="78">
        <v>7</v>
      </c>
      <c r="M67" s="21">
        <f t="shared" si="3"/>
        <v>7.7000000000000011</v>
      </c>
      <c r="N67" s="50">
        <v>3.35</v>
      </c>
      <c r="O67" s="22">
        <f t="shared" si="7"/>
        <v>50.25</v>
      </c>
      <c r="P67" s="23" t="str">
        <f t="shared" si="4"/>
        <v>VYHOVUJE</v>
      </c>
      <c r="R67" s="55"/>
    </row>
    <row r="68" spans="2:18" ht="30">
      <c r="B68" s="60">
        <v>63</v>
      </c>
      <c r="C68" s="42" t="s">
        <v>126</v>
      </c>
      <c r="D68" s="75">
        <v>10</v>
      </c>
      <c r="E68" s="45" t="s">
        <v>18</v>
      </c>
      <c r="F68" s="41" t="s">
        <v>125</v>
      </c>
      <c r="G68" s="110"/>
      <c r="H68" s="110"/>
      <c r="I68" s="110"/>
      <c r="J68" s="21">
        <f t="shared" si="5"/>
        <v>70</v>
      </c>
      <c r="K68" s="21">
        <f t="shared" si="6"/>
        <v>77.000000000000014</v>
      </c>
      <c r="L68" s="78">
        <v>7</v>
      </c>
      <c r="M68" s="21">
        <f t="shared" si="3"/>
        <v>7.7000000000000011</v>
      </c>
      <c r="N68" s="50">
        <v>3.35</v>
      </c>
      <c r="O68" s="22">
        <f t="shared" si="7"/>
        <v>33.5</v>
      </c>
      <c r="P68" s="23" t="str">
        <f t="shared" si="4"/>
        <v>VYHOVUJE</v>
      </c>
      <c r="R68" s="55"/>
    </row>
    <row r="69" spans="2:18" ht="15.75">
      <c r="B69" s="60">
        <v>64</v>
      </c>
      <c r="C69" s="40" t="s">
        <v>127</v>
      </c>
      <c r="D69" s="75">
        <v>30</v>
      </c>
      <c r="E69" s="76" t="s">
        <v>18</v>
      </c>
      <c r="F69" s="41" t="s">
        <v>128</v>
      </c>
      <c r="G69" s="110"/>
      <c r="H69" s="110"/>
      <c r="I69" s="110"/>
      <c r="J69" s="21">
        <f t="shared" si="5"/>
        <v>90</v>
      </c>
      <c r="K69" s="21">
        <f t="shared" si="6"/>
        <v>99.000000000000014</v>
      </c>
      <c r="L69" s="78">
        <v>3</v>
      </c>
      <c r="M69" s="21">
        <f t="shared" si="3"/>
        <v>3.3000000000000003</v>
      </c>
      <c r="N69" s="50">
        <v>2.4500000000000002</v>
      </c>
      <c r="O69" s="22">
        <f t="shared" si="7"/>
        <v>73.5</v>
      </c>
      <c r="P69" s="23" t="str">
        <f t="shared" si="4"/>
        <v>VYHOVUJE</v>
      </c>
      <c r="R69" s="55"/>
    </row>
    <row r="70" spans="2:18" ht="30">
      <c r="B70" s="60">
        <v>65</v>
      </c>
      <c r="C70" s="42" t="s">
        <v>38</v>
      </c>
      <c r="D70" s="75">
        <v>5</v>
      </c>
      <c r="E70" s="76" t="s">
        <v>18</v>
      </c>
      <c r="F70" s="41" t="s">
        <v>37</v>
      </c>
      <c r="G70" s="110"/>
      <c r="H70" s="110"/>
      <c r="I70" s="110"/>
      <c r="J70" s="21">
        <f t="shared" ref="J70:J101" si="8">D70*L70</f>
        <v>60</v>
      </c>
      <c r="K70" s="21">
        <f t="shared" ref="K70:K101" si="9">D70*M70</f>
        <v>66</v>
      </c>
      <c r="L70" s="78">
        <v>12</v>
      </c>
      <c r="M70" s="21">
        <f t="shared" si="3"/>
        <v>13.200000000000001</v>
      </c>
      <c r="N70" s="50">
        <v>7.55</v>
      </c>
      <c r="O70" s="22">
        <f t="shared" ref="O70:O101" si="10">D70*N70</f>
        <v>37.75</v>
      </c>
      <c r="P70" s="23" t="str">
        <f t="shared" si="4"/>
        <v>VYHOVUJE</v>
      </c>
      <c r="R70" s="55"/>
    </row>
    <row r="71" spans="2:18" ht="30">
      <c r="B71" s="60">
        <v>66</v>
      </c>
      <c r="C71" s="40" t="s">
        <v>129</v>
      </c>
      <c r="D71" s="75">
        <v>3</v>
      </c>
      <c r="E71" s="76" t="s">
        <v>18</v>
      </c>
      <c r="F71" s="41" t="s">
        <v>130</v>
      </c>
      <c r="G71" s="110"/>
      <c r="H71" s="110"/>
      <c r="I71" s="110"/>
      <c r="J71" s="21">
        <f t="shared" si="8"/>
        <v>60</v>
      </c>
      <c r="K71" s="21">
        <f t="shared" si="9"/>
        <v>66</v>
      </c>
      <c r="L71" s="78">
        <v>20</v>
      </c>
      <c r="M71" s="21">
        <f t="shared" ref="M71:M134" si="11">L71*1.1</f>
        <v>22</v>
      </c>
      <c r="N71" s="50">
        <v>10.7</v>
      </c>
      <c r="O71" s="22">
        <f t="shared" si="10"/>
        <v>32.099999999999994</v>
      </c>
      <c r="P71" s="23" t="str">
        <f t="shared" si="4"/>
        <v>VYHOVUJE</v>
      </c>
      <c r="R71" s="55"/>
    </row>
    <row r="72" spans="2:18" ht="15.75">
      <c r="B72" s="60">
        <v>67</v>
      </c>
      <c r="C72" s="40" t="s">
        <v>46</v>
      </c>
      <c r="D72" s="75">
        <v>6</v>
      </c>
      <c r="E72" s="76" t="s">
        <v>26</v>
      </c>
      <c r="F72" s="41" t="s">
        <v>47</v>
      </c>
      <c r="G72" s="110"/>
      <c r="H72" s="110"/>
      <c r="I72" s="110"/>
      <c r="J72" s="21">
        <f t="shared" si="8"/>
        <v>360</v>
      </c>
      <c r="K72" s="21">
        <f t="shared" si="9"/>
        <v>396</v>
      </c>
      <c r="L72" s="78">
        <v>60</v>
      </c>
      <c r="M72" s="21">
        <f t="shared" si="11"/>
        <v>66</v>
      </c>
      <c r="N72" s="50">
        <v>43</v>
      </c>
      <c r="O72" s="22">
        <f t="shared" si="10"/>
        <v>258</v>
      </c>
      <c r="P72" s="23" t="str">
        <f t="shared" si="4"/>
        <v>VYHOVUJE</v>
      </c>
      <c r="R72" s="55"/>
    </row>
    <row r="73" spans="2:18" ht="38.25">
      <c r="B73" s="60">
        <v>68</v>
      </c>
      <c r="C73" s="40" t="s">
        <v>131</v>
      </c>
      <c r="D73" s="75">
        <v>2</v>
      </c>
      <c r="E73" s="76" t="s">
        <v>26</v>
      </c>
      <c r="F73" s="41" t="s">
        <v>132</v>
      </c>
      <c r="G73" s="110"/>
      <c r="H73" s="110"/>
      <c r="I73" s="110"/>
      <c r="J73" s="21">
        <f t="shared" si="8"/>
        <v>70</v>
      </c>
      <c r="K73" s="21">
        <f t="shared" si="9"/>
        <v>77</v>
      </c>
      <c r="L73" s="78">
        <v>35</v>
      </c>
      <c r="M73" s="21">
        <f t="shared" si="11"/>
        <v>38.5</v>
      </c>
      <c r="N73" s="50">
        <v>16</v>
      </c>
      <c r="O73" s="22">
        <f t="shared" si="10"/>
        <v>32</v>
      </c>
      <c r="P73" s="23" t="str">
        <f t="shared" si="4"/>
        <v>VYHOVUJE</v>
      </c>
      <c r="R73" s="55"/>
    </row>
    <row r="74" spans="2:18" ht="38.25">
      <c r="B74" s="60">
        <v>69</v>
      </c>
      <c r="C74" s="40" t="s">
        <v>133</v>
      </c>
      <c r="D74" s="75">
        <v>10</v>
      </c>
      <c r="E74" s="76" t="s">
        <v>18</v>
      </c>
      <c r="F74" s="41" t="s">
        <v>134</v>
      </c>
      <c r="G74" s="110"/>
      <c r="H74" s="110"/>
      <c r="I74" s="110"/>
      <c r="J74" s="21">
        <f t="shared" si="8"/>
        <v>120</v>
      </c>
      <c r="K74" s="21">
        <f t="shared" si="9"/>
        <v>132</v>
      </c>
      <c r="L74" s="78">
        <v>12</v>
      </c>
      <c r="M74" s="21">
        <f t="shared" si="11"/>
        <v>13.200000000000001</v>
      </c>
      <c r="N74" s="50">
        <v>7.9</v>
      </c>
      <c r="O74" s="22">
        <f t="shared" si="10"/>
        <v>79</v>
      </c>
      <c r="P74" s="23" t="str">
        <f t="shared" si="4"/>
        <v>VYHOVUJE</v>
      </c>
      <c r="R74" s="55"/>
    </row>
    <row r="75" spans="2:18" ht="25.5">
      <c r="B75" s="60">
        <v>70</v>
      </c>
      <c r="C75" s="40" t="s">
        <v>48</v>
      </c>
      <c r="D75" s="75">
        <v>20</v>
      </c>
      <c r="E75" s="76" t="s">
        <v>26</v>
      </c>
      <c r="F75" s="41" t="s">
        <v>49</v>
      </c>
      <c r="G75" s="110"/>
      <c r="H75" s="110"/>
      <c r="I75" s="110"/>
      <c r="J75" s="21">
        <f t="shared" si="8"/>
        <v>740</v>
      </c>
      <c r="K75" s="21">
        <f t="shared" si="9"/>
        <v>814</v>
      </c>
      <c r="L75" s="78">
        <v>37</v>
      </c>
      <c r="M75" s="21">
        <f t="shared" si="11"/>
        <v>40.700000000000003</v>
      </c>
      <c r="N75" s="50">
        <v>34.5</v>
      </c>
      <c r="O75" s="22">
        <f t="shared" si="10"/>
        <v>690</v>
      </c>
      <c r="P75" s="23" t="str">
        <f t="shared" si="4"/>
        <v>VYHOVUJE</v>
      </c>
      <c r="R75" s="55"/>
    </row>
    <row r="76" spans="2:18" ht="15.75">
      <c r="B76" s="60">
        <v>71</v>
      </c>
      <c r="C76" s="46" t="s">
        <v>135</v>
      </c>
      <c r="D76" s="75">
        <v>30</v>
      </c>
      <c r="E76" s="76" t="s">
        <v>18</v>
      </c>
      <c r="F76" s="47" t="s">
        <v>136</v>
      </c>
      <c r="G76" s="110"/>
      <c r="H76" s="110"/>
      <c r="I76" s="110"/>
      <c r="J76" s="21">
        <f t="shared" si="8"/>
        <v>480</v>
      </c>
      <c r="K76" s="21">
        <f t="shared" si="9"/>
        <v>528</v>
      </c>
      <c r="L76" s="78">
        <v>16</v>
      </c>
      <c r="M76" s="21">
        <f t="shared" si="11"/>
        <v>17.600000000000001</v>
      </c>
      <c r="N76" s="50">
        <v>10.3</v>
      </c>
      <c r="O76" s="22">
        <f t="shared" si="10"/>
        <v>309</v>
      </c>
      <c r="P76" s="23" t="str">
        <f t="shared" si="4"/>
        <v>VYHOVUJE</v>
      </c>
      <c r="R76" s="55"/>
    </row>
    <row r="77" spans="2:18" ht="38.25">
      <c r="B77" s="60">
        <v>72</v>
      </c>
      <c r="C77" s="40" t="s">
        <v>79</v>
      </c>
      <c r="D77" s="75">
        <v>10</v>
      </c>
      <c r="E77" s="76" t="s">
        <v>26</v>
      </c>
      <c r="F77" s="41" t="s">
        <v>80</v>
      </c>
      <c r="G77" s="110"/>
      <c r="H77" s="110"/>
      <c r="I77" s="110"/>
      <c r="J77" s="21">
        <f t="shared" si="8"/>
        <v>250</v>
      </c>
      <c r="K77" s="21">
        <f t="shared" si="9"/>
        <v>275.00000000000006</v>
      </c>
      <c r="L77" s="78">
        <v>25</v>
      </c>
      <c r="M77" s="21">
        <f t="shared" si="11"/>
        <v>27.500000000000004</v>
      </c>
      <c r="N77" s="50">
        <v>12.2</v>
      </c>
      <c r="O77" s="22">
        <f t="shared" si="10"/>
        <v>122</v>
      </c>
      <c r="P77" s="23" t="str">
        <f t="shared" si="4"/>
        <v>VYHOVUJE</v>
      </c>
      <c r="R77" s="55"/>
    </row>
    <row r="78" spans="2:18" ht="38.25">
      <c r="B78" s="60">
        <v>73</v>
      </c>
      <c r="C78" s="40" t="s">
        <v>137</v>
      </c>
      <c r="D78" s="75">
        <v>4</v>
      </c>
      <c r="E78" s="76" t="s">
        <v>18</v>
      </c>
      <c r="F78" s="41" t="s">
        <v>138</v>
      </c>
      <c r="G78" s="110"/>
      <c r="H78" s="110"/>
      <c r="I78" s="110"/>
      <c r="J78" s="21">
        <f t="shared" si="8"/>
        <v>52</v>
      </c>
      <c r="K78" s="21">
        <f t="shared" si="9"/>
        <v>57.2</v>
      </c>
      <c r="L78" s="78">
        <v>13</v>
      </c>
      <c r="M78" s="21">
        <f t="shared" si="11"/>
        <v>14.3</v>
      </c>
      <c r="N78" s="50">
        <v>5</v>
      </c>
      <c r="O78" s="22">
        <f t="shared" si="10"/>
        <v>20</v>
      </c>
      <c r="P78" s="23" t="str">
        <f t="shared" si="4"/>
        <v>VYHOVUJE</v>
      </c>
      <c r="R78" s="55"/>
    </row>
    <row r="79" spans="2:18" ht="38.25">
      <c r="B79" s="60">
        <v>74</v>
      </c>
      <c r="C79" s="40" t="s">
        <v>139</v>
      </c>
      <c r="D79" s="75">
        <v>4</v>
      </c>
      <c r="E79" s="76" t="s">
        <v>18</v>
      </c>
      <c r="F79" s="41" t="s">
        <v>138</v>
      </c>
      <c r="G79" s="110"/>
      <c r="H79" s="110"/>
      <c r="I79" s="110"/>
      <c r="J79" s="21">
        <f t="shared" si="8"/>
        <v>52</v>
      </c>
      <c r="K79" s="21">
        <f t="shared" si="9"/>
        <v>57.2</v>
      </c>
      <c r="L79" s="78">
        <v>13</v>
      </c>
      <c r="M79" s="21">
        <f t="shared" si="11"/>
        <v>14.3</v>
      </c>
      <c r="N79" s="50">
        <v>5</v>
      </c>
      <c r="O79" s="22">
        <f t="shared" si="10"/>
        <v>20</v>
      </c>
      <c r="P79" s="23" t="str">
        <f t="shared" si="4"/>
        <v>VYHOVUJE</v>
      </c>
      <c r="R79" s="55"/>
    </row>
    <row r="80" spans="2:18" ht="30">
      <c r="B80" s="60">
        <v>75</v>
      </c>
      <c r="C80" s="40" t="s">
        <v>140</v>
      </c>
      <c r="D80" s="75">
        <v>4</v>
      </c>
      <c r="E80" s="76" t="s">
        <v>18</v>
      </c>
      <c r="F80" s="41" t="s">
        <v>141</v>
      </c>
      <c r="G80" s="110"/>
      <c r="H80" s="110"/>
      <c r="I80" s="110"/>
      <c r="J80" s="21">
        <f t="shared" si="8"/>
        <v>44</v>
      </c>
      <c r="K80" s="21">
        <f t="shared" si="9"/>
        <v>48.400000000000006</v>
      </c>
      <c r="L80" s="78">
        <v>11</v>
      </c>
      <c r="M80" s="21">
        <f t="shared" si="11"/>
        <v>12.100000000000001</v>
      </c>
      <c r="N80" s="50">
        <v>3.25</v>
      </c>
      <c r="O80" s="22">
        <f t="shared" si="10"/>
        <v>13</v>
      </c>
      <c r="P80" s="23" t="str">
        <f t="shared" si="4"/>
        <v>VYHOVUJE</v>
      </c>
      <c r="R80" s="55"/>
    </row>
    <row r="81" spans="2:18" ht="15.75">
      <c r="B81" s="60">
        <v>76</v>
      </c>
      <c r="C81" s="40" t="s">
        <v>142</v>
      </c>
      <c r="D81" s="75">
        <v>10</v>
      </c>
      <c r="E81" s="76" t="s">
        <v>18</v>
      </c>
      <c r="F81" s="41" t="s">
        <v>143</v>
      </c>
      <c r="G81" s="110"/>
      <c r="H81" s="110"/>
      <c r="I81" s="110"/>
      <c r="J81" s="21">
        <f t="shared" si="8"/>
        <v>130</v>
      </c>
      <c r="K81" s="21">
        <f t="shared" si="9"/>
        <v>143</v>
      </c>
      <c r="L81" s="78">
        <v>13</v>
      </c>
      <c r="M81" s="21">
        <f t="shared" si="11"/>
        <v>14.3</v>
      </c>
      <c r="N81" s="50">
        <v>12.7</v>
      </c>
      <c r="O81" s="22">
        <f t="shared" si="10"/>
        <v>127</v>
      </c>
      <c r="P81" s="23" t="str">
        <f t="shared" si="4"/>
        <v>VYHOVUJE</v>
      </c>
      <c r="R81" s="55"/>
    </row>
    <row r="82" spans="2:18" ht="15.75">
      <c r="B82" s="60">
        <v>77</v>
      </c>
      <c r="C82" s="40" t="s">
        <v>144</v>
      </c>
      <c r="D82" s="75">
        <v>5</v>
      </c>
      <c r="E82" s="76" t="s">
        <v>18</v>
      </c>
      <c r="F82" s="41" t="s">
        <v>143</v>
      </c>
      <c r="G82" s="110"/>
      <c r="H82" s="110"/>
      <c r="I82" s="110"/>
      <c r="J82" s="21">
        <f t="shared" si="8"/>
        <v>65</v>
      </c>
      <c r="K82" s="21">
        <f t="shared" si="9"/>
        <v>71.5</v>
      </c>
      <c r="L82" s="78">
        <v>13</v>
      </c>
      <c r="M82" s="21">
        <f t="shared" si="11"/>
        <v>14.3</v>
      </c>
      <c r="N82" s="50">
        <v>12.7</v>
      </c>
      <c r="O82" s="22">
        <f t="shared" si="10"/>
        <v>63.5</v>
      </c>
      <c r="P82" s="23" t="str">
        <f t="shared" si="4"/>
        <v>VYHOVUJE</v>
      </c>
      <c r="R82" s="55"/>
    </row>
    <row r="83" spans="2:18" ht="15.75">
      <c r="B83" s="60">
        <v>78</v>
      </c>
      <c r="C83" s="40" t="s">
        <v>145</v>
      </c>
      <c r="D83" s="75">
        <v>2</v>
      </c>
      <c r="E83" s="76" t="s">
        <v>18</v>
      </c>
      <c r="F83" s="41" t="s">
        <v>146</v>
      </c>
      <c r="G83" s="110"/>
      <c r="H83" s="110"/>
      <c r="I83" s="110"/>
      <c r="J83" s="21">
        <f t="shared" si="8"/>
        <v>26</v>
      </c>
      <c r="K83" s="21">
        <f t="shared" si="9"/>
        <v>28.6</v>
      </c>
      <c r="L83" s="78">
        <v>13</v>
      </c>
      <c r="M83" s="21">
        <f t="shared" si="11"/>
        <v>14.3</v>
      </c>
      <c r="N83" s="50">
        <v>12.7</v>
      </c>
      <c r="O83" s="22">
        <f t="shared" si="10"/>
        <v>25.4</v>
      </c>
      <c r="P83" s="23" t="str">
        <f t="shared" si="4"/>
        <v>VYHOVUJE</v>
      </c>
      <c r="R83" s="55"/>
    </row>
    <row r="84" spans="2:18" ht="15.75">
      <c r="B84" s="60">
        <v>79</v>
      </c>
      <c r="C84" s="40" t="s">
        <v>147</v>
      </c>
      <c r="D84" s="75">
        <v>10</v>
      </c>
      <c r="E84" s="76" t="s">
        <v>18</v>
      </c>
      <c r="F84" s="41" t="s">
        <v>148</v>
      </c>
      <c r="G84" s="110"/>
      <c r="H84" s="110"/>
      <c r="I84" s="110"/>
      <c r="J84" s="21">
        <f t="shared" si="8"/>
        <v>50</v>
      </c>
      <c r="K84" s="21">
        <f t="shared" si="9"/>
        <v>55</v>
      </c>
      <c r="L84" s="78">
        <v>5</v>
      </c>
      <c r="M84" s="21">
        <f t="shared" si="11"/>
        <v>5.5</v>
      </c>
      <c r="N84" s="50">
        <v>2.65</v>
      </c>
      <c r="O84" s="22">
        <f t="shared" si="10"/>
        <v>26.5</v>
      </c>
      <c r="P84" s="23" t="str">
        <f t="shared" si="4"/>
        <v>VYHOVUJE</v>
      </c>
      <c r="R84" s="55"/>
    </row>
    <row r="85" spans="2:18" ht="15.75">
      <c r="B85" s="60">
        <v>80</v>
      </c>
      <c r="C85" s="40" t="s">
        <v>149</v>
      </c>
      <c r="D85" s="75">
        <v>10</v>
      </c>
      <c r="E85" s="76" t="s">
        <v>18</v>
      </c>
      <c r="F85" s="41" t="s">
        <v>148</v>
      </c>
      <c r="G85" s="110"/>
      <c r="H85" s="110"/>
      <c r="I85" s="110"/>
      <c r="J85" s="21">
        <f t="shared" si="8"/>
        <v>50</v>
      </c>
      <c r="K85" s="21">
        <f t="shared" si="9"/>
        <v>55</v>
      </c>
      <c r="L85" s="78">
        <v>5</v>
      </c>
      <c r="M85" s="21">
        <f t="shared" si="11"/>
        <v>5.5</v>
      </c>
      <c r="N85" s="50">
        <v>3.7</v>
      </c>
      <c r="O85" s="22">
        <f t="shared" si="10"/>
        <v>37</v>
      </c>
      <c r="P85" s="23" t="str">
        <f t="shared" si="4"/>
        <v>VYHOVUJE</v>
      </c>
      <c r="R85" s="55"/>
    </row>
    <row r="86" spans="2:18" ht="25.5">
      <c r="B86" s="60">
        <v>81</v>
      </c>
      <c r="C86" s="40" t="s">
        <v>85</v>
      </c>
      <c r="D86" s="75">
        <v>2</v>
      </c>
      <c r="E86" s="76" t="s">
        <v>18</v>
      </c>
      <c r="F86" s="41" t="s">
        <v>86</v>
      </c>
      <c r="G86" s="110"/>
      <c r="H86" s="110"/>
      <c r="I86" s="110"/>
      <c r="J86" s="21">
        <f t="shared" si="8"/>
        <v>70</v>
      </c>
      <c r="K86" s="21">
        <f t="shared" si="9"/>
        <v>77</v>
      </c>
      <c r="L86" s="78">
        <v>35</v>
      </c>
      <c r="M86" s="21">
        <f t="shared" si="11"/>
        <v>38.5</v>
      </c>
      <c r="N86" s="50">
        <v>21.15</v>
      </c>
      <c r="O86" s="22">
        <f t="shared" si="10"/>
        <v>42.3</v>
      </c>
      <c r="P86" s="23" t="str">
        <f t="shared" si="4"/>
        <v>VYHOVUJE</v>
      </c>
      <c r="R86" s="55"/>
    </row>
    <row r="87" spans="2:18" ht="25.5">
      <c r="B87" s="60">
        <v>82</v>
      </c>
      <c r="C87" s="40" t="s">
        <v>85</v>
      </c>
      <c r="D87" s="75">
        <v>2</v>
      </c>
      <c r="E87" s="76" t="s">
        <v>18</v>
      </c>
      <c r="F87" s="41" t="s">
        <v>150</v>
      </c>
      <c r="G87" s="110"/>
      <c r="H87" s="110"/>
      <c r="I87" s="110"/>
      <c r="J87" s="21">
        <f t="shared" si="8"/>
        <v>140</v>
      </c>
      <c r="K87" s="21">
        <f t="shared" si="9"/>
        <v>154</v>
      </c>
      <c r="L87" s="78">
        <v>70</v>
      </c>
      <c r="M87" s="21">
        <f t="shared" si="11"/>
        <v>77</v>
      </c>
      <c r="N87" s="50">
        <v>56.9</v>
      </c>
      <c r="O87" s="22">
        <f t="shared" si="10"/>
        <v>113.8</v>
      </c>
      <c r="P87" s="23" t="str">
        <f t="shared" si="4"/>
        <v>VYHOVUJE</v>
      </c>
      <c r="R87" s="55"/>
    </row>
    <row r="88" spans="2:18" ht="51">
      <c r="B88" s="60">
        <v>83</v>
      </c>
      <c r="C88" s="85" t="s">
        <v>30</v>
      </c>
      <c r="D88" s="75">
        <v>40</v>
      </c>
      <c r="E88" s="76" t="s">
        <v>26</v>
      </c>
      <c r="F88" s="41" t="s">
        <v>31</v>
      </c>
      <c r="G88" s="110"/>
      <c r="H88" s="110"/>
      <c r="I88" s="110"/>
      <c r="J88" s="21">
        <f t="shared" si="8"/>
        <v>3000</v>
      </c>
      <c r="K88" s="21">
        <f t="shared" si="9"/>
        <v>3300</v>
      </c>
      <c r="L88" s="21">
        <v>75</v>
      </c>
      <c r="M88" s="21">
        <f t="shared" si="11"/>
        <v>82.5</v>
      </c>
      <c r="N88" s="50">
        <v>56.9</v>
      </c>
      <c r="O88" s="22">
        <f t="shared" si="10"/>
        <v>2276</v>
      </c>
      <c r="P88" s="23" t="str">
        <f t="shared" si="4"/>
        <v>VYHOVUJE</v>
      </c>
      <c r="R88" s="55"/>
    </row>
    <row r="89" spans="2:18" ht="15.75">
      <c r="B89" s="60">
        <v>84</v>
      </c>
      <c r="C89" s="40" t="s">
        <v>151</v>
      </c>
      <c r="D89" s="75">
        <v>3</v>
      </c>
      <c r="E89" s="76" t="s">
        <v>26</v>
      </c>
      <c r="F89" s="41" t="s">
        <v>152</v>
      </c>
      <c r="G89" s="110"/>
      <c r="H89" s="110"/>
      <c r="I89" s="110"/>
      <c r="J89" s="21">
        <f t="shared" si="8"/>
        <v>54</v>
      </c>
      <c r="K89" s="21">
        <f t="shared" si="9"/>
        <v>59.400000000000006</v>
      </c>
      <c r="L89" s="78">
        <v>18</v>
      </c>
      <c r="M89" s="21">
        <f t="shared" si="11"/>
        <v>19.8</v>
      </c>
      <c r="N89" s="50">
        <v>10.5</v>
      </c>
      <c r="O89" s="22">
        <f t="shared" si="10"/>
        <v>31.5</v>
      </c>
      <c r="P89" s="23" t="str">
        <f t="shared" si="4"/>
        <v>VYHOVUJE</v>
      </c>
      <c r="R89" s="55"/>
    </row>
    <row r="90" spans="2:18" ht="15.75">
      <c r="B90" s="60">
        <v>85</v>
      </c>
      <c r="C90" s="40" t="s">
        <v>153</v>
      </c>
      <c r="D90" s="75">
        <v>2</v>
      </c>
      <c r="E90" s="76" t="s">
        <v>26</v>
      </c>
      <c r="F90" s="41" t="s">
        <v>154</v>
      </c>
      <c r="G90" s="110"/>
      <c r="H90" s="110"/>
      <c r="I90" s="110"/>
      <c r="J90" s="21">
        <f t="shared" si="8"/>
        <v>60</v>
      </c>
      <c r="K90" s="21">
        <f t="shared" si="9"/>
        <v>66</v>
      </c>
      <c r="L90" s="78">
        <v>30</v>
      </c>
      <c r="M90" s="21">
        <f t="shared" si="11"/>
        <v>33</v>
      </c>
      <c r="N90" s="50">
        <v>18.5</v>
      </c>
      <c r="O90" s="22">
        <f t="shared" si="10"/>
        <v>37</v>
      </c>
      <c r="P90" s="23" t="str">
        <f t="shared" si="4"/>
        <v>VYHOVUJE</v>
      </c>
      <c r="R90" s="55"/>
    </row>
    <row r="91" spans="2:18" ht="15.75">
      <c r="B91" s="60">
        <v>86</v>
      </c>
      <c r="C91" s="40" t="s">
        <v>155</v>
      </c>
      <c r="D91" s="75">
        <v>100</v>
      </c>
      <c r="E91" s="76" t="s">
        <v>18</v>
      </c>
      <c r="F91" s="41" t="s">
        <v>156</v>
      </c>
      <c r="G91" s="110"/>
      <c r="H91" s="110"/>
      <c r="I91" s="110"/>
      <c r="J91" s="21">
        <f t="shared" si="8"/>
        <v>160</v>
      </c>
      <c r="K91" s="21">
        <f t="shared" si="9"/>
        <v>176.00000000000003</v>
      </c>
      <c r="L91" s="78">
        <v>1.6</v>
      </c>
      <c r="M91" s="21">
        <f t="shared" si="11"/>
        <v>1.7600000000000002</v>
      </c>
      <c r="N91" s="50">
        <v>0.8</v>
      </c>
      <c r="O91" s="22">
        <f t="shared" si="10"/>
        <v>80</v>
      </c>
      <c r="P91" s="23" t="str">
        <f t="shared" si="4"/>
        <v>VYHOVUJE</v>
      </c>
      <c r="R91" s="55"/>
    </row>
    <row r="92" spans="2:18" ht="15.75">
      <c r="B92" s="60">
        <v>87</v>
      </c>
      <c r="C92" s="48" t="s">
        <v>157</v>
      </c>
      <c r="D92" s="75">
        <v>10</v>
      </c>
      <c r="E92" s="76" t="s">
        <v>18</v>
      </c>
      <c r="F92" s="41" t="s">
        <v>158</v>
      </c>
      <c r="G92" s="110"/>
      <c r="H92" s="110"/>
      <c r="I92" s="110"/>
      <c r="J92" s="21">
        <f t="shared" si="8"/>
        <v>35</v>
      </c>
      <c r="K92" s="21">
        <f t="shared" si="9"/>
        <v>38.500000000000007</v>
      </c>
      <c r="L92" s="78">
        <v>3.5</v>
      </c>
      <c r="M92" s="21">
        <f t="shared" si="11"/>
        <v>3.8500000000000005</v>
      </c>
      <c r="N92" s="50">
        <v>3.05</v>
      </c>
      <c r="O92" s="22">
        <f t="shared" si="10"/>
        <v>30.5</v>
      </c>
      <c r="P92" s="23" t="str">
        <f t="shared" si="4"/>
        <v>VYHOVUJE</v>
      </c>
      <c r="R92" s="55"/>
    </row>
    <row r="93" spans="2:18" ht="15.75">
      <c r="B93" s="60">
        <v>88</v>
      </c>
      <c r="C93" s="48" t="s">
        <v>159</v>
      </c>
      <c r="D93" s="75">
        <v>50</v>
      </c>
      <c r="E93" s="76" t="s">
        <v>18</v>
      </c>
      <c r="F93" s="41" t="s">
        <v>160</v>
      </c>
      <c r="G93" s="110"/>
      <c r="H93" s="110"/>
      <c r="I93" s="110"/>
      <c r="J93" s="21">
        <f t="shared" si="8"/>
        <v>350</v>
      </c>
      <c r="K93" s="21">
        <f t="shared" si="9"/>
        <v>385.00000000000006</v>
      </c>
      <c r="L93" s="78">
        <v>7</v>
      </c>
      <c r="M93" s="21">
        <f t="shared" si="11"/>
        <v>7.7000000000000011</v>
      </c>
      <c r="N93" s="50">
        <v>6.35</v>
      </c>
      <c r="O93" s="22">
        <f t="shared" si="10"/>
        <v>317.5</v>
      </c>
      <c r="P93" s="23" t="str">
        <f t="shared" si="4"/>
        <v>VYHOVUJE</v>
      </c>
      <c r="R93" s="55"/>
    </row>
    <row r="94" spans="2:18" ht="15.75">
      <c r="B94" s="60">
        <v>89</v>
      </c>
      <c r="C94" s="48" t="s">
        <v>161</v>
      </c>
      <c r="D94" s="75">
        <v>10</v>
      </c>
      <c r="E94" s="76" t="s">
        <v>18</v>
      </c>
      <c r="F94" s="41" t="s">
        <v>162</v>
      </c>
      <c r="G94" s="110"/>
      <c r="H94" s="110"/>
      <c r="I94" s="110"/>
      <c r="J94" s="21">
        <f t="shared" si="8"/>
        <v>30</v>
      </c>
      <c r="K94" s="21">
        <f t="shared" si="9"/>
        <v>33</v>
      </c>
      <c r="L94" s="78">
        <v>3</v>
      </c>
      <c r="M94" s="21">
        <f t="shared" si="11"/>
        <v>3.3000000000000003</v>
      </c>
      <c r="N94" s="50">
        <v>2.4500000000000002</v>
      </c>
      <c r="O94" s="22">
        <f t="shared" si="10"/>
        <v>24.5</v>
      </c>
      <c r="P94" s="23" t="str">
        <f t="shared" si="4"/>
        <v>VYHOVUJE</v>
      </c>
      <c r="R94" s="55"/>
    </row>
    <row r="95" spans="2:18" ht="15.75">
      <c r="B95" s="60">
        <v>90</v>
      </c>
      <c r="C95" s="40" t="s">
        <v>163</v>
      </c>
      <c r="D95" s="75">
        <v>3</v>
      </c>
      <c r="E95" s="76" t="s">
        <v>18</v>
      </c>
      <c r="F95" s="41" t="s">
        <v>164</v>
      </c>
      <c r="G95" s="110"/>
      <c r="H95" s="110"/>
      <c r="I95" s="110"/>
      <c r="J95" s="21">
        <f t="shared" si="8"/>
        <v>30</v>
      </c>
      <c r="K95" s="21">
        <f t="shared" si="9"/>
        <v>33</v>
      </c>
      <c r="L95" s="78">
        <v>10</v>
      </c>
      <c r="M95" s="21">
        <f t="shared" si="11"/>
        <v>11</v>
      </c>
      <c r="N95" s="50">
        <v>6.8</v>
      </c>
      <c r="O95" s="22">
        <f t="shared" si="10"/>
        <v>20.399999999999999</v>
      </c>
      <c r="P95" s="23" t="str">
        <f t="shared" si="4"/>
        <v>VYHOVUJE</v>
      </c>
      <c r="R95" s="55"/>
    </row>
    <row r="96" spans="2:18" ht="15.75">
      <c r="B96" s="60">
        <v>91</v>
      </c>
      <c r="C96" s="40" t="s">
        <v>165</v>
      </c>
      <c r="D96" s="75">
        <v>10</v>
      </c>
      <c r="E96" s="76" t="s">
        <v>18</v>
      </c>
      <c r="F96" s="41" t="s">
        <v>164</v>
      </c>
      <c r="G96" s="110"/>
      <c r="H96" s="110"/>
      <c r="I96" s="110"/>
      <c r="J96" s="21">
        <f t="shared" si="8"/>
        <v>160</v>
      </c>
      <c r="K96" s="21">
        <f t="shared" si="9"/>
        <v>176</v>
      </c>
      <c r="L96" s="78">
        <v>16</v>
      </c>
      <c r="M96" s="21">
        <f t="shared" si="11"/>
        <v>17.600000000000001</v>
      </c>
      <c r="N96" s="50">
        <v>10.5</v>
      </c>
      <c r="O96" s="22">
        <f t="shared" si="10"/>
        <v>105</v>
      </c>
      <c r="P96" s="23" t="str">
        <f t="shared" si="4"/>
        <v>VYHOVUJE</v>
      </c>
      <c r="R96" s="55"/>
    </row>
    <row r="97" spans="2:18" ht="38.25">
      <c r="B97" s="60">
        <v>92</v>
      </c>
      <c r="C97" s="40" t="s">
        <v>166</v>
      </c>
      <c r="D97" s="75">
        <v>3</v>
      </c>
      <c r="E97" s="76" t="s">
        <v>18</v>
      </c>
      <c r="F97" s="41" t="s">
        <v>167</v>
      </c>
      <c r="G97" s="110"/>
      <c r="H97" s="110"/>
      <c r="I97" s="110"/>
      <c r="J97" s="21">
        <f t="shared" si="8"/>
        <v>60</v>
      </c>
      <c r="K97" s="21">
        <f t="shared" si="9"/>
        <v>66</v>
      </c>
      <c r="L97" s="78">
        <v>20</v>
      </c>
      <c r="M97" s="21">
        <f t="shared" si="11"/>
        <v>22</v>
      </c>
      <c r="N97" s="50">
        <v>17.100000000000001</v>
      </c>
      <c r="O97" s="22">
        <f t="shared" si="10"/>
        <v>51.300000000000004</v>
      </c>
      <c r="P97" s="23" t="str">
        <f t="shared" si="4"/>
        <v>VYHOVUJE</v>
      </c>
      <c r="R97" s="55"/>
    </row>
    <row r="98" spans="2:18" ht="25.5">
      <c r="B98" s="60">
        <v>93</v>
      </c>
      <c r="C98" s="40" t="s">
        <v>168</v>
      </c>
      <c r="D98" s="75">
        <v>2</v>
      </c>
      <c r="E98" s="76" t="s">
        <v>18</v>
      </c>
      <c r="F98" s="41" t="s">
        <v>169</v>
      </c>
      <c r="G98" s="110"/>
      <c r="H98" s="110"/>
      <c r="I98" s="110"/>
      <c r="J98" s="21">
        <f t="shared" si="8"/>
        <v>48</v>
      </c>
      <c r="K98" s="21">
        <f t="shared" si="9"/>
        <v>52.800000000000004</v>
      </c>
      <c r="L98" s="78">
        <v>24</v>
      </c>
      <c r="M98" s="21">
        <f t="shared" si="11"/>
        <v>26.400000000000002</v>
      </c>
      <c r="N98" s="50">
        <v>15.4</v>
      </c>
      <c r="O98" s="22">
        <f t="shared" si="10"/>
        <v>30.8</v>
      </c>
      <c r="P98" s="23" t="str">
        <f t="shared" si="4"/>
        <v>VYHOVUJE</v>
      </c>
      <c r="R98" s="55"/>
    </row>
    <row r="99" spans="2:18" ht="25.5">
      <c r="B99" s="60">
        <v>94</v>
      </c>
      <c r="C99" s="40" t="s">
        <v>170</v>
      </c>
      <c r="D99" s="75">
        <v>2</v>
      </c>
      <c r="E99" s="76" t="s">
        <v>18</v>
      </c>
      <c r="F99" s="41" t="s">
        <v>171</v>
      </c>
      <c r="G99" s="110"/>
      <c r="H99" s="110"/>
      <c r="I99" s="110"/>
      <c r="J99" s="21">
        <f t="shared" si="8"/>
        <v>80</v>
      </c>
      <c r="K99" s="21">
        <f t="shared" si="9"/>
        <v>88</v>
      </c>
      <c r="L99" s="78">
        <v>40</v>
      </c>
      <c r="M99" s="21">
        <f t="shared" si="11"/>
        <v>44</v>
      </c>
      <c r="N99" s="50">
        <v>22.7</v>
      </c>
      <c r="O99" s="22">
        <f t="shared" si="10"/>
        <v>45.4</v>
      </c>
      <c r="P99" s="23" t="str">
        <f t="shared" si="4"/>
        <v>VYHOVUJE</v>
      </c>
      <c r="R99" s="55"/>
    </row>
    <row r="100" spans="2:18" ht="51">
      <c r="B100" s="60">
        <v>95</v>
      </c>
      <c r="C100" s="40" t="s">
        <v>256</v>
      </c>
      <c r="D100" s="75">
        <v>2</v>
      </c>
      <c r="E100" s="76" t="s">
        <v>18</v>
      </c>
      <c r="F100" s="41" t="s">
        <v>172</v>
      </c>
      <c r="G100" s="110"/>
      <c r="H100" s="110"/>
      <c r="I100" s="110"/>
      <c r="J100" s="21">
        <f t="shared" si="8"/>
        <v>68</v>
      </c>
      <c r="K100" s="21">
        <f t="shared" si="9"/>
        <v>74.800000000000011</v>
      </c>
      <c r="L100" s="78">
        <v>34</v>
      </c>
      <c r="M100" s="21">
        <f t="shared" si="11"/>
        <v>37.400000000000006</v>
      </c>
      <c r="N100" s="50">
        <v>29</v>
      </c>
      <c r="O100" s="22">
        <f t="shared" si="10"/>
        <v>58</v>
      </c>
      <c r="P100" s="23" t="str">
        <f t="shared" si="4"/>
        <v>VYHOVUJE</v>
      </c>
      <c r="R100" s="55"/>
    </row>
    <row r="101" spans="2:18" ht="38.25">
      <c r="B101" s="60">
        <v>96</v>
      </c>
      <c r="C101" s="40" t="s">
        <v>257</v>
      </c>
      <c r="D101" s="75">
        <v>2</v>
      </c>
      <c r="E101" s="76" t="s">
        <v>18</v>
      </c>
      <c r="F101" s="49" t="s">
        <v>173</v>
      </c>
      <c r="G101" s="110"/>
      <c r="H101" s="110"/>
      <c r="I101" s="110"/>
      <c r="J101" s="21">
        <f t="shared" si="8"/>
        <v>80</v>
      </c>
      <c r="K101" s="21">
        <f t="shared" si="9"/>
        <v>88</v>
      </c>
      <c r="L101" s="78">
        <v>40</v>
      </c>
      <c r="M101" s="21">
        <f t="shared" si="11"/>
        <v>44</v>
      </c>
      <c r="N101" s="50">
        <v>29.3</v>
      </c>
      <c r="O101" s="22">
        <f t="shared" si="10"/>
        <v>58.6</v>
      </c>
      <c r="P101" s="23" t="str">
        <f t="shared" si="4"/>
        <v>VYHOVUJE</v>
      </c>
      <c r="R101" s="55"/>
    </row>
    <row r="102" spans="2:18" ht="51">
      <c r="B102" s="60">
        <v>97</v>
      </c>
      <c r="C102" s="40" t="s">
        <v>66</v>
      </c>
      <c r="D102" s="75">
        <v>10</v>
      </c>
      <c r="E102" s="76" t="s">
        <v>18</v>
      </c>
      <c r="F102" s="41" t="s">
        <v>67</v>
      </c>
      <c r="G102" s="110"/>
      <c r="H102" s="110"/>
      <c r="I102" s="110"/>
      <c r="J102" s="21">
        <f t="shared" ref="J102:J133" si="12">D102*L102</f>
        <v>90</v>
      </c>
      <c r="K102" s="21">
        <f t="shared" ref="K102:K133" si="13">D102*M102</f>
        <v>99</v>
      </c>
      <c r="L102" s="78">
        <v>9</v>
      </c>
      <c r="M102" s="21">
        <f t="shared" si="11"/>
        <v>9.9</v>
      </c>
      <c r="N102" s="50">
        <v>3.3</v>
      </c>
      <c r="O102" s="22">
        <f t="shared" ref="O102:O133" si="14">D102*N102</f>
        <v>33</v>
      </c>
      <c r="P102" s="23" t="str">
        <f t="shared" si="4"/>
        <v>VYHOVUJE</v>
      </c>
      <c r="R102" s="55"/>
    </row>
    <row r="103" spans="2:18" ht="15.75">
      <c r="B103" s="60">
        <v>98</v>
      </c>
      <c r="C103" s="40" t="s">
        <v>174</v>
      </c>
      <c r="D103" s="75">
        <v>10</v>
      </c>
      <c r="E103" s="76" t="s">
        <v>18</v>
      </c>
      <c r="F103" s="41" t="s">
        <v>175</v>
      </c>
      <c r="G103" s="110"/>
      <c r="H103" s="110"/>
      <c r="I103" s="110"/>
      <c r="J103" s="21">
        <f t="shared" si="12"/>
        <v>20</v>
      </c>
      <c r="K103" s="21">
        <f t="shared" si="13"/>
        <v>22</v>
      </c>
      <c r="L103" s="78">
        <v>2</v>
      </c>
      <c r="M103" s="21">
        <f t="shared" si="11"/>
        <v>2.2000000000000002</v>
      </c>
      <c r="N103" s="50">
        <v>1.5</v>
      </c>
      <c r="O103" s="22">
        <f t="shared" si="14"/>
        <v>15</v>
      </c>
      <c r="P103" s="23" t="str">
        <f t="shared" si="4"/>
        <v>VYHOVUJE</v>
      </c>
      <c r="R103" s="55"/>
    </row>
    <row r="104" spans="2:18" ht="25.5">
      <c r="B104" s="60">
        <v>99</v>
      </c>
      <c r="C104" s="40" t="s">
        <v>89</v>
      </c>
      <c r="D104" s="75">
        <v>2</v>
      </c>
      <c r="E104" s="76" t="s">
        <v>18</v>
      </c>
      <c r="F104" s="41" t="s">
        <v>90</v>
      </c>
      <c r="G104" s="110"/>
      <c r="H104" s="110"/>
      <c r="I104" s="110"/>
      <c r="J104" s="21">
        <f t="shared" si="12"/>
        <v>56</v>
      </c>
      <c r="K104" s="21">
        <f t="shared" si="13"/>
        <v>61.600000000000009</v>
      </c>
      <c r="L104" s="78">
        <v>28</v>
      </c>
      <c r="M104" s="21">
        <f t="shared" si="11"/>
        <v>30.800000000000004</v>
      </c>
      <c r="N104" s="50">
        <v>3.75</v>
      </c>
      <c r="O104" s="22">
        <f t="shared" si="14"/>
        <v>7.5</v>
      </c>
      <c r="P104" s="23" t="str">
        <f t="shared" si="4"/>
        <v>VYHOVUJE</v>
      </c>
      <c r="R104" s="55"/>
    </row>
    <row r="105" spans="2:18" ht="25.5">
      <c r="B105" s="60">
        <v>100</v>
      </c>
      <c r="C105" s="40" t="s">
        <v>176</v>
      </c>
      <c r="D105" s="75">
        <v>1</v>
      </c>
      <c r="E105" s="76" t="s">
        <v>18</v>
      </c>
      <c r="F105" s="41" t="s">
        <v>177</v>
      </c>
      <c r="G105" s="110"/>
      <c r="H105" s="110"/>
      <c r="I105" s="110"/>
      <c r="J105" s="21">
        <f t="shared" si="12"/>
        <v>28</v>
      </c>
      <c r="K105" s="21">
        <f t="shared" si="13"/>
        <v>30.800000000000004</v>
      </c>
      <c r="L105" s="78">
        <v>28</v>
      </c>
      <c r="M105" s="21">
        <f t="shared" si="11"/>
        <v>30.800000000000004</v>
      </c>
      <c r="N105" s="50">
        <v>28</v>
      </c>
      <c r="O105" s="22">
        <f t="shared" si="14"/>
        <v>28</v>
      </c>
      <c r="P105" s="23" t="str">
        <f t="shared" ref="P105:P153" si="15">IF(ISNUMBER(N105), IF(N105&gt;M105,"NEVYHOVUJE","VYHOVUJE")," ")</f>
        <v>VYHOVUJE</v>
      </c>
      <c r="R105" s="55"/>
    </row>
    <row r="106" spans="2:18" ht="15.75">
      <c r="B106" s="60">
        <v>101</v>
      </c>
      <c r="C106" s="40" t="s">
        <v>178</v>
      </c>
      <c r="D106" s="75">
        <v>1</v>
      </c>
      <c r="E106" s="76" t="s">
        <v>26</v>
      </c>
      <c r="F106" s="41" t="s">
        <v>92</v>
      </c>
      <c r="G106" s="110"/>
      <c r="H106" s="110"/>
      <c r="I106" s="110"/>
      <c r="J106" s="21">
        <f t="shared" si="12"/>
        <v>8</v>
      </c>
      <c r="K106" s="21">
        <f t="shared" si="13"/>
        <v>8.8000000000000007</v>
      </c>
      <c r="L106" s="78">
        <v>8</v>
      </c>
      <c r="M106" s="21">
        <f t="shared" si="11"/>
        <v>8.8000000000000007</v>
      </c>
      <c r="N106" s="50">
        <v>5.3</v>
      </c>
      <c r="O106" s="22">
        <f t="shared" si="14"/>
        <v>5.3</v>
      </c>
      <c r="P106" s="23" t="str">
        <f t="shared" si="15"/>
        <v>VYHOVUJE</v>
      </c>
      <c r="R106" s="55"/>
    </row>
    <row r="107" spans="2:18" ht="15.75">
      <c r="B107" s="60">
        <v>102</v>
      </c>
      <c r="C107" s="40" t="s">
        <v>179</v>
      </c>
      <c r="D107" s="75">
        <v>3</v>
      </c>
      <c r="E107" s="76" t="s">
        <v>18</v>
      </c>
      <c r="F107" s="41" t="s">
        <v>180</v>
      </c>
      <c r="G107" s="110"/>
      <c r="H107" s="110"/>
      <c r="I107" s="110"/>
      <c r="J107" s="21">
        <f t="shared" si="12"/>
        <v>105</v>
      </c>
      <c r="K107" s="21">
        <f t="shared" si="13"/>
        <v>115.5</v>
      </c>
      <c r="L107" s="78">
        <v>35</v>
      </c>
      <c r="M107" s="21">
        <f t="shared" si="11"/>
        <v>38.5</v>
      </c>
      <c r="N107" s="50">
        <v>27.3</v>
      </c>
      <c r="O107" s="22">
        <f t="shared" si="14"/>
        <v>81.900000000000006</v>
      </c>
      <c r="P107" s="23" t="str">
        <f t="shared" si="15"/>
        <v>VYHOVUJE</v>
      </c>
      <c r="R107" s="55"/>
    </row>
    <row r="108" spans="2:18" ht="15.75">
      <c r="B108" s="60">
        <v>103</v>
      </c>
      <c r="C108" s="40" t="s">
        <v>181</v>
      </c>
      <c r="D108" s="75">
        <v>3</v>
      </c>
      <c r="E108" s="76" t="s">
        <v>26</v>
      </c>
      <c r="F108" s="41" t="s">
        <v>182</v>
      </c>
      <c r="G108" s="110"/>
      <c r="H108" s="110"/>
      <c r="I108" s="110"/>
      <c r="J108" s="21">
        <f t="shared" si="12"/>
        <v>36</v>
      </c>
      <c r="K108" s="21">
        <f t="shared" si="13"/>
        <v>39.6</v>
      </c>
      <c r="L108" s="78">
        <v>12</v>
      </c>
      <c r="M108" s="21">
        <f t="shared" si="11"/>
        <v>13.200000000000001</v>
      </c>
      <c r="N108" s="50">
        <v>12</v>
      </c>
      <c r="O108" s="22">
        <f t="shared" si="14"/>
        <v>36</v>
      </c>
      <c r="P108" s="23" t="str">
        <f t="shared" si="15"/>
        <v>VYHOVUJE</v>
      </c>
      <c r="R108" s="55"/>
    </row>
    <row r="109" spans="2:18" ht="25.5">
      <c r="B109" s="60">
        <v>104</v>
      </c>
      <c r="C109" s="40" t="s">
        <v>183</v>
      </c>
      <c r="D109" s="75">
        <v>20</v>
      </c>
      <c r="E109" s="76" t="s">
        <v>18</v>
      </c>
      <c r="F109" s="79" t="s">
        <v>68</v>
      </c>
      <c r="G109" s="110"/>
      <c r="H109" s="110"/>
      <c r="I109" s="110"/>
      <c r="J109" s="21">
        <f t="shared" si="12"/>
        <v>40</v>
      </c>
      <c r="K109" s="21">
        <f t="shared" si="13"/>
        <v>44</v>
      </c>
      <c r="L109" s="78">
        <v>2</v>
      </c>
      <c r="M109" s="21">
        <f t="shared" si="11"/>
        <v>2.2000000000000002</v>
      </c>
      <c r="N109" s="50">
        <v>1</v>
      </c>
      <c r="O109" s="22">
        <f t="shared" si="14"/>
        <v>20</v>
      </c>
      <c r="P109" s="23" t="str">
        <f t="shared" si="15"/>
        <v>VYHOVUJE</v>
      </c>
      <c r="R109" s="55"/>
    </row>
    <row r="110" spans="2:18" ht="51">
      <c r="B110" s="60">
        <v>105</v>
      </c>
      <c r="C110" s="40" t="s">
        <v>184</v>
      </c>
      <c r="D110" s="75">
        <v>20</v>
      </c>
      <c r="E110" s="76" t="s">
        <v>18</v>
      </c>
      <c r="F110" s="79" t="s">
        <v>185</v>
      </c>
      <c r="G110" s="110"/>
      <c r="H110" s="110"/>
      <c r="I110" s="110"/>
      <c r="J110" s="21">
        <f t="shared" si="12"/>
        <v>140</v>
      </c>
      <c r="K110" s="21">
        <f t="shared" si="13"/>
        <v>154.00000000000003</v>
      </c>
      <c r="L110" s="78">
        <v>7</v>
      </c>
      <c r="M110" s="21">
        <f t="shared" si="11"/>
        <v>7.7000000000000011</v>
      </c>
      <c r="N110" s="50">
        <v>3.55</v>
      </c>
      <c r="O110" s="22">
        <f t="shared" si="14"/>
        <v>71</v>
      </c>
      <c r="P110" s="23" t="str">
        <f t="shared" si="15"/>
        <v>VYHOVUJE</v>
      </c>
      <c r="R110" s="55"/>
    </row>
    <row r="111" spans="2:18" ht="38.25">
      <c r="B111" s="60">
        <v>106</v>
      </c>
      <c r="C111" s="40" t="s">
        <v>186</v>
      </c>
      <c r="D111" s="75">
        <v>10</v>
      </c>
      <c r="E111" s="76" t="s">
        <v>18</v>
      </c>
      <c r="F111" s="41" t="s">
        <v>187</v>
      </c>
      <c r="G111" s="110"/>
      <c r="H111" s="110"/>
      <c r="I111" s="110"/>
      <c r="J111" s="21">
        <f t="shared" si="12"/>
        <v>90</v>
      </c>
      <c r="K111" s="21">
        <f t="shared" si="13"/>
        <v>99</v>
      </c>
      <c r="L111" s="78">
        <v>9</v>
      </c>
      <c r="M111" s="21">
        <f t="shared" si="11"/>
        <v>9.9</v>
      </c>
      <c r="N111" s="50">
        <v>9</v>
      </c>
      <c r="O111" s="22">
        <f t="shared" si="14"/>
        <v>90</v>
      </c>
      <c r="P111" s="23" t="str">
        <f t="shared" si="15"/>
        <v>VYHOVUJE</v>
      </c>
      <c r="R111" s="55"/>
    </row>
    <row r="112" spans="2:18" ht="63.75">
      <c r="B112" s="60">
        <v>107</v>
      </c>
      <c r="C112" s="40" t="s">
        <v>188</v>
      </c>
      <c r="D112" s="75">
        <v>10</v>
      </c>
      <c r="E112" s="76" t="s">
        <v>18</v>
      </c>
      <c r="F112" s="41" t="s">
        <v>189</v>
      </c>
      <c r="G112" s="110"/>
      <c r="H112" s="110"/>
      <c r="I112" s="110"/>
      <c r="J112" s="21">
        <f t="shared" si="12"/>
        <v>80</v>
      </c>
      <c r="K112" s="21">
        <f t="shared" si="13"/>
        <v>88</v>
      </c>
      <c r="L112" s="78">
        <v>8</v>
      </c>
      <c r="M112" s="21">
        <f t="shared" si="11"/>
        <v>8.8000000000000007</v>
      </c>
      <c r="N112" s="50">
        <v>3.5</v>
      </c>
      <c r="O112" s="22">
        <f t="shared" si="14"/>
        <v>35</v>
      </c>
      <c r="P112" s="23" t="str">
        <f t="shared" si="15"/>
        <v>VYHOVUJE</v>
      </c>
      <c r="R112" s="55"/>
    </row>
    <row r="113" spans="2:18" ht="30">
      <c r="B113" s="60">
        <v>108</v>
      </c>
      <c r="C113" s="40" t="s">
        <v>190</v>
      </c>
      <c r="D113" s="75">
        <v>10</v>
      </c>
      <c r="E113" s="76" t="s">
        <v>26</v>
      </c>
      <c r="F113" s="41" t="s">
        <v>191</v>
      </c>
      <c r="G113" s="110"/>
      <c r="H113" s="110"/>
      <c r="I113" s="110"/>
      <c r="J113" s="21">
        <f t="shared" si="12"/>
        <v>90</v>
      </c>
      <c r="K113" s="21">
        <f t="shared" si="13"/>
        <v>99</v>
      </c>
      <c r="L113" s="78">
        <v>9</v>
      </c>
      <c r="M113" s="21">
        <f t="shared" si="11"/>
        <v>9.9</v>
      </c>
      <c r="N113" s="50">
        <v>8</v>
      </c>
      <c r="O113" s="22">
        <f t="shared" si="14"/>
        <v>80</v>
      </c>
      <c r="P113" s="23" t="str">
        <f t="shared" si="15"/>
        <v>VYHOVUJE</v>
      </c>
      <c r="R113" s="55"/>
    </row>
    <row r="114" spans="2:18" ht="15.75">
      <c r="B114" s="60">
        <v>109</v>
      </c>
      <c r="C114" s="40" t="s">
        <v>192</v>
      </c>
      <c r="D114" s="75">
        <v>2</v>
      </c>
      <c r="E114" s="76" t="s">
        <v>193</v>
      </c>
      <c r="F114" s="41" t="s">
        <v>194</v>
      </c>
      <c r="G114" s="110"/>
      <c r="H114" s="110"/>
      <c r="I114" s="110"/>
      <c r="J114" s="21">
        <f t="shared" si="12"/>
        <v>16</v>
      </c>
      <c r="K114" s="21">
        <f t="shared" si="13"/>
        <v>17.600000000000001</v>
      </c>
      <c r="L114" s="78">
        <v>8</v>
      </c>
      <c r="M114" s="21">
        <f t="shared" si="11"/>
        <v>8.8000000000000007</v>
      </c>
      <c r="N114" s="50">
        <v>5</v>
      </c>
      <c r="O114" s="22">
        <f t="shared" si="14"/>
        <v>10</v>
      </c>
      <c r="P114" s="23" t="str">
        <f t="shared" si="15"/>
        <v>VYHOVUJE</v>
      </c>
      <c r="R114" s="55"/>
    </row>
    <row r="115" spans="2:18" ht="38.25">
      <c r="B115" s="60">
        <v>110</v>
      </c>
      <c r="C115" s="40" t="s">
        <v>195</v>
      </c>
      <c r="D115" s="75">
        <v>4</v>
      </c>
      <c r="E115" s="76" t="s">
        <v>18</v>
      </c>
      <c r="F115" s="41" t="s">
        <v>196</v>
      </c>
      <c r="G115" s="110"/>
      <c r="H115" s="110"/>
      <c r="I115" s="110"/>
      <c r="J115" s="21">
        <f t="shared" si="12"/>
        <v>38</v>
      </c>
      <c r="K115" s="21">
        <f t="shared" si="13"/>
        <v>41.800000000000004</v>
      </c>
      <c r="L115" s="78">
        <v>9.5</v>
      </c>
      <c r="M115" s="21">
        <f t="shared" si="11"/>
        <v>10.450000000000001</v>
      </c>
      <c r="N115" s="50">
        <v>9</v>
      </c>
      <c r="O115" s="22">
        <f t="shared" si="14"/>
        <v>36</v>
      </c>
      <c r="P115" s="23" t="str">
        <f t="shared" si="15"/>
        <v>VYHOVUJE</v>
      </c>
      <c r="R115" s="55"/>
    </row>
    <row r="116" spans="2:18" ht="38.25">
      <c r="B116" s="60">
        <v>111</v>
      </c>
      <c r="C116" s="40" t="s">
        <v>197</v>
      </c>
      <c r="D116" s="75">
        <v>2</v>
      </c>
      <c r="E116" s="76" t="s">
        <v>18</v>
      </c>
      <c r="F116" s="41" t="s">
        <v>198</v>
      </c>
      <c r="G116" s="110"/>
      <c r="H116" s="110"/>
      <c r="I116" s="110"/>
      <c r="J116" s="21">
        <f t="shared" si="12"/>
        <v>18</v>
      </c>
      <c r="K116" s="21">
        <f t="shared" si="13"/>
        <v>19.8</v>
      </c>
      <c r="L116" s="78">
        <v>9</v>
      </c>
      <c r="M116" s="21">
        <f t="shared" si="11"/>
        <v>9.9</v>
      </c>
      <c r="N116" s="50">
        <v>8.5</v>
      </c>
      <c r="O116" s="22">
        <f t="shared" si="14"/>
        <v>17</v>
      </c>
      <c r="P116" s="23" t="str">
        <f t="shared" si="15"/>
        <v>VYHOVUJE</v>
      </c>
      <c r="R116" s="55"/>
    </row>
    <row r="117" spans="2:18" ht="38.25">
      <c r="B117" s="60">
        <v>112</v>
      </c>
      <c r="C117" s="40" t="s">
        <v>199</v>
      </c>
      <c r="D117" s="75">
        <v>4</v>
      </c>
      <c r="E117" s="76" t="s">
        <v>18</v>
      </c>
      <c r="F117" s="41" t="s">
        <v>198</v>
      </c>
      <c r="G117" s="110"/>
      <c r="H117" s="110"/>
      <c r="I117" s="110"/>
      <c r="J117" s="21">
        <f t="shared" si="12"/>
        <v>36</v>
      </c>
      <c r="K117" s="21">
        <f t="shared" si="13"/>
        <v>39.6</v>
      </c>
      <c r="L117" s="78">
        <v>9</v>
      </c>
      <c r="M117" s="21">
        <f t="shared" si="11"/>
        <v>9.9</v>
      </c>
      <c r="N117" s="50">
        <v>8.5</v>
      </c>
      <c r="O117" s="22">
        <f t="shared" si="14"/>
        <v>34</v>
      </c>
      <c r="P117" s="23" t="str">
        <f t="shared" si="15"/>
        <v>VYHOVUJE</v>
      </c>
      <c r="R117" s="55"/>
    </row>
    <row r="118" spans="2:18" ht="38.25">
      <c r="B118" s="60">
        <v>113</v>
      </c>
      <c r="C118" s="40" t="s">
        <v>200</v>
      </c>
      <c r="D118" s="75">
        <v>2</v>
      </c>
      <c r="E118" s="76" t="s">
        <v>18</v>
      </c>
      <c r="F118" s="41" t="s">
        <v>201</v>
      </c>
      <c r="G118" s="110"/>
      <c r="H118" s="110"/>
      <c r="I118" s="110"/>
      <c r="J118" s="21">
        <f t="shared" si="12"/>
        <v>18</v>
      </c>
      <c r="K118" s="21">
        <f t="shared" si="13"/>
        <v>19.8</v>
      </c>
      <c r="L118" s="78">
        <v>9</v>
      </c>
      <c r="M118" s="21">
        <f t="shared" si="11"/>
        <v>9.9</v>
      </c>
      <c r="N118" s="50">
        <v>8.5</v>
      </c>
      <c r="O118" s="22">
        <f t="shared" si="14"/>
        <v>17</v>
      </c>
      <c r="P118" s="23" t="str">
        <f t="shared" si="15"/>
        <v>VYHOVUJE</v>
      </c>
      <c r="R118" s="55"/>
    </row>
    <row r="119" spans="2:18" ht="25.5">
      <c r="B119" s="60">
        <v>114</v>
      </c>
      <c r="C119" s="40" t="s">
        <v>202</v>
      </c>
      <c r="D119" s="75">
        <v>4</v>
      </c>
      <c r="E119" s="76" t="s">
        <v>193</v>
      </c>
      <c r="F119" s="41" t="s">
        <v>203</v>
      </c>
      <c r="G119" s="110"/>
      <c r="H119" s="110"/>
      <c r="I119" s="110"/>
      <c r="J119" s="21">
        <f t="shared" si="12"/>
        <v>36</v>
      </c>
      <c r="K119" s="21">
        <f t="shared" si="13"/>
        <v>39.6</v>
      </c>
      <c r="L119" s="78">
        <v>9</v>
      </c>
      <c r="M119" s="21">
        <f t="shared" si="11"/>
        <v>9.9</v>
      </c>
      <c r="N119" s="50">
        <v>8.5</v>
      </c>
      <c r="O119" s="22">
        <f t="shared" si="14"/>
        <v>34</v>
      </c>
      <c r="P119" s="23" t="str">
        <f t="shared" si="15"/>
        <v>VYHOVUJE</v>
      </c>
      <c r="R119" s="55"/>
    </row>
    <row r="120" spans="2:18" ht="25.5">
      <c r="B120" s="60">
        <v>115</v>
      </c>
      <c r="C120" s="40" t="s">
        <v>204</v>
      </c>
      <c r="D120" s="75">
        <v>5</v>
      </c>
      <c r="E120" s="76" t="s">
        <v>18</v>
      </c>
      <c r="F120" s="41" t="s">
        <v>205</v>
      </c>
      <c r="G120" s="110"/>
      <c r="H120" s="110"/>
      <c r="I120" s="110"/>
      <c r="J120" s="21">
        <f t="shared" si="12"/>
        <v>60</v>
      </c>
      <c r="K120" s="21">
        <f t="shared" si="13"/>
        <v>66</v>
      </c>
      <c r="L120" s="78">
        <v>12</v>
      </c>
      <c r="M120" s="21">
        <f t="shared" si="11"/>
        <v>13.200000000000001</v>
      </c>
      <c r="N120" s="50">
        <v>11</v>
      </c>
      <c r="O120" s="22">
        <f t="shared" si="14"/>
        <v>55</v>
      </c>
      <c r="P120" s="23" t="str">
        <f t="shared" si="15"/>
        <v>VYHOVUJE</v>
      </c>
      <c r="R120" s="55"/>
    </row>
    <row r="121" spans="2:18" ht="25.5">
      <c r="B121" s="60">
        <v>116</v>
      </c>
      <c r="C121" s="40" t="s">
        <v>206</v>
      </c>
      <c r="D121" s="75">
        <v>3</v>
      </c>
      <c r="E121" s="76" t="s">
        <v>207</v>
      </c>
      <c r="F121" s="41" t="s">
        <v>205</v>
      </c>
      <c r="G121" s="110"/>
      <c r="H121" s="110"/>
      <c r="I121" s="110"/>
      <c r="J121" s="21">
        <f t="shared" si="12"/>
        <v>147</v>
      </c>
      <c r="K121" s="21">
        <f t="shared" si="13"/>
        <v>161.70000000000002</v>
      </c>
      <c r="L121" s="78">
        <v>49</v>
      </c>
      <c r="M121" s="21">
        <f t="shared" si="11"/>
        <v>53.900000000000006</v>
      </c>
      <c r="N121" s="50">
        <v>45</v>
      </c>
      <c r="O121" s="22">
        <f t="shared" si="14"/>
        <v>135</v>
      </c>
      <c r="P121" s="23" t="str">
        <f t="shared" si="15"/>
        <v>VYHOVUJE</v>
      </c>
      <c r="R121" s="55"/>
    </row>
    <row r="122" spans="2:18" ht="38.25">
      <c r="B122" s="60">
        <v>117</v>
      </c>
      <c r="C122" s="40" t="s">
        <v>208</v>
      </c>
      <c r="D122" s="75">
        <v>1</v>
      </c>
      <c r="E122" s="76" t="s">
        <v>26</v>
      </c>
      <c r="F122" s="41" t="s">
        <v>209</v>
      </c>
      <c r="G122" s="110"/>
      <c r="H122" s="110"/>
      <c r="I122" s="110"/>
      <c r="J122" s="21">
        <f t="shared" si="12"/>
        <v>190</v>
      </c>
      <c r="K122" s="21">
        <f t="shared" si="13"/>
        <v>209.00000000000003</v>
      </c>
      <c r="L122" s="78">
        <v>190</v>
      </c>
      <c r="M122" s="21">
        <f t="shared" si="11"/>
        <v>209.00000000000003</v>
      </c>
      <c r="N122" s="50">
        <v>190</v>
      </c>
      <c r="O122" s="22">
        <f t="shared" si="14"/>
        <v>190</v>
      </c>
      <c r="P122" s="23" t="str">
        <f t="shared" si="15"/>
        <v>VYHOVUJE</v>
      </c>
      <c r="R122" s="55"/>
    </row>
    <row r="123" spans="2:18" ht="38.25">
      <c r="B123" s="60">
        <v>118</v>
      </c>
      <c r="C123" s="40" t="s">
        <v>210</v>
      </c>
      <c r="D123" s="75">
        <v>1</v>
      </c>
      <c r="E123" s="76" t="s">
        <v>26</v>
      </c>
      <c r="F123" s="79" t="s">
        <v>209</v>
      </c>
      <c r="G123" s="110"/>
      <c r="H123" s="110"/>
      <c r="I123" s="110"/>
      <c r="J123" s="21">
        <f t="shared" si="12"/>
        <v>190</v>
      </c>
      <c r="K123" s="21">
        <f t="shared" si="13"/>
        <v>209.00000000000003</v>
      </c>
      <c r="L123" s="78">
        <v>190</v>
      </c>
      <c r="M123" s="21">
        <f t="shared" si="11"/>
        <v>209.00000000000003</v>
      </c>
      <c r="N123" s="50">
        <v>190</v>
      </c>
      <c r="O123" s="22">
        <f t="shared" si="14"/>
        <v>190</v>
      </c>
      <c r="P123" s="23" t="str">
        <f t="shared" si="15"/>
        <v>VYHOVUJE</v>
      </c>
      <c r="R123" s="55"/>
    </row>
    <row r="124" spans="2:18" ht="30">
      <c r="B124" s="60">
        <v>119</v>
      </c>
      <c r="C124" s="40" t="s">
        <v>211</v>
      </c>
      <c r="D124" s="75">
        <v>1</v>
      </c>
      <c r="E124" s="76" t="s">
        <v>26</v>
      </c>
      <c r="F124" s="41" t="s">
        <v>212</v>
      </c>
      <c r="G124" s="110"/>
      <c r="H124" s="110"/>
      <c r="I124" s="110"/>
      <c r="J124" s="21">
        <f t="shared" si="12"/>
        <v>1100</v>
      </c>
      <c r="K124" s="21">
        <f t="shared" si="13"/>
        <v>1210</v>
      </c>
      <c r="L124" s="78">
        <v>1100</v>
      </c>
      <c r="M124" s="21">
        <f t="shared" si="11"/>
        <v>1210</v>
      </c>
      <c r="N124" s="50">
        <v>1100</v>
      </c>
      <c r="O124" s="22">
        <f t="shared" si="14"/>
        <v>1100</v>
      </c>
      <c r="P124" s="23" t="str">
        <f t="shared" si="15"/>
        <v>VYHOVUJE</v>
      </c>
      <c r="R124" s="55"/>
    </row>
    <row r="125" spans="2:18" ht="51">
      <c r="B125" s="60">
        <v>120</v>
      </c>
      <c r="C125" s="40" t="s">
        <v>213</v>
      </c>
      <c r="D125" s="75">
        <v>1</v>
      </c>
      <c r="E125" s="76" t="s">
        <v>18</v>
      </c>
      <c r="F125" s="41" t="s">
        <v>214</v>
      </c>
      <c r="G125" s="110"/>
      <c r="H125" s="110"/>
      <c r="I125" s="110"/>
      <c r="J125" s="21">
        <f t="shared" si="12"/>
        <v>100</v>
      </c>
      <c r="K125" s="21">
        <f t="shared" si="13"/>
        <v>110.00000000000001</v>
      </c>
      <c r="L125" s="78">
        <v>100</v>
      </c>
      <c r="M125" s="21">
        <f t="shared" si="11"/>
        <v>110.00000000000001</v>
      </c>
      <c r="N125" s="50">
        <v>59</v>
      </c>
      <c r="O125" s="22">
        <f t="shared" si="14"/>
        <v>59</v>
      </c>
      <c r="P125" s="23" t="str">
        <f t="shared" si="15"/>
        <v>VYHOVUJE</v>
      </c>
      <c r="R125" s="55"/>
    </row>
    <row r="126" spans="2:18" ht="15.75">
      <c r="B126" s="60">
        <v>121</v>
      </c>
      <c r="C126" s="40" t="s">
        <v>215</v>
      </c>
      <c r="D126" s="75">
        <v>30</v>
      </c>
      <c r="E126" s="76" t="s">
        <v>26</v>
      </c>
      <c r="F126" s="41" t="s">
        <v>216</v>
      </c>
      <c r="G126" s="110"/>
      <c r="H126" s="110"/>
      <c r="I126" s="110"/>
      <c r="J126" s="21">
        <f t="shared" si="12"/>
        <v>240</v>
      </c>
      <c r="K126" s="21">
        <f t="shared" si="13"/>
        <v>264</v>
      </c>
      <c r="L126" s="78">
        <v>8</v>
      </c>
      <c r="M126" s="21">
        <f t="shared" si="11"/>
        <v>8.8000000000000007</v>
      </c>
      <c r="N126" s="50">
        <v>7.45</v>
      </c>
      <c r="O126" s="22">
        <f t="shared" si="14"/>
        <v>223.5</v>
      </c>
      <c r="P126" s="23" t="str">
        <f t="shared" si="15"/>
        <v>VYHOVUJE</v>
      </c>
      <c r="R126" s="55"/>
    </row>
    <row r="127" spans="2:18" ht="15.75">
      <c r="B127" s="60">
        <v>122</v>
      </c>
      <c r="C127" s="40" t="s">
        <v>217</v>
      </c>
      <c r="D127" s="75">
        <v>5</v>
      </c>
      <c r="E127" s="76" t="s">
        <v>26</v>
      </c>
      <c r="F127" s="41" t="s">
        <v>218</v>
      </c>
      <c r="G127" s="110"/>
      <c r="H127" s="110"/>
      <c r="I127" s="110"/>
      <c r="J127" s="21">
        <f t="shared" si="12"/>
        <v>30</v>
      </c>
      <c r="K127" s="21">
        <f t="shared" si="13"/>
        <v>33</v>
      </c>
      <c r="L127" s="78">
        <v>6</v>
      </c>
      <c r="M127" s="21">
        <f t="shared" si="11"/>
        <v>6.6000000000000005</v>
      </c>
      <c r="N127" s="50">
        <v>6</v>
      </c>
      <c r="O127" s="22">
        <f t="shared" si="14"/>
        <v>30</v>
      </c>
      <c r="P127" s="23" t="str">
        <f t="shared" si="15"/>
        <v>VYHOVUJE</v>
      </c>
      <c r="R127" s="55"/>
    </row>
    <row r="128" spans="2:18" ht="15.75">
      <c r="B128" s="60">
        <v>123</v>
      </c>
      <c r="C128" s="40" t="s">
        <v>219</v>
      </c>
      <c r="D128" s="75">
        <v>5</v>
      </c>
      <c r="E128" s="76" t="s">
        <v>26</v>
      </c>
      <c r="F128" s="41" t="s">
        <v>220</v>
      </c>
      <c r="G128" s="110"/>
      <c r="H128" s="110"/>
      <c r="I128" s="110"/>
      <c r="J128" s="21">
        <f t="shared" si="12"/>
        <v>20</v>
      </c>
      <c r="K128" s="21">
        <f t="shared" si="13"/>
        <v>22</v>
      </c>
      <c r="L128" s="78">
        <v>4</v>
      </c>
      <c r="M128" s="21">
        <f t="shared" si="11"/>
        <v>4.4000000000000004</v>
      </c>
      <c r="N128" s="50">
        <v>4</v>
      </c>
      <c r="O128" s="22">
        <f t="shared" si="14"/>
        <v>20</v>
      </c>
      <c r="P128" s="23" t="str">
        <f t="shared" si="15"/>
        <v>VYHOVUJE</v>
      </c>
      <c r="R128" s="55"/>
    </row>
    <row r="129" spans="2:18" ht="25.5">
      <c r="B129" s="60">
        <v>124</v>
      </c>
      <c r="C129" s="40" t="s">
        <v>221</v>
      </c>
      <c r="D129" s="75">
        <v>1</v>
      </c>
      <c r="E129" s="76" t="s">
        <v>18</v>
      </c>
      <c r="F129" s="41" t="s">
        <v>222</v>
      </c>
      <c r="G129" s="110"/>
      <c r="H129" s="110"/>
      <c r="I129" s="110"/>
      <c r="J129" s="21">
        <f t="shared" si="12"/>
        <v>55</v>
      </c>
      <c r="K129" s="21">
        <f t="shared" si="13"/>
        <v>60.500000000000007</v>
      </c>
      <c r="L129" s="78">
        <v>55</v>
      </c>
      <c r="M129" s="21">
        <f t="shared" si="11"/>
        <v>60.500000000000007</v>
      </c>
      <c r="N129" s="50">
        <v>22</v>
      </c>
      <c r="O129" s="22">
        <f t="shared" si="14"/>
        <v>22</v>
      </c>
      <c r="P129" s="23" t="str">
        <f t="shared" si="15"/>
        <v>VYHOVUJE</v>
      </c>
      <c r="R129" s="55"/>
    </row>
    <row r="130" spans="2:18" ht="15.75">
      <c r="B130" s="60">
        <v>125</v>
      </c>
      <c r="C130" s="40" t="s">
        <v>223</v>
      </c>
      <c r="D130" s="75">
        <v>2</v>
      </c>
      <c r="E130" s="76" t="s">
        <v>18</v>
      </c>
      <c r="F130" s="41" t="s">
        <v>224</v>
      </c>
      <c r="G130" s="110"/>
      <c r="H130" s="110"/>
      <c r="I130" s="110"/>
      <c r="J130" s="21">
        <f t="shared" si="12"/>
        <v>130</v>
      </c>
      <c r="K130" s="21">
        <f t="shared" si="13"/>
        <v>143</v>
      </c>
      <c r="L130" s="78">
        <v>65</v>
      </c>
      <c r="M130" s="21">
        <f t="shared" si="11"/>
        <v>71.5</v>
      </c>
      <c r="N130" s="50">
        <v>22</v>
      </c>
      <c r="O130" s="22">
        <f t="shared" si="14"/>
        <v>44</v>
      </c>
      <c r="P130" s="23" t="str">
        <f t="shared" si="15"/>
        <v>VYHOVUJE</v>
      </c>
      <c r="R130" s="55"/>
    </row>
    <row r="131" spans="2:18" ht="25.5">
      <c r="B131" s="60">
        <v>126</v>
      </c>
      <c r="C131" s="40" t="s">
        <v>225</v>
      </c>
      <c r="D131" s="75">
        <v>6</v>
      </c>
      <c r="E131" s="76" t="s">
        <v>26</v>
      </c>
      <c r="F131" s="41" t="s">
        <v>226</v>
      </c>
      <c r="G131" s="110"/>
      <c r="H131" s="110"/>
      <c r="I131" s="110"/>
      <c r="J131" s="21">
        <f t="shared" si="12"/>
        <v>36</v>
      </c>
      <c r="K131" s="21">
        <f t="shared" si="13"/>
        <v>39.6</v>
      </c>
      <c r="L131" s="78">
        <v>6</v>
      </c>
      <c r="M131" s="21">
        <f t="shared" si="11"/>
        <v>6.6000000000000005</v>
      </c>
      <c r="N131" s="50">
        <v>4.75</v>
      </c>
      <c r="O131" s="22">
        <f t="shared" si="14"/>
        <v>28.5</v>
      </c>
      <c r="P131" s="23" t="str">
        <f t="shared" si="15"/>
        <v>VYHOVUJE</v>
      </c>
      <c r="R131" s="55"/>
    </row>
    <row r="132" spans="2:18" ht="25.5">
      <c r="B132" s="60">
        <v>127</v>
      </c>
      <c r="C132" s="40" t="s">
        <v>227</v>
      </c>
      <c r="D132" s="75">
        <v>10</v>
      </c>
      <c r="E132" s="76" t="s">
        <v>26</v>
      </c>
      <c r="F132" s="41" t="s">
        <v>228</v>
      </c>
      <c r="G132" s="110"/>
      <c r="H132" s="110"/>
      <c r="I132" s="110"/>
      <c r="J132" s="21">
        <f t="shared" si="12"/>
        <v>60</v>
      </c>
      <c r="K132" s="21">
        <f t="shared" si="13"/>
        <v>66</v>
      </c>
      <c r="L132" s="78">
        <v>6</v>
      </c>
      <c r="M132" s="21">
        <f t="shared" si="11"/>
        <v>6.6000000000000005</v>
      </c>
      <c r="N132" s="50">
        <v>4.4000000000000004</v>
      </c>
      <c r="O132" s="22">
        <f t="shared" si="14"/>
        <v>44</v>
      </c>
      <c r="P132" s="23" t="str">
        <f t="shared" si="15"/>
        <v>VYHOVUJE</v>
      </c>
      <c r="R132" s="55"/>
    </row>
    <row r="133" spans="2:18" ht="25.5">
      <c r="B133" s="60">
        <v>128</v>
      </c>
      <c r="C133" s="40" t="s">
        <v>229</v>
      </c>
      <c r="D133" s="75">
        <v>3</v>
      </c>
      <c r="E133" s="76" t="s">
        <v>26</v>
      </c>
      <c r="F133" s="41" t="s">
        <v>230</v>
      </c>
      <c r="G133" s="110"/>
      <c r="H133" s="110"/>
      <c r="I133" s="110"/>
      <c r="J133" s="21">
        <f t="shared" si="12"/>
        <v>36</v>
      </c>
      <c r="K133" s="21">
        <f t="shared" si="13"/>
        <v>39.6</v>
      </c>
      <c r="L133" s="78">
        <v>12</v>
      </c>
      <c r="M133" s="21">
        <f t="shared" si="11"/>
        <v>13.200000000000001</v>
      </c>
      <c r="N133" s="50">
        <v>7.75</v>
      </c>
      <c r="O133" s="22">
        <f t="shared" si="14"/>
        <v>23.25</v>
      </c>
      <c r="P133" s="23" t="str">
        <f t="shared" si="15"/>
        <v>VYHOVUJE</v>
      </c>
      <c r="R133" s="55"/>
    </row>
    <row r="134" spans="2:18" ht="25.5">
      <c r="B134" s="60">
        <v>129</v>
      </c>
      <c r="C134" s="40" t="s">
        <v>231</v>
      </c>
      <c r="D134" s="75">
        <v>3</v>
      </c>
      <c r="E134" s="76" t="s">
        <v>26</v>
      </c>
      <c r="F134" s="41" t="s">
        <v>230</v>
      </c>
      <c r="G134" s="110"/>
      <c r="H134" s="110"/>
      <c r="I134" s="110"/>
      <c r="J134" s="21">
        <f t="shared" ref="J134:J153" si="16">D134*L134</f>
        <v>54</v>
      </c>
      <c r="K134" s="21">
        <f t="shared" ref="K134:K153" si="17">D134*M134</f>
        <v>59.400000000000006</v>
      </c>
      <c r="L134" s="78">
        <v>18</v>
      </c>
      <c r="M134" s="21">
        <f t="shared" si="11"/>
        <v>19.8</v>
      </c>
      <c r="N134" s="50">
        <v>9</v>
      </c>
      <c r="O134" s="22">
        <f t="shared" ref="O134:O153" si="18">D134*N134</f>
        <v>27</v>
      </c>
      <c r="P134" s="23" t="str">
        <f t="shared" si="15"/>
        <v>VYHOVUJE</v>
      </c>
      <c r="R134" s="55"/>
    </row>
    <row r="135" spans="2:18" ht="25.5">
      <c r="B135" s="60">
        <v>130</v>
      </c>
      <c r="C135" s="40" t="s">
        <v>232</v>
      </c>
      <c r="D135" s="75">
        <v>3</v>
      </c>
      <c r="E135" s="76" t="s">
        <v>26</v>
      </c>
      <c r="F135" s="41" t="s">
        <v>230</v>
      </c>
      <c r="G135" s="110"/>
      <c r="H135" s="110"/>
      <c r="I135" s="110"/>
      <c r="J135" s="21">
        <f t="shared" si="16"/>
        <v>114</v>
      </c>
      <c r="K135" s="21">
        <f t="shared" si="17"/>
        <v>125.4</v>
      </c>
      <c r="L135" s="78">
        <v>38</v>
      </c>
      <c r="M135" s="21">
        <f t="shared" ref="M135:M153" si="19">L135*1.1</f>
        <v>41.800000000000004</v>
      </c>
      <c r="N135" s="50">
        <v>18.2</v>
      </c>
      <c r="O135" s="22">
        <f t="shared" si="18"/>
        <v>54.599999999999994</v>
      </c>
      <c r="P135" s="23" t="str">
        <f t="shared" si="15"/>
        <v>VYHOVUJE</v>
      </c>
      <c r="R135" s="55"/>
    </row>
    <row r="136" spans="2:18" ht="25.5">
      <c r="B136" s="60">
        <v>131</v>
      </c>
      <c r="C136" s="40" t="s">
        <v>233</v>
      </c>
      <c r="D136" s="75">
        <v>1</v>
      </c>
      <c r="E136" s="76" t="s">
        <v>26</v>
      </c>
      <c r="F136" s="41" t="s">
        <v>234</v>
      </c>
      <c r="G136" s="110"/>
      <c r="H136" s="110"/>
      <c r="I136" s="110"/>
      <c r="J136" s="21">
        <f t="shared" si="16"/>
        <v>22</v>
      </c>
      <c r="K136" s="21">
        <f t="shared" si="17"/>
        <v>24.200000000000003</v>
      </c>
      <c r="L136" s="78">
        <v>22</v>
      </c>
      <c r="M136" s="21">
        <f t="shared" si="19"/>
        <v>24.200000000000003</v>
      </c>
      <c r="N136" s="50">
        <v>17.899999999999999</v>
      </c>
      <c r="O136" s="22">
        <f t="shared" si="18"/>
        <v>17.899999999999999</v>
      </c>
      <c r="P136" s="23" t="str">
        <f t="shared" si="15"/>
        <v>VYHOVUJE</v>
      </c>
      <c r="R136" s="55"/>
    </row>
    <row r="137" spans="2:18" ht="51">
      <c r="B137" s="60">
        <v>132</v>
      </c>
      <c r="C137" s="40" t="s">
        <v>235</v>
      </c>
      <c r="D137" s="75">
        <v>4</v>
      </c>
      <c r="E137" s="76" t="s">
        <v>18</v>
      </c>
      <c r="F137" s="41" t="s">
        <v>236</v>
      </c>
      <c r="G137" s="110"/>
      <c r="H137" s="110"/>
      <c r="I137" s="110"/>
      <c r="J137" s="21">
        <f t="shared" si="16"/>
        <v>320</v>
      </c>
      <c r="K137" s="21">
        <f t="shared" si="17"/>
        <v>352</v>
      </c>
      <c r="L137" s="78">
        <v>80</v>
      </c>
      <c r="M137" s="21">
        <f t="shared" si="19"/>
        <v>88</v>
      </c>
      <c r="N137" s="50">
        <v>31.5</v>
      </c>
      <c r="O137" s="22">
        <f t="shared" si="18"/>
        <v>126</v>
      </c>
      <c r="P137" s="23" t="str">
        <f t="shared" si="15"/>
        <v>VYHOVUJE</v>
      </c>
      <c r="R137" s="55"/>
    </row>
    <row r="138" spans="2:18" ht="15.75">
      <c r="B138" s="60">
        <v>133</v>
      </c>
      <c r="C138" s="40" t="s">
        <v>237</v>
      </c>
      <c r="D138" s="75">
        <v>8</v>
      </c>
      <c r="E138" s="76" t="s">
        <v>18</v>
      </c>
      <c r="F138" s="41" t="s">
        <v>238</v>
      </c>
      <c r="G138" s="110"/>
      <c r="H138" s="110"/>
      <c r="I138" s="110"/>
      <c r="J138" s="21">
        <f t="shared" si="16"/>
        <v>424</v>
      </c>
      <c r="K138" s="21">
        <f t="shared" si="17"/>
        <v>466.40000000000003</v>
      </c>
      <c r="L138" s="78">
        <v>53</v>
      </c>
      <c r="M138" s="21">
        <f t="shared" si="19"/>
        <v>58.300000000000004</v>
      </c>
      <c r="N138" s="50">
        <v>22.9</v>
      </c>
      <c r="O138" s="22">
        <f t="shared" si="18"/>
        <v>183.2</v>
      </c>
      <c r="P138" s="23" t="str">
        <f t="shared" si="15"/>
        <v>VYHOVUJE</v>
      </c>
      <c r="R138" s="55"/>
    </row>
    <row r="139" spans="2:18" ht="15.75">
      <c r="B139" s="60">
        <v>134</v>
      </c>
      <c r="C139" s="40" t="s">
        <v>239</v>
      </c>
      <c r="D139" s="75">
        <v>6</v>
      </c>
      <c r="E139" s="76" t="s">
        <v>18</v>
      </c>
      <c r="F139" s="41" t="s">
        <v>240</v>
      </c>
      <c r="G139" s="110"/>
      <c r="H139" s="110"/>
      <c r="I139" s="110"/>
      <c r="J139" s="21">
        <f t="shared" si="16"/>
        <v>90</v>
      </c>
      <c r="K139" s="21">
        <f t="shared" si="17"/>
        <v>99</v>
      </c>
      <c r="L139" s="78">
        <v>15</v>
      </c>
      <c r="M139" s="21">
        <f t="shared" si="19"/>
        <v>16.5</v>
      </c>
      <c r="N139" s="50">
        <v>13.8</v>
      </c>
      <c r="O139" s="22">
        <f t="shared" si="18"/>
        <v>82.800000000000011</v>
      </c>
      <c r="P139" s="23" t="str">
        <f t="shared" si="15"/>
        <v>VYHOVUJE</v>
      </c>
      <c r="R139" s="55"/>
    </row>
    <row r="140" spans="2:18" ht="51">
      <c r="B140" s="60">
        <v>135</v>
      </c>
      <c r="C140" s="40" t="s">
        <v>241</v>
      </c>
      <c r="D140" s="75">
        <v>2</v>
      </c>
      <c r="E140" s="76" t="s">
        <v>18</v>
      </c>
      <c r="F140" s="79" t="s">
        <v>242</v>
      </c>
      <c r="G140" s="110"/>
      <c r="H140" s="110"/>
      <c r="I140" s="110"/>
      <c r="J140" s="21">
        <f t="shared" si="16"/>
        <v>58</v>
      </c>
      <c r="K140" s="21">
        <f t="shared" si="17"/>
        <v>63.800000000000004</v>
      </c>
      <c r="L140" s="78">
        <v>29</v>
      </c>
      <c r="M140" s="21">
        <f t="shared" si="19"/>
        <v>31.900000000000002</v>
      </c>
      <c r="N140" s="50">
        <v>9.5</v>
      </c>
      <c r="O140" s="22">
        <f t="shared" si="18"/>
        <v>19</v>
      </c>
      <c r="P140" s="23" t="str">
        <f t="shared" si="15"/>
        <v>VYHOVUJE</v>
      </c>
      <c r="R140" s="55"/>
    </row>
    <row r="141" spans="2:18" ht="51">
      <c r="B141" s="60">
        <v>136</v>
      </c>
      <c r="C141" s="40" t="s">
        <v>73</v>
      </c>
      <c r="D141" s="75">
        <v>1</v>
      </c>
      <c r="E141" s="76" t="s">
        <v>18</v>
      </c>
      <c r="F141" s="79" t="s">
        <v>74</v>
      </c>
      <c r="G141" s="110"/>
      <c r="H141" s="110"/>
      <c r="I141" s="110"/>
      <c r="J141" s="21">
        <f t="shared" si="16"/>
        <v>45</v>
      </c>
      <c r="K141" s="21">
        <f t="shared" si="17"/>
        <v>49.500000000000007</v>
      </c>
      <c r="L141" s="78">
        <v>45</v>
      </c>
      <c r="M141" s="21">
        <f t="shared" si="19"/>
        <v>49.500000000000007</v>
      </c>
      <c r="N141" s="50">
        <v>13.2</v>
      </c>
      <c r="O141" s="22">
        <f t="shared" si="18"/>
        <v>13.2</v>
      </c>
      <c r="P141" s="23" t="str">
        <f t="shared" si="15"/>
        <v>VYHOVUJE</v>
      </c>
      <c r="R141" s="55"/>
    </row>
    <row r="142" spans="2:18" ht="15.75">
      <c r="B142" s="60">
        <v>137</v>
      </c>
      <c r="C142" s="41" t="s">
        <v>243</v>
      </c>
      <c r="D142" s="75">
        <v>1</v>
      </c>
      <c r="E142" s="76" t="s">
        <v>18</v>
      </c>
      <c r="F142" s="41" t="s">
        <v>244</v>
      </c>
      <c r="G142" s="110"/>
      <c r="H142" s="110"/>
      <c r="I142" s="110"/>
      <c r="J142" s="21">
        <f t="shared" si="16"/>
        <v>22</v>
      </c>
      <c r="K142" s="21">
        <f t="shared" si="17"/>
        <v>24.200000000000003</v>
      </c>
      <c r="L142" s="78">
        <v>22</v>
      </c>
      <c r="M142" s="21">
        <f t="shared" si="19"/>
        <v>24.200000000000003</v>
      </c>
      <c r="N142" s="50">
        <v>20.7</v>
      </c>
      <c r="O142" s="22">
        <f t="shared" si="18"/>
        <v>20.7</v>
      </c>
      <c r="P142" s="23" t="str">
        <f t="shared" si="15"/>
        <v>VYHOVUJE</v>
      </c>
      <c r="R142" s="55"/>
    </row>
    <row r="143" spans="2:18" ht="15.75">
      <c r="B143" s="60">
        <v>138</v>
      </c>
      <c r="C143" s="40" t="s">
        <v>245</v>
      </c>
      <c r="D143" s="75">
        <v>3</v>
      </c>
      <c r="E143" s="76" t="s">
        <v>18</v>
      </c>
      <c r="F143" s="41" t="s">
        <v>246</v>
      </c>
      <c r="G143" s="110"/>
      <c r="H143" s="110"/>
      <c r="I143" s="110"/>
      <c r="J143" s="21">
        <f t="shared" si="16"/>
        <v>9</v>
      </c>
      <c r="K143" s="21">
        <f t="shared" si="17"/>
        <v>9.9</v>
      </c>
      <c r="L143" s="78">
        <v>3</v>
      </c>
      <c r="M143" s="21">
        <f t="shared" si="19"/>
        <v>3.3000000000000003</v>
      </c>
      <c r="N143" s="50">
        <v>1.1000000000000001</v>
      </c>
      <c r="O143" s="22">
        <f t="shared" si="18"/>
        <v>3.3000000000000003</v>
      </c>
      <c r="P143" s="23" t="str">
        <f t="shared" si="15"/>
        <v>VYHOVUJE</v>
      </c>
      <c r="R143" s="55"/>
    </row>
    <row r="144" spans="2:18" ht="15.75">
      <c r="B144" s="60">
        <v>139</v>
      </c>
      <c r="C144" s="40" t="s">
        <v>247</v>
      </c>
      <c r="D144" s="75">
        <v>3</v>
      </c>
      <c r="E144" s="76" t="s">
        <v>18</v>
      </c>
      <c r="F144" s="41" t="s">
        <v>248</v>
      </c>
      <c r="G144" s="110"/>
      <c r="H144" s="110"/>
      <c r="I144" s="110"/>
      <c r="J144" s="21">
        <f t="shared" si="16"/>
        <v>30</v>
      </c>
      <c r="K144" s="21">
        <f t="shared" si="17"/>
        <v>33</v>
      </c>
      <c r="L144" s="78">
        <v>10</v>
      </c>
      <c r="M144" s="21">
        <f t="shared" si="19"/>
        <v>11</v>
      </c>
      <c r="N144" s="50">
        <v>10</v>
      </c>
      <c r="O144" s="22">
        <f t="shared" si="18"/>
        <v>30</v>
      </c>
      <c r="P144" s="23" t="str">
        <f t="shared" si="15"/>
        <v>VYHOVUJE</v>
      </c>
      <c r="R144" s="55"/>
    </row>
    <row r="145" spans="1:18" ht="15.75">
      <c r="B145" s="60">
        <v>140</v>
      </c>
      <c r="C145" s="40" t="s">
        <v>249</v>
      </c>
      <c r="D145" s="75">
        <v>1</v>
      </c>
      <c r="E145" s="76" t="s">
        <v>18</v>
      </c>
      <c r="F145" s="41" t="s">
        <v>250</v>
      </c>
      <c r="G145" s="110"/>
      <c r="H145" s="110"/>
      <c r="I145" s="110"/>
      <c r="J145" s="21">
        <f t="shared" si="16"/>
        <v>120</v>
      </c>
      <c r="K145" s="21">
        <f t="shared" si="17"/>
        <v>132</v>
      </c>
      <c r="L145" s="78">
        <v>120</v>
      </c>
      <c r="M145" s="21">
        <f t="shared" si="19"/>
        <v>132</v>
      </c>
      <c r="N145" s="50">
        <v>107</v>
      </c>
      <c r="O145" s="22">
        <f t="shared" si="18"/>
        <v>107</v>
      </c>
      <c r="P145" s="23" t="str">
        <f t="shared" si="15"/>
        <v>VYHOVUJE</v>
      </c>
      <c r="R145" s="55"/>
    </row>
    <row r="146" spans="1:18" ht="15.75">
      <c r="B146" s="60">
        <v>141</v>
      </c>
      <c r="C146" s="40" t="s">
        <v>97</v>
      </c>
      <c r="D146" s="75">
        <v>5</v>
      </c>
      <c r="E146" s="76" t="s">
        <v>18</v>
      </c>
      <c r="F146" s="41" t="s">
        <v>98</v>
      </c>
      <c r="G146" s="110"/>
      <c r="H146" s="110"/>
      <c r="I146" s="110"/>
      <c r="J146" s="21">
        <f t="shared" si="16"/>
        <v>35</v>
      </c>
      <c r="K146" s="21">
        <f t="shared" si="17"/>
        <v>38.500000000000007</v>
      </c>
      <c r="L146" s="78">
        <v>7</v>
      </c>
      <c r="M146" s="21">
        <f t="shared" si="19"/>
        <v>7.7000000000000011</v>
      </c>
      <c r="N146" s="50">
        <v>2</v>
      </c>
      <c r="O146" s="22">
        <f t="shared" si="18"/>
        <v>10</v>
      </c>
      <c r="P146" s="23" t="str">
        <f t="shared" si="15"/>
        <v>VYHOVUJE</v>
      </c>
      <c r="R146" s="55"/>
    </row>
    <row r="147" spans="1:18" ht="30">
      <c r="B147" s="60">
        <v>142</v>
      </c>
      <c r="C147" s="61" t="s">
        <v>251</v>
      </c>
      <c r="D147" s="86">
        <v>2</v>
      </c>
      <c r="E147" s="63" t="s">
        <v>18</v>
      </c>
      <c r="F147" s="61" t="s">
        <v>252</v>
      </c>
      <c r="G147" s="110"/>
      <c r="H147" s="110"/>
      <c r="I147" s="110"/>
      <c r="J147" s="21">
        <f t="shared" si="16"/>
        <v>380</v>
      </c>
      <c r="K147" s="21">
        <f t="shared" si="17"/>
        <v>418.00000000000006</v>
      </c>
      <c r="L147" s="78">
        <v>190</v>
      </c>
      <c r="M147" s="21">
        <f t="shared" si="19"/>
        <v>209.00000000000003</v>
      </c>
      <c r="N147" s="50">
        <v>114</v>
      </c>
      <c r="O147" s="22">
        <f t="shared" si="18"/>
        <v>228</v>
      </c>
      <c r="P147" s="23" t="str">
        <f t="shared" si="15"/>
        <v>VYHOVUJE</v>
      </c>
      <c r="R147" s="55"/>
    </row>
    <row r="148" spans="1:18" ht="30.75" thickBot="1">
      <c r="B148" s="64">
        <v>143</v>
      </c>
      <c r="C148" s="65" t="s">
        <v>251</v>
      </c>
      <c r="D148" s="66">
        <v>2</v>
      </c>
      <c r="E148" s="67" t="s">
        <v>18</v>
      </c>
      <c r="F148" s="65" t="s">
        <v>253</v>
      </c>
      <c r="G148" s="111"/>
      <c r="H148" s="111"/>
      <c r="I148" s="111"/>
      <c r="J148" s="24">
        <f t="shared" si="16"/>
        <v>300</v>
      </c>
      <c r="K148" s="24">
        <f t="shared" si="17"/>
        <v>330</v>
      </c>
      <c r="L148" s="87">
        <v>150</v>
      </c>
      <c r="M148" s="24">
        <f t="shared" si="19"/>
        <v>165</v>
      </c>
      <c r="N148" s="51">
        <v>133</v>
      </c>
      <c r="O148" s="25">
        <f t="shared" si="18"/>
        <v>266</v>
      </c>
      <c r="P148" s="26" t="str">
        <f t="shared" si="15"/>
        <v>VYHOVUJE</v>
      </c>
      <c r="R148" s="55"/>
    </row>
    <row r="149" spans="1:18" ht="15.75" thickTop="1">
      <c r="B149" s="56">
        <v>144</v>
      </c>
      <c r="C149" s="88" t="s">
        <v>258</v>
      </c>
      <c r="D149" s="58">
        <v>10</v>
      </c>
      <c r="E149" s="59" t="s">
        <v>26</v>
      </c>
      <c r="F149" s="88" t="s">
        <v>258</v>
      </c>
      <c r="G149" s="109" t="s">
        <v>270</v>
      </c>
      <c r="H149" s="109" t="s">
        <v>266</v>
      </c>
      <c r="I149" s="109" t="s">
        <v>267</v>
      </c>
      <c r="J149" s="18">
        <f t="shared" si="16"/>
        <v>50</v>
      </c>
      <c r="K149" s="18">
        <f t="shared" si="17"/>
        <v>55</v>
      </c>
      <c r="L149" s="18">
        <v>5</v>
      </c>
      <c r="M149" s="18">
        <f t="shared" si="19"/>
        <v>5.5</v>
      </c>
      <c r="N149" s="50">
        <v>3.05</v>
      </c>
      <c r="O149" s="19">
        <f t="shared" si="18"/>
        <v>30.5</v>
      </c>
      <c r="P149" s="20" t="str">
        <f t="shared" si="15"/>
        <v>VYHOVUJE</v>
      </c>
      <c r="R149" s="55"/>
    </row>
    <row r="150" spans="1:18" ht="60">
      <c r="B150" s="60">
        <v>145</v>
      </c>
      <c r="C150" s="89" t="s">
        <v>264</v>
      </c>
      <c r="D150" s="62">
        <v>20</v>
      </c>
      <c r="E150" s="90" t="s">
        <v>207</v>
      </c>
      <c r="F150" s="89" t="s">
        <v>259</v>
      </c>
      <c r="G150" s="110"/>
      <c r="H150" s="110"/>
      <c r="I150" s="110"/>
      <c r="J150" s="21">
        <f t="shared" si="16"/>
        <v>760</v>
      </c>
      <c r="K150" s="21">
        <f t="shared" si="17"/>
        <v>836.00000000000011</v>
      </c>
      <c r="L150" s="21">
        <v>38</v>
      </c>
      <c r="M150" s="21">
        <f t="shared" si="19"/>
        <v>41.800000000000004</v>
      </c>
      <c r="N150" s="50">
        <v>26.9</v>
      </c>
      <c r="O150" s="22">
        <f t="shared" si="18"/>
        <v>538</v>
      </c>
      <c r="P150" s="23" t="str">
        <f t="shared" si="15"/>
        <v>VYHOVUJE</v>
      </c>
      <c r="R150" s="55"/>
    </row>
    <row r="151" spans="1:18" ht="60">
      <c r="B151" s="60">
        <v>146</v>
      </c>
      <c r="C151" s="89" t="s">
        <v>260</v>
      </c>
      <c r="D151" s="62">
        <v>20</v>
      </c>
      <c r="E151" s="90" t="s">
        <v>207</v>
      </c>
      <c r="F151" s="89" t="s">
        <v>261</v>
      </c>
      <c r="G151" s="110"/>
      <c r="H151" s="110"/>
      <c r="I151" s="110"/>
      <c r="J151" s="21">
        <f t="shared" si="16"/>
        <v>1000</v>
      </c>
      <c r="K151" s="21">
        <f t="shared" si="17"/>
        <v>1100.0000000000002</v>
      </c>
      <c r="L151" s="21">
        <v>50</v>
      </c>
      <c r="M151" s="21">
        <f t="shared" si="19"/>
        <v>55.000000000000007</v>
      </c>
      <c r="N151" s="50">
        <v>34.700000000000003</v>
      </c>
      <c r="O151" s="22">
        <f t="shared" si="18"/>
        <v>694</v>
      </c>
      <c r="P151" s="23" t="str">
        <f t="shared" si="15"/>
        <v>VYHOVUJE</v>
      </c>
      <c r="R151" s="55"/>
    </row>
    <row r="152" spans="1:18" ht="60">
      <c r="B152" s="60">
        <v>147</v>
      </c>
      <c r="C152" s="89" t="s">
        <v>263</v>
      </c>
      <c r="D152" s="62">
        <v>20</v>
      </c>
      <c r="E152" s="90" t="s">
        <v>207</v>
      </c>
      <c r="F152" s="89" t="s">
        <v>262</v>
      </c>
      <c r="G152" s="110"/>
      <c r="H152" s="110"/>
      <c r="I152" s="110"/>
      <c r="J152" s="21">
        <f t="shared" si="16"/>
        <v>700</v>
      </c>
      <c r="K152" s="21">
        <f t="shared" si="17"/>
        <v>770</v>
      </c>
      <c r="L152" s="21">
        <v>35</v>
      </c>
      <c r="M152" s="21">
        <f t="shared" si="19"/>
        <v>38.5</v>
      </c>
      <c r="N152" s="50">
        <v>24.7</v>
      </c>
      <c r="O152" s="22">
        <f t="shared" si="18"/>
        <v>494</v>
      </c>
      <c r="P152" s="23" t="str">
        <f t="shared" si="15"/>
        <v>VYHOVUJE</v>
      </c>
      <c r="R152" s="55"/>
    </row>
    <row r="153" spans="1:18" ht="51.75" thickBot="1">
      <c r="B153" s="64">
        <v>148</v>
      </c>
      <c r="C153" s="91" t="s">
        <v>30</v>
      </c>
      <c r="D153" s="81">
        <v>240</v>
      </c>
      <c r="E153" s="82" t="s">
        <v>26</v>
      </c>
      <c r="F153" s="44" t="s">
        <v>31</v>
      </c>
      <c r="G153" s="111"/>
      <c r="H153" s="111"/>
      <c r="I153" s="111"/>
      <c r="J153" s="24">
        <f t="shared" si="16"/>
        <v>18000</v>
      </c>
      <c r="K153" s="24">
        <f t="shared" si="17"/>
        <v>19800</v>
      </c>
      <c r="L153" s="24">
        <v>75</v>
      </c>
      <c r="M153" s="24">
        <f t="shared" si="19"/>
        <v>82.5</v>
      </c>
      <c r="N153" s="51">
        <v>56.9</v>
      </c>
      <c r="O153" s="25">
        <f t="shared" si="18"/>
        <v>13656</v>
      </c>
      <c r="P153" s="26" t="str">
        <f t="shared" si="15"/>
        <v>VYHOVUJE</v>
      </c>
      <c r="R153" s="55"/>
    </row>
    <row r="154" spans="1:18" ht="13.5" customHeight="1" thickTop="1" thickBot="1">
      <c r="A154" s="92"/>
      <c r="B154" s="92"/>
      <c r="C154" s="53"/>
      <c r="D154" s="93"/>
      <c r="E154" s="92"/>
      <c r="F154" s="53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</row>
    <row r="155" spans="1:18" ht="60.75" customHeight="1" thickTop="1" thickBot="1">
      <c r="A155" s="94"/>
      <c r="B155" s="113" t="s">
        <v>3</v>
      </c>
      <c r="C155" s="113"/>
      <c r="D155" s="113"/>
      <c r="E155" s="113"/>
      <c r="F155" s="113"/>
      <c r="G155" s="10"/>
      <c r="H155" s="95"/>
      <c r="I155" s="95"/>
      <c r="J155" s="95"/>
      <c r="K155" s="11"/>
      <c r="L155" s="37" t="s">
        <v>4</v>
      </c>
      <c r="M155" s="35" t="s">
        <v>5</v>
      </c>
      <c r="N155" s="103" t="s">
        <v>6</v>
      </c>
      <c r="O155" s="104"/>
      <c r="P155" s="105"/>
    </row>
    <row r="156" spans="1:18" ht="33" customHeight="1" thickTop="1" thickBot="1">
      <c r="A156" s="94"/>
      <c r="B156" s="112" t="s">
        <v>7</v>
      </c>
      <c r="C156" s="112"/>
      <c r="D156" s="112"/>
      <c r="E156" s="112"/>
      <c r="F156" s="112"/>
      <c r="G156" s="96"/>
      <c r="H156" s="12"/>
      <c r="I156" s="12"/>
      <c r="J156" s="12"/>
      <c r="K156" s="13"/>
      <c r="L156" s="14">
        <f>SUM(J6:J153)</f>
        <v>67618</v>
      </c>
      <c r="M156" s="27">
        <f>SUM(K6:K153)</f>
        <v>74379.800000000032</v>
      </c>
      <c r="N156" s="106">
        <f>SUM(O6:O153)</f>
        <v>48605.65</v>
      </c>
      <c r="O156" s="107"/>
      <c r="P156" s="108"/>
      <c r="R156" s="55"/>
    </row>
    <row r="157" spans="1:18" ht="39.75" customHeight="1" thickTop="1">
      <c r="A157" s="94"/>
      <c r="H157" s="15"/>
      <c r="I157" s="15"/>
      <c r="J157" s="15"/>
      <c r="K157" s="97"/>
      <c r="L157" s="97"/>
      <c r="M157" s="97"/>
      <c r="N157" s="98"/>
      <c r="O157" s="98"/>
      <c r="P157" s="98"/>
      <c r="Q157" s="98"/>
    </row>
    <row r="158" spans="1:18" ht="19.899999999999999" customHeight="1">
      <c r="A158" s="94"/>
      <c r="H158" s="15"/>
      <c r="I158" s="15"/>
      <c r="J158" s="15"/>
      <c r="K158" s="97"/>
      <c r="L158" s="97"/>
      <c r="M158" s="16"/>
      <c r="N158" s="16"/>
      <c r="O158" s="16"/>
      <c r="P158" s="98"/>
      <c r="Q158" s="98"/>
    </row>
    <row r="159" spans="1:18" ht="71.25" customHeight="1">
      <c r="A159" s="94"/>
      <c r="H159" s="15"/>
      <c r="I159" s="15"/>
      <c r="J159" s="15"/>
      <c r="K159" s="97"/>
      <c r="L159" s="97"/>
      <c r="M159" s="16"/>
      <c r="N159" s="16"/>
      <c r="O159" s="16"/>
      <c r="P159" s="98"/>
      <c r="Q159" s="98"/>
    </row>
    <row r="160" spans="1:18" ht="36" customHeight="1">
      <c r="A160" s="94"/>
      <c r="H160" s="99"/>
      <c r="I160" s="99"/>
      <c r="J160" s="99"/>
      <c r="K160" s="99"/>
      <c r="L160" s="99"/>
      <c r="M160" s="97"/>
      <c r="N160" s="98"/>
      <c r="O160" s="98"/>
      <c r="P160" s="98"/>
      <c r="Q160" s="98"/>
    </row>
    <row r="161" spans="1:17" ht="14.25" customHeight="1">
      <c r="A161" s="94"/>
      <c r="B161" s="98"/>
      <c r="C161" s="100"/>
      <c r="D161" s="101"/>
      <c r="E161" s="102"/>
      <c r="F161" s="100"/>
      <c r="G161" s="97"/>
      <c r="H161" s="98"/>
      <c r="I161" s="98"/>
      <c r="J161" s="97"/>
      <c r="K161" s="97"/>
      <c r="L161" s="97"/>
      <c r="M161" s="97"/>
      <c r="N161" s="98"/>
      <c r="O161" s="98"/>
      <c r="P161" s="98"/>
      <c r="Q161" s="98"/>
    </row>
    <row r="162" spans="1:17" ht="14.25" customHeight="1">
      <c r="A162" s="94"/>
      <c r="B162" s="98"/>
      <c r="C162" s="100"/>
      <c r="D162" s="101"/>
      <c r="E162" s="102"/>
      <c r="F162" s="100"/>
      <c r="G162" s="97"/>
      <c r="H162" s="98"/>
      <c r="I162" s="98"/>
      <c r="J162" s="97"/>
      <c r="K162" s="97"/>
      <c r="L162" s="97"/>
      <c r="M162" s="97"/>
      <c r="N162" s="98"/>
      <c r="O162" s="98"/>
      <c r="P162" s="98"/>
      <c r="Q162" s="98"/>
    </row>
    <row r="163" spans="1:17" ht="14.25" customHeight="1">
      <c r="A163" s="94"/>
      <c r="B163" s="98"/>
      <c r="C163" s="100"/>
      <c r="D163" s="101"/>
      <c r="E163" s="102"/>
      <c r="F163" s="100"/>
      <c r="G163" s="97"/>
      <c r="H163" s="98"/>
      <c r="I163" s="98"/>
      <c r="J163" s="97"/>
      <c r="K163" s="97"/>
      <c r="L163" s="97"/>
      <c r="M163" s="97"/>
      <c r="N163" s="98"/>
      <c r="O163" s="98"/>
      <c r="P163" s="98"/>
      <c r="Q163" s="98"/>
    </row>
    <row r="164" spans="1:17" ht="14.25" customHeight="1">
      <c r="A164" s="94"/>
      <c r="B164" s="98"/>
      <c r="C164" s="100"/>
      <c r="D164" s="101"/>
      <c r="E164" s="102"/>
      <c r="F164" s="100"/>
      <c r="G164" s="97"/>
      <c r="H164" s="98"/>
      <c r="I164" s="98"/>
      <c r="J164" s="97"/>
      <c r="K164" s="97"/>
      <c r="L164" s="97"/>
      <c r="M164" s="97"/>
      <c r="N164" s="98"/>
      <c r="O164" s="98"/>
      <c r="P164" s="98"/>
      <c r="Q164" s="98"/>
    </row>
    <row r="165" spans="1:17">
      <c r="C165" s="53"/>
      <c r="D165" s="93"/>
      <c r="E165" s="1"/>
      <c r="F165" s="53"/>
      <c r="G165" s="1"/>
      <c r="I165" s="1"/>
      <c r="J165" s="1"/>
      <c r="K165" s="1"/>
      <c r="L165" s="1"/>
    </row>
    <row r="166" spans="1:17">
      <c r="C166" s="53"/>
      <c r="D166" s="93"/>
      <c r="E166" s="1"/>
      <c r="F166" s="53"/>
      <c r="G166" s="1"/>
      <c r="I166" s="1"/>
      <c r="J166" s="1"/>
      <c r="K166" s="1"/>
      <c r="L166" s="1"/>
    </row>
    <row r="167" spans="1:17">
      <c r="C167" s="53"/>
      <c r="D167" s="93"/>
      <c r="E167" s="1"/>
      <c r="F167" s="53"/>
      <c r="G167" s="1"/>
      <c r="I167" s="1"/>
      <c r="J167" s="1"/>
      <c r="K167" s="1"/>
      <c r="L167" s="1"/>
    </row>
    <row r="168" spans="1:17">
      <c r="C168" s="53"/>
      <c r="D168" s="93"/>
      <c r="E168" s="1"/>
      <c r="F168" s="53"/>
      <c r="G168" s="1"/>
      <c r="I168" s="1"/>
      <c r="J168" s="1"/>
      <c r="K168" s="1"/>
      <c r="L168" s="1"/>
    </row>
    <row r="169" spans="1:17">
      <c r="C169" s="53"/>
      <c r="D169" s="93"/>
      <c r="E169" s="1"/>
      <c r="F169" s="53"/>
      <c r="G169" s="1"/>
      <c r="I169" s="1"/>
      <c r="J169" s="1"/>
      <c r="K169" s="1"/>
      <c r="L169" s="1"/>
    </row>
    <row r="170" spans="1:17">
      <c r="C170" s="53"/>
      <c r="D170" s="93"/>
      <c r="E170" s="1"/>
      <c r="F170" s="53"/>
      <c r="G170" s="1"/>
      <c r="I170" s="1"/>
      <c r="J170" s="1"/>
      <c r="K170" s="1"/>
      <c r="L170" s="1"/>
    </row>
    <row r="171" spans="1:17">
      <c r="C171" s="53"/>
      <c r="D171" s="93"/>
      <c r="E171" s="1"/>
      <c r="F171" s="53"/>
      <c r="G171" s="1"/>
      <c r="I171" s="1"/>
      <c r="J171" s="1"/>
      <c r="K171" s="1"/>
      <c r="L171" s="1"/>
    </row>
    <row r="172" spans="1:17">
      <c r="C172" s="53"/>
      <c r="D172" s="93"/>
      <c r="E172" s="1"/>
      <c r="F172" s="53"/>
      <c r="G172" s="1"/>
      <c r="I172" s="1"/>
      <c r="J172" s="1"/>
      <c r="K172" s="1"/>
      <c r="L172" s="1"/>
    </row>
    <row r="173" spans="1:17">
      <c r="C173" s="53"/>
      <c r="D173" s="93"/>
      <c r="E173" s="1"/>
      <c r="F173" s="53"/>
      <c r="G173" s="1"/>
      <c r="I173" s="1"/>
      <c r="J173" s="1"/>
      <c r="K173" s="1"/>
      <c r="L173" s="1"/>
    </row>
    <row r="174" spans="1:17">
      <c r="C174" s="53"/>
      <c r="D174" s="93"/>
      <c r="E174" s="1"/>
      <c r="F174" s="53"/>
      <c r="G174" s="1"/>
      <c r="I174" s="1"/>
      <c r="J174" s="1"/>
      <c r="K174" s="1"/>
      <c r="L174" s="1"/>
    </row>
    <row r="175" spans="1:17">
      <c r="C175" s="53"/>
      <c r="D175" s="93"/>
      <c r="E175" s="1"/>
      <c r="F175" s="53"/>
      <c r="G175" s="1"/>
      <c r="I175" s="1"/>
      <c r="J175" s="1"/>
      <c r="K175" s="1"/>
      <c r="L175" s="1"/>
    </row>
    <row r="176" spans="1:17">
      <c r="C176" s="53"/>
      <c r="D176" s="93"/>
      <c r="E176" s="1"/>
      <c r="F176" s="53"/>
      <c r="G176" s="1"/>
      <c r="I176" s="1"/>
      <c r="J176" s="1"/>
      <c r="K176" s="1"/>
      <c r="L176" s="1"/>
    </row>
    <row r="177" spans="3:12">
      <c r="C177" s="53"/>
      <c r="D177" s="93"/>
      <c r="E177" s="1"/>
      <c r="F177" s="53"/>
      <c r="G177" s="1"/>
      <c r="I177" s="1"/>
      <c r="J177" s="1"/>
      <c r="K177" s="1"/>
      <c r="L177" s="1"/>
    </row>
    <row r="178" spans="3:12">
      <c r="C178" s="53"/>
      <c r="D178" s="93"/>
      <c r="E178" s="1"/>
      <c r="F178" s="53"/>
      <c r="G178" s="1"/>
      <c r="I178" s="1"/>
      <c r="J178" s="1"/>
      <c r="K178" s="1"/>
      <c r="L178" s="1"/>
    </row>
    <row r="179" spans="3:12">
      <c r="C179" s="53"/>
      <c r="D179" s="93"/>
      <c r="E179" s="1"/>
      <c r="F179" s="53"/>
      <c r="G179" s="1"/>
      <c r="I179" s="1"/>
      <c r="J179" s="1"/>
      <c r="K179" s="1"/>
      <c r="L179" s="1"/>
    </row>
    <row r="180" spans="3:12">
      <c r="C180" s="53"/>
      <c r="D180" s="93"/>
      <c r="E180" s="1"/>
      <c r="F180" s="53"/>
      <c r="G180" s="1"/>
      <c r="I180" s="1"/>
      <c r="J180" s="1"/>
      <c r="K180" s="1"/>
      <c r="L180" s="1"/>
    </row>
    <row r="181" spans="3:12">
      <c r="C181" s="53"/>
      <c r="D181" s="93"/>
      <c r="E181" s="1"/>
      <c r="F181" s="53"/>
      <c r="G181" s="1"/>
      <c r="I181" s="1"/>
      <c r="J181" s="1"/>
      <c r="K181" s="1"/>
      <c r="L181" s="1"/>
    </row>
    <row r="182" spans="3:12">
      <c r="C182" s="53"/>
      <c r="D182" s="93"/>
      <c r="E182" s="1"/>
      <c r="F182" s="53"/>
      <c r="G182" s="1"/>
      <c r="I182" s="1"/>
      <c r="J182" s="1"/>
      <c r="K182" s="1"/>
      <c r="L182" s="1"/>
    </row>
    <row r="183" spans="3:12">
      <c r="C183" s="53"/>
      <c r="D183" s="93"/>
      <c r="E183" s="1"/>
      <c r="F183" s="53"/>
      <c r="G183" s="1"/>
      <c r="I183" s="1"/>
      <c r="J183" s="1"/>
      <c r="K183" s="1"/>
      <c r="L183" s="1"/>
    </row>
    <row r="184" spans="3:12">
      <c r="C184" s="53"/>
      <c r="D184" s="93"/>
      <c r="E184" s="1"/>
      <c r="F184" s="53"/>
      <c r="G184" s="1"/>
      <c r="I184" s="1"/>
      <c r="J184" s="1"/>
      <c r="K184" s="1"/>
      <c r="L184" s="1"/>
    </row>
    <row r="185" spans="3:12">
      <c r="C185" s="53"/>
      <c r="D185" s="93"/>
      <c r="E185" s="1"/>
      <c r="F185" s="53"/>
      <c r="G185" s="1"/>
      <c r="I185" s="1"/>
      <c r="J185" s="1"/>
      <c r="K185" s="1"/>
      <c r="L185" s="1"/>
    </row>
    <row r="186" spans="3:12">
      <c r="C186" s="53"/>
      <c r="D186" s="93"/>
      <c r="E186" s="1"/>
      <c r="F186" s="53"/>
      <c r="G186" s="1"/>
      <c r="I186" s="1"/>
      <c r="J186" s="1"/>
      <c r="K186" s="1"/>
      <c r="L186" s="1"/>
    </row>
    <row r="187" spans="3:12">
      <c r="C187" s="53"/>
      <c r="D187" s="93"/>
      <c r="E187" s="1"/>
      <c r="F187" s="53"/>
      <c r="G187" s="1"/>
      <c r="I187" s="1"/>
      <c r="J187" s="1"/>
      <c r="K187" s="1"/>
      <c r="L187" s="1"/>
    </row>
    <row r="188" spans="3:12">
      <c r="C188" s="53"/>
      <c r="D188" s="93"/>
      <c r="E188" s="1"/>
      <c r="F188" s="53"/>
      <c r="G188" s="1"/>
      <c r="I188" s="1"/>
      <c r="J188" s="1"/>
      <c r="K188" s="1"/>
      <c r="L188" s="1"/>
    </row>
    <row r="189" spans="3:12">
      <c r="C189" s="53"/>
      <c r="D189" s="93"/>
      <c r="E189" s="1"/>
      <c r="F189" s="53"/>
      <c r="G189" s="1"/>
      <c r="I189" s="1"/>
      <c r="J189" s="1"/>
      <c r="K189" s="1"/>
      <c r="L189" s="1"/>
    </row>
    <row r="190" spans="3:12">
      <c r="C190" s="53"/>
      <c r="D190" s="93"/>
      <c r="E190" s="1"/>
      <c r="F190" s="53"/>
      <c r="G190" s="1"/>
      <c r="I190" s="1"/>
      <c r="J190" s="1"/>
      <c r="K190" s="1"/>
      <c r="L190" s="1"/>
    </row>
    <row r="191" spans="3:12">
      <c r="C191" s="53"/>
      <c r="D191" s="93"/>
      <c r="E191" s="1"/>
      <c r="F191" s="53"/>
      <c r="G191" s="1"/>
      <c r="I191" s="1"/>
      <c r="J191" s="1"/>
      <c r="K191" s="1"/>
      <c r="L191" s="1"/>
    </row>
    <row r="192" spans="3:12">
      <c r="C192" s="53"/>
      <c r="D192" s="93"/>
      <c r="E192" s="1"/>
      <c r="F192" s="53"/>
      <c r="G192" s="1"/>
      <c r="I192" s="1"/>
      <c r="J192" s="1"/>
      <c r="K192" s="1"/>
      <c r="L192" s="1"/>
    </row>
    <row r="193" spans="3:12">
      <c r="C193" s="53"/>
      <c r="D193" s="93"/>
      <c r="E193" s="1"/>
      <c r="F193" s="53"/>
      <c r="G193" s="1"/>
      <c r="I193" s="1"/>
      <c r="J193" s="1"/>
      <c r="K193" s="1"/>
      <c r="L193" s="1"/>
    </row>
    <row r="194" spans="3:12">
      <c r="C194" s="53"/>
      <c r="D194" s="93"/>
      <c r="E194" s="1"/>
      <c r="F194" s="53"/>
      <c r="G194" s="1"/>
      <c r="I194" s="1"/>
      <c r="J194" s="1"/>
      <c r="K194" s="1"/>
      <c r="L194" s="1"/>
    </row>
    <row r="195" spans="3:12">
      <c r="C195" s="53"/>
      <c r="D195" s="93"/>
      <c r="E195" s="1"/>
      <c r="F195" s="53"/>
      <c r="G195" s="1"/>
      <c r="I195" s="1"/>
      <c r="J195" s="1"/>
      <c r="K195" s="1"/>
      <c r="L195" s="1"/>
    </row>
    <row r="196" spans="3:12">
      <c r="C196" s="53"/>
      <c r="D196" s="93"/>
      <c r="E196" s="1"/>
      <c r="F196" s="53"/>
      <c r="G196" s="1"/>
      <c r="I196" s="1"/>
      <c r="J196" s="1"/>
      <c r="K196" s="1"/>
      <c r="L196" s="1"/>
    </row>
    <row r="197" spans="3:12">
      <c r="C197" s="53"/>
      <c r="D197" s="93"/>
      <c r="E197" s="1"/>
      <c r="F197" s="53"/>
      <c r="G197" s="1"/>
      <c r="I197" s="1"/>
      <c r="J197" s="1"/>
      <c r="K197" s="1"/>
      <c r="L197" s="1"/>
    </row>
    <row r="198" spans="3:12">
      <c r="C198" s="53"/>
      <c r="D198" s="93"/>
      <c r="E198" s="1"/>
      <c r="F198" s="53"/>
      <c r="G198" s="1"/>
      <c r="I198" s="1"/>
      <c r="J198" s="1"/>
      <c r="K198" s="1"/>
      <c r="L198" s="1"/>
    </row>
    <row r="199" spans="3:12">
      <c r="C199" s="53"/>
      <c r="D199" s="93"/>
      <c r="E199" s="1"/>
      <c r="F199" s="53"/>
      <c r="G199" s="1"/>
      <c r="I199" s="1"/>
      <c r="J199" s="1"/>
      <c r="K199" s="1"/>
      <c r="L199" s="1"/>
    </row>
    <row r="200" spans="3:12">
      <c r="C200" s="53"/>
      <c r="D200" s="93"/>
      <c r="E200" s="1"/>
      <c r="F200" s="53"/>
      <c r="G200" s="1"/>
      <c r="I200" s="1"/>
      <c r="J200" s="1"/>
      <c r="K200" s="1"/>
      <c r="L200" s="1"/>
    </row>
    <row r="201" spans="3:12">
      <c r="C201" s="53"/>
      <c r="D201" s="93"/>
      <c r="E201" s="1"/>
      <c r="F201" s="53"/>
      <c r="G201" s="1"/>
      <c r="I201" s="1"/>
      <c r="J201" s="1"/>
      <c r="K201" s="1"/>
      <c r="L201" s="1"/>
    </row>
    <row r="202" spans="3:12">
      <c r="C202" s="53"/>
      <c r="D202" s="93"/>
      <c r="E202" s="1"/>
      <c r="F202" s="53"/>
      <c r="G202" s="1"/>
      <c r="I202" s="1"/>
      <c r="J202" s="1"/>
      <c r="K202" s="1"/>
      <c r="L202" s="1"/>
    </row>
    <row r="203" spans="3:12">
      <c r="C203" s="53"/>
      <c r="D203" s="93"/>
      <c r="E203" s="1"/>
      <c r="F203" s="53"/>
      <c r="G203" s="1"/>
      <c r="I203" s="1"/>
      <c r="J203" s="1"/>
      <c r="K203" s="1"/>
      <c r="L203" s="1"/>
    </row>
    <row r="204" spans="3:12">
      <c r="C204" s="53"/>
      <c r="D204" s="93"/>
      <c r="E204" s="1"/>
      <c r="F204" s="53"/>
      <c r="G204" s="1"/>
      <c r="I204" s="1"/>
      <c r="J204" s="1"/>
      <c r="K204" s="1"/>
      <c r="L204" s="1"/>
    </row>
    <row r="205" spans="3:12">
      <c r="C205" s="53"/>
      <c r="D205" s="93"/>
      <c r="E205" s="1"/>
      <c r="F205" s="53"/>
      <c r="G205" s="1"/>
      <c r="I205" s="1"/>
      <c r="J205" s="1"/>
      <c r="K205" s="1"/>
      <c r="L205" s="1"/>
    </row>
    <row r="206" spans="3:12">
      <c r="C206" s="53"/>
      <c r="D206" s="93"/>
      <c r="E206" s="1"/>
      <c r="F206" s="53"/>
      <c r="G206" s="1"/>
      <c r="I206" s="1"/>
      <c r="J206" s="1"/>
      <c r="K206" s="1"/>
      <c r="L206" s="1"/>
    </row>
    <row r="207" spans="3:12">
      <c r="C207" s="53"/>
      <c r="D207" s="93"/>
      <c r="E207" s="1"/>
      <c r="F207" s="53"/>
      <c r="G207" s="1"/>
      <c r="I207" s="1"/>
      <c r="J207" s="1"/>
      <c r="K207" s="1"/>
      <c r="L207" s="1"/>
    </row>
    <row r="208" spans="3:12">
      <c r="C208" s="53"/>
      <c r="D208" s="93"/>
      <c r="E208" s="1"/>
      <c r="F208" s="53"/>
      <c r="G208" s="1"/>
      <c r="I208" s="1"/>
      <c r="J208" s="1"/>
      <c r="K208" s="1"/>
      <c r="L208" s="1"/>
    </row>
    <row r="209" spans="3:12">
      <c r="C209" s="53"/>
      <c r="D209" s="93"/>
      <c r="E209" s="1"/>
      <c r="F209" s="53"/>
      <c r="G209" s="1"/>
      <c r="I209" s="1"/>
      <c r="J209" s="1"/>
      <c r="K209" s="1"/>
      <c r="L209" s="1"/>
    </row>
    <row r="210" spans="3:12">
      <c r="C210" s="53"/>
      <c r="D210" s="93"/>
      <c r="E210" s="1"/>
      <c r="F210" s="53"/>
      <c r="G210" s="1"/>
      <c r="I210" s="1"/>
      <c r="J210" s="1"/>
      <c r="K210" s="1"/>
      <c r="L210" s="1"/>
    </row>
    <row r="211" spans="3:12">
      <c r="C211" s="53"/>
      <c r="D211" s="93"/>
      <c r="E211" s="1"/>
      <c r="F211" s="53"/>
      <c r="G211" s="1"/>
      <c r="I211" s="1"/>
      <c r="J211" s="1"/>
      <c r="K211" s="1"/>
      <c r="L211" s="1"/>
    </row>
    <row r="212" spans="3:12">
      <c r="C212" s="53"/>
      <c r="D212" s="93"/>
      <c r="E212" s="1"/>
      <c r="F212" s="53"/>
      <c r="G212" s="1"/>
      <c r="I212" s="1"/>
      <c r="J212" s="1"/>
      <c r="K212" s="1"/>
      <c r="L212" s="1"/>
    </row>
    <row r="213" spans="3:12">
      <c r="C213" s="53"/>
      <c r="D213" s="93"/>
      <c r="E213" s="1"/>
      <c r="F213" s="53"/>
      <c r="G213" s="1"/>
      <c r="I213" s="1"/>
      <c r="J213" s="1"/>
      <c r="K213" s="1"/>
      <c r="L213" s="1"/>
    </row>
    <row r="214" spans="3:12">
      <c r="C214" s="53"/>
      <c r="D214" s="93"/>
      <c r="E214" s="1"/>
      <c r="F214" s="53"/>
      <c r="G214" s="1"/>
      <c r="I214" s="1"/>
      <c r="J214" s="1"/>
      <c r="K214" s="1"/>
      <c r="L214" s="1"/>
    </row>
    <row r="215" spans="3:12">
      <c r="C215" s="53"/>
      <c r="D215" s="93"/>
      <c r="E215" s="1"/>
      <c r="F215" s="53"/>
      <c r="G215" s="1"/>
      <c r="I215" s="1"/>
      <c r="J215" s="1"/>
      <c r="K215" s="1"/>
      <c r="L215" s="1"/>
    </row>
    <row r="216" spans="3:12">
      <c r="C216" s="53"/>
      <c r="D216" s="93"/>
      <c r="E216" s="1"/>
      <c r="F216" s="53"/>
      <c r="G216" s="1"/>
      <c r="I216" s="1"/>
      <c r="J216" s="1"/>
      <c r="K216" s="1"/>
      <c r="L216" s="1"/>
    </row>
    <row r="217" spans="3:12">
      <c r="C217" s="53"/>
      <c r="D217" s="93"/>
      <c r="E217" s="1"/>
      <c r="F217" s="53"/>
      <c r="G217" s="1"/>
      <c r="I217" s="1"/>
      <c r="J217" s="1"/>
      <c r="K217" s="1"/>
      <c r="L217" s="1"/>
    </row>
    <row r="218" spans="3:12">
      <c r="C218" s="53"/>
      <c r="D218" s="93"/>
      <c r="E218" s="1"/>
      <c r="F218" s="53"/>
      <c r="G218" s="1"/>
      <c r="I218" s="1"/>
      <c r="J218" s="1"/>
      <c r="K218" s="1"/>
      <c r="L218" s="1"/>
    </row>
    <row r="219" spans="3:12">
      <c r="C219" s="53"/>
      <c r="D219" s="93"/>
      <c r="E219" s="1"/>
      <c r="F219" s="53"/>
      <c r="G219" s="1"/>
      <c r="I219" s="1"/>
      <c r="J219" s="1"/>
      <c r="K219" s="1"/>
      <c r="L219" s="1"/>
    </row>
    <row r="220" spans="3:12">
      <c r="C220" s="53"/>
      <c r="D220" s="93"/>
      <c r="E220" s="1"/>
      <c r="F220" s="53"/>
      <c r="G220" s="1"/>
      <c r="I220" s="1"/>
      <c r="J220" s="1"/>
      <c r="K220" s="1"/>
      <c r="L220" s="1"/>
    </row>
    <row r="221" spans="3:12">
      <c r="C221" s="53"/>
      <c r="D221" s="93"/>
      <c r="E221" s="1"/>
      <c r="F221" s="53"/>
      <c r="G221" s="1"/>
      <c r="I221" s="1"/>
      <c r="J221" s="1"/>
      <c r="K221" s="1"/>
      <c r="L221" s="1"/>
    </row>
    <row r="222" spans="3:12">
      <c r="C222" s="53"/>
      <c r="D222" s="93"/>
      <c r="E222" s="1"/>
      <c r="F222" s="53"/>
      <c r="G222" s="1"/>
      <c r="I222" s="1"/>
      <c r="J222" s="1"/>
      <c r="K222" s="1"/>
      <c r="L222" s="1"/>
    </row>
    <row r="223" spans="3:12">
      <c r="C223" s="53"/>
      <c r="D223" s="93"/>
      <c r="E223" s="1"/>
      <c r="F223" s="53"/>
      <c r="G223" s="1"/>
      <c r="I223" s="1"/>
      <c r="J223" s="1"/>
      <c r="K223" s="1"/>
      <c r="L223" s="1"/>
    </row>
    <row r="224" spans="3:12">
      <c r="C224" s="53"/>
      <c r="D224" s="93"/>
      <c r="E224" s="1"/>
      <c r="F224" s="53"/>
      <c r="G224" s="1"/>
      <c r="I224" s="1"/>
      <c r="J224" s="1"/>
      <c r="K224" s="1"/>
      <c r="L224" s="1"/>
    </row>
    <row r="225" spans="3:12">
      <c r="C225" s="53"/>
      <c r="D225" s="93"/>
      <c r="E225" s="1"/>
      <c r="F225" s="53"/>
      <c r="G225" s="1"/>
      <c r="I225" s="1"/>
      <c r="J225" s="1"/>
      <c r="K225" s="1"/>
      <c r="L225" s="1"/>
    </row>
    <row r="226" spans="3:12">
      <c r="C226" s="53"/>
      <c r="D226" s="93"/>
      <c r="E226" s="1"/>
      <c r="F226" s="53"/>
      <c r="G226" s="1"/>
      <c r="I226" s="1"/>
      <c r="J226" s="1"/>
      <c r="K226" s="1"/>
      <c r="L226" s="1"/>
    </row>
    <row r="227" spans="3:12">
      <c r="C227" s="53"/>
      <c r="D227" s="93"/>
      <c r="E227" s="1"/>
      <c r="F227" s="53"/>
      <c r="G227" s="1"/>
      <c r="I227" s="1"/>
      <c r="J227" s="1"/>
      <c r="K227" s="1"/>
      <c r="L227" s="1"/>
    </row>
    <row r="228" spans="3:12">
      <c r="C228" s="53"/>
      <c r="D228" s="93"/>
      <c r="E228" s="1"/>
      <c r="F228" s="53"/>
      <c r="G228" s="1"/>
      <c r="I228" s="1"/>
      <c r="J228" s="1"/>
      <c r="K228" s="1"/>
      <c r="L228" s="1"/>
    </row>
    <row r="229" spans="3:12">
      <c r="C229" s="53"/>
      <c r="D229" s="93"/>
      <c r="E229" s="1"/>
      <c r="F229" s="53"/>
      <c r="G229" s="1"/>
      <c r="I229" s="1"/>
      <c r="J229" s="1"/>
      <c r="K229" s="1"/>
      <c r="L229" s="1"/>
    </row>
    <row r="230" spans="3:12">
      <c r="C230" s="53"/>
      <c r="D230" s="93"/>
      <c r="E230" s="1"/>
      <c r="F230" s="53"/>
      <c r="G230" s="1"/>
      <c r="I230" s="1"/>
      <c r="J230" s="1"/>
      <c r="K230" s="1"/>
      <c r="L230" s="1"/>
    </row>
    <row r="231" spans="3:12">
      <c r="C231" s="53"/>
      <c r="D231" s="93"/>
      <c r="E231" s="1"/>
      <c r="F231" s="53"/>
      <c r="G231" s="1"/>
      <c r="I231" s="1"/>
      <c r="J231" s="1"/>
      <c r="K231" s="1"/>
      <c r="L231" s="1"/>
    </row>
    <row r="232" spans="3:12">
      <c r="C232" s="53"/>
      <c r="D232" s="93"/>
      <c r="E232" s="1"/>
      <c r="F232" s="53"/>
      <c r="G232" s="1"/>
      <c r="I232" s="1"/>
      <c r="J232" s="1"/>
      <c r="K232" s="1"/>
      <c r="L232" s="1"/>
    </row>
    <row r="233" spans="3:12">
      <c r="C233" s="53"/>
      <c r="D233" s="93"/>
      <c r="E233" s="1"/>
      <c r="F233" s="53"/>
      <c r="G233" s="1"/>
      <c r="I233" s="1"/>
      <c r="J233" s="1"/>
      <c r="K233" s="1"/>
      <c r="L233" s="1"/>
    </row>
    <row r="234" spans="3:12">
      <c r="C234" s="53"/>
      <c r="D234" s="93"/>
      <c r="E234" s="1"/>
      <c r="F234" s="53"/>
      <c r="G234" s="1"/>
      <c r="I234" s="1"/>
      <c r="J234" s="1"/>
      <c r="K234" s="1"/>
      <c r="L234" s="1"/>
    </row>
    <row r="235" spans="3:12">
      <c r="C235" s="53"/>
      <c r="D235" s="93"/>
      <c r="E235" s="1"/>
      <c r="F235" s="53"/>
      <c r="G235" s="1"/>
      <c r="I235" s="1"/>
      <c r="J235" s="1"/>
      <c r="K235" s="1"/>
      <c r="L235" s="1"/>
    </row>
    <row r="236" spans="3:12">
      <c r="C236" s="53"/>
      <c r="D236" s="93"/>
      <c r="E236" s="1"/>
      <c r="F236" s="53"/>
      <c r="G236" s="1"/>
      <c r="I236" s="1"/>
      <c r="J236" s="1"/>
      <c r="K236" s="1"/>
      <c r="L236" s="1"/>
    </row>
    <row r="237" spans="3:12">
      <c r="C237" s="53"/>
      <c r="D237" s="93"/>
      <c r="E237" s="1"/>
      <c r="F237" s="53"/>
      <c r="G237" s="1"/>
      <c r="I237" s="1"/>
      <c r="J237" s="1"/>
      <c r="K237" s="1"/>
      <c r="L237" s="1"/>
    </row>
    <row r="238" spans="3:12">
      <c r="C238" s="53"/>
      <c r="D238" s="93"/>
      <c r="E238" s="1"/>
      <c r="F238" s="53"/>
      <c r="G238" s="1"/>
      <c r="I238" s="1"/>
      <c r="J238" s="1"/>
      <c r="K238" s="1"/>
      <c r="L238" s="1"/>
    </row>
    <row r="239" spans="3:12">
      <c r="C239" s="53"/>
      <c r="D239" s="93"/>
      <c r="E239" s="1"/>
      <c r="F239" s="53"/>
      <c r="G239" s="1"/>
      <c r="I239" s="1"/>
      <c r="J239" s="1"/>
      <c r="K239" s="1"/>
      <c r="L239" s="1"/>
    </row>
    <row r="240" spans="3:12">
      <c r="C240" s="53"/>
      <c r="D240" s="93"/>
      <c r="E240" s="1"/>
      <c r="F240" s="53"/>
      <c r="G240" s="1"/>
      <c r="I240" s="1"/>
      <c r="J240" s="1"/>
      <c r="K240" s="1"/>
      <c r="L240" s="1"/>
    </row>
    <row r="241" spans="3:12">
      <c r="C241" s="53"/>
      <c r="D241" s="93"/>
      <c r="E241" s="1"/>
      <c r="F241" s="53"/>
      <c r="G241" s="1"/>
      <c r="I241" s="1"/>
      <c r="J241" s="1"/>
      <c r="K241" s="1"/>
      <c r="L241" s="1"/>
    </row>
    <row r="242" spans="3:12">
      <c r="C242" s="53"/>
      <c r="D242" s="93"/>
      <c r="E242" s="1"/>
      <c r="F242" s="53"/>
      <c r="G242" s="1"/>
      <c r="I242" s="1"/>
      <c r="J242" s="1"/>
      <c r="K242" s="1"/>
      <c r="L242" s="1"/>
    </row>
    <row r="243" spans="3:12">
      <c r="C243" s="53"/>
      <c r="D243" s="93"/>
      <c r="E243" s="1"/>
      <c r="F243" s="53"/>
      <c r="G243" s="1"/>
      <c r="I243" s="1"/>
      <c r="J243" s="1"/>
      <c r="K243" s="1"/>
      <c r="L243" s="1"/>
    </row>
    <row r="244" spans="3:12">
      <c r="C244" s="53"/>
      <c r="D244" s="93"/>
      <c r="E244" s="1"/>
      <c r="F244" s="53"/>
      <c r="G244" s="1"/>
      <c r="I244" s="1"/>
      <c r="J244" s="1"/>
      <c r="K244" s="1"/>
      <c r="L244" s="1"/>
    </row>
    <row r="245" spans="3:12">
      <c r="C245" s="53"/>
      <c r="D245" s="93"/>
      <c r="E245" s="1"/>
      <c r="F245" s="53"/>
      <c r="G245" s="1"/>
      <c r="I245" s="1"/>
      <c r="J245" s="1"/>
      <c r="K245" s="1"/>
      <c r="L245" s="1"/>
    </row>
    <row r="246" spans="3:12">
      <c r="C246" s="53"/>
      <c r="D246" s="93"/>
      <c r="E246" s="1"/>
      <c r="F246" s="53"/>
      <c r="G246" s="1"/>
      <c r="I246" s="1"/>
      <c r="J246" s="1"/>
      <c r="K246" s="1"/>
      <c r="L246" s="1"/>
    </row>
    <row r="247" spans="3:12">
      <c r="C247" s="53"/>
      <c r="D247" s="93"/>
      <c r="E247" s="1"/>
      <c r="F247" s="53"/>
      <c r="G247" s="1"/>
      <c r="I247" s="1"/>
      <c r="J247" s="1"/>
      <c r="K247" s="1"/>
      <c r="L247" s="1"/>
    </row>
    <row r="248" spans="3:12">
      <c r="C248" s="53"/>
      <c r="D248" s="93"/>
      <c r="E248" s="1"/>
      <c r="F248" s="53"/>
      <c r="G248" s="1"/>
      <c r="I248" s="1"/>
      <c r="J248" s="1"/>
      <c r="K248" s="1"/>
      <c r="L248" s="1"/>
    </row>
    <row r="249" spans="3:12">
      <c r="C249" s="53"/>
      <c r="D249" s="93"/>
      <c r="E249" s="1"/>
      <c r="F249" s="53"/>
      <c r="G249" s="1"/>
      <c r="I249" s="1"/>
      <c r="J249" s="1"/>
      <c r="K249" s="1"/>
      <c r="L249" s="1"/>
    </row>
    <row r="250" spans="3:12">
      <c r="C250" s="53"/>
      <c r="D250" s="93"/>
      <c r="E250" s="1"/>
      <c r="F250" s="53"/>
      <c r="G250" s="1"/>
      <c r="I250" s="1"/>
      <c r="J250" s="1"/>
      <c r="K250" s="1"/>
      <c r="L250" s="1"/>
    </row>
    <row r="251" spans="3:12">
      <c r="C251" s="53"/>
      <c r="D251" s="93"/>
      <c r="E251" s="1"/>
      <c r="F251" s="53"/>
      <c r="G251" s="1"/>
      <c r="I251" s="1"/>
      <c r="J251" s="1"/>
      <c r="K251" s="1"/>
      <c r="L251" s="1"/>
    </row>
    <row r="252" spans="3:12">
      <c r="C252" s="53"/>
      <c r="D252" s="93"/>
      <c r="E252" s="1"/>
      <c r="F252" s="53"/>
      <c r="G252" s="1"/>
      <c r="I252" s="1"/>
      <c r="J252" s="1"/>
      <c r="K252" s="1"/>
      <c r="L252" s="1"/>
    </row>
    <row r="253" spans="3:12">
      <c r="C253" s="53"/>
      <c r="D253" s="93"/>
      <c r="E253" s="1"/>
      <c r="F253" s="53"/>
      <c r="G253" s="1"/>
      <c r="I253" s="1"/>
      <c r="J253" s="1"/>
      <c r="K253" s="1"/>
      <c r="L253" s="1"/>
    </row>
    <row r="254" spans="3:12">
      <c r="C254" s="53"/>
      <c r="D254" s="93"/>
      <c r="E254" s="1"/>
      <c r="F254" s="53"/>
      <c r="G254" s="1"/>
      <c r="I254" s="1"/>
      <c r="J254" s="1"/>
      <c r="K254" s="1"/>
      <c r="L254" s="1"/>
    </row>
    <row r="255" spans="3:12">
      <c r="C255" s="53"/>
      <c r="D255" s="93"/>
      <c r="E255" s="1"/>
      <c r="F255" s="53"/>
      <c r="G255" s="1"/>
      <c r="I255" s="1"/>
      <c r="J255" s="1"/>
      <c r="K255" s="1"/>
      <c r="L255" s="1"/>
    </row>
    <row r="256" spans="3:12">
      <c r="C256" s="53"/>
      <c r="D256" s="93"/>
      <c r="E256" s="1"/>
      <c r="F256" s="53"/>
      <c r="G256" s="1"/>
      <c r="I256" s="1"/>
      <c r="J256" s="1"/>
      <c r="K256" s="1"/>
      <c r="L256" s="1"/>
    </row>
    <row r="257" spans="3:12">
      <c r="C257" s="53"/>
      <c r="D257" s="93"/>
      <c r="E257" s="1"/>
      <c r="F257" s="53"/>
      <c r="G257" s="1"/>
      <c r="I257" s="1"/>
      <c r="J257" s="1"/>
      <c r="K257" s="1"/>
      <c r="L257" s="1"/>
    </row>
    <row r="258" spans="3:12">
      <c r="C258" s="53"/>
      <c r="D258" s="93"/>
      <c r="E258" s="1"/>
      <c r="F258" s="53"/>
      <c r="G258" s="1"/>
      <c r="I258" s="1"/>
      <c r="J258" s="1"/>
      <c r="K258" s="1"/>
      <c r="L258" s="1"/>
    </row>
    <row r="259" spans="3:12">
      <c r="C259" s="53"/>
      <c r="D259" s="93"/>
      <c r="E259" s="1"/>
      <c r="F259" s="53"/>
      <c r="G259" s="1"/>
      <c r="I259" s="1"/>
      <c r="J259" s="1"/>
      <c r="K259" s="1"/>
      <c r="L259" s="1"/>
    </row>
    <row r="260" spans="3:12">
      <c r="C260" s="53"/>
      <c r="D260" s="93"/>
      <c r="E260" s="1"/>
      <c r="F260" s="53"/>
      <c r="G260" s="1"/>
      <c r="I260" s="1"/>
      <c r="J260" s="1"/>
      <c r="K260" s="1"/>
      <c r="L260" s="1"/>
    </row>
    <row r="261" spans="3:12">
      <c r="C261" s="53"/>
      <c r="D261" s="93"/>
      <c r="E261" s="1"/>
      <c r="F261" s="53"/>
      <c r="G261" s="1"/>
      <c r="I261" s="1"/>
      <c r="J261" s="1"/>
      <c r="K261" s="1"/>
      <c r="L261" s="1"/>
    </row>
    <row r="262" spans="3:12">
      <c r="C262" s="53"/>
      <c r="D262" s="93"/>
      <c r="E262" s="1"/>
      <c r="F262" s="53"/>
      <c r="G262" s="1"/>
      <c r="I262" s="1"/>
      <c r="J262" s="1"/>
      <c r="K262" s="1"/>
      <c r="L262" s="1"/>
    </row>
    <row r="263" spans="3:12">
      <c r="C263" s="53"/>
      <c r="D263" s="93"/>
      <c r="E263" s="1"/>
      <c r="F263" s="53"/>
      <c r="G263" s="1"/>
      <c r="I263" s="1"/>
      <c r="J263" s="1"/>
      <c r="K263" s="1"/>
      <c r="L263" s="1"/>
    </row>
    <row r="264" spans="3:12">
      <c r="C264" s="53"/>
      <c r="D264" s="93"/>
      <c r="E264" s="1"/>
      <c r="F264" s="53"/>
      <c r="G264" s="1"/>
      <c r="I264" s="1"/>
      <c r="J264" s="1"/>
      <c r="K264" s="1"/>
      <c r="L264" s="1"/>
    </row>
    <row r="265" spans="3:12">
      <c r="C265" s="53"/>
      <c r="D265" s="93"/>
      <c r="E265" s="1"/>
      <c r="F265" s="53"/>
      <c r="G265" s="1"/>
      <c r="I265" s="1"/>
      <c r="J265" s="1"/>
      <c r="K265" s="1"/>
      <c r="L265" s="1"/>
    </row>
    <row r="266" spans="3:12">
      <c r="C266" s="53"/>
      <c r="D266" s="93"/>
      <c r="E266" s="1"/>
      <c r="F266" s="53"/>
      <c r="G266" s="1"/>
      <c r="I266" s="1"/>
      <c r="J266" s="1"/>
      <c r="K266" s="1"/>
      <c r="L266" s="1"/>
    </row>
    <row r="267" spans="3:12">
      <c r="C267" s="53"/>
      <c r="D267" s="93"/>
      <c r="E267" s="1"/>
      <c r="F267" s="53"/>
      <c r="G267" s="1"/>
      <c r="I267" s="1"/>
      <c r="J267" s="1"/>
      <c r="K267" s="1"/>
      <c r="L267" s="1"/>
    </row>
    <row r="268" spans="3:12">
      <c r="C268" s="53"/>
      <c r="D268" s="93"/>
      <c r="E268" s="1"/>
      <c r="F268" s="53"/>
      <c r="G268" s="1"/>
      <c r="I268" s="1"/>
      <c r="J268" s="1"/>
      <c r="K268" s="1"/>
      <c r="L268" s="1"/>
    </row>
    <row r="269" spans="3:12">
      <c r="C269" s="53"/>
      <c r="D269" s="93"/>
      <c r="E269" s="1"/>
      <c r="F269" s="53"/>
      <c r="G269" s="1"/>
      <c r="I269" s="1"/>
      <c r="J269" s="1"/>
      <c r="K269" s="1"/>
      <c r="L269" s="1"/>
    </row>
    <row r="270" spans="3:12">
      <c r="C270" s="53"/>
      <c r="D270" s="93"/>
      <c r="E270" s="1"/>
      <c r="F270" s="53"/>
      <c r="G270" s="1"/>
      <c r="I270" s="1"/>
      <c r="J270" s="1"/>
      <c r="K270" s="1"/>
      <c r="L270" s="1"/>
    </row>
    <row r="271" spans="3:12">
      <c r="C271" s="53"/>
      <c r="D271" s="93"/>
      <c r="E271" s="1"/>
      <c r="F271" s="53"/>
      <c r="G271" s="1"/>
      <c r="I271" s="1"/>
      <c r="J271" s="1"/>
      <c r="K271" s="1"/>
      <c r="L271" s="1"/>
    </row>
    <row r="272" spans="3:12">
      <c r="C272" s="53"/>
      <c r="D272" s="93"/>
      <c r="E272" s="1"/>
      <c r="F272" s="53"/>
      <c r="G272" s="1"/>
      <c r="I272" s="1"/>
      <c r="J272" s="1"/>
      <c r="K272" s="1"/>
      <c r="L272" s="1"/>
    </row>
    <row r="273" spans="3:12">
      <c r="C273" s="53"/>
      <c r="D273" s="93"/>
      <c r="E273" s="1"/>
      <c r="F273" s="53"/>
      <c r="G273" s="1"/>
      <c r="I273" s="1"/>
      <c r="J273" s="1"/>
      <c r="K273" s="1"/>
      <c r="L273" s="1"/>
    </row>
    <row r="274" spans="3:12">
      <c r="C274" s="53"/>
      <c r="D274" s="93"/>
      <c r="E274" s="1"/>
      <c r="F274" s="53"/>
      <c r="G274" s="1"/>
      <c r="I274" s="1"/>
      <c r="J274" s="1"/>
      <c r="K274" s="1"/>
      <c r="L274" s="1"/>
    </row>
    <row r="275" spans="3:12">
      <c r="C275" s="53"/>
      <c r="D275" s="93"/>
      <c r="E275" s="1"/>
      <c r="F275" s="53"/>
      <c r="G275" s="1"/>
      <c r="I275" s="1"/>
      <c r="J275" s="1"/>
      <c r="K275" s="1"/>
      <c r="L275" s="1"/>
    </row>
    <row r="276" spans="3:12">
      <c r="C276" s="53"/>
      <c r="D276" s="93"/>
      <c r="E276" s="1"/>
      <c r="F276" s="53"/>
      <c r="G276" s="1"/>
      <c r="I276" s="1"/>
      <c r="J276" s="1"/>
      <c r="K276" s="1"/>
      <c r="L276" s="1"/>
    </row>
    <row r="277" spans="3:12">
      <c r="C277" s="53"/>
      <c r="D277" s="93"/>
      <c r="E277" s="1"/>
      <c r="F277" s="53"/>
      <c r="G277" s="1"/>
      <c r="I277" s="1"/>
      <c r="J277" s="1"/>
      <c r="K277" s="1"/>
      <c r="L277" s="1"/>
    </row>
    <row r="278" spans="3:12">
      <c r="C278" s="53"/>
      <c r="D278" s="93"/>
      <c r="E278" s="1"/>
      <c r="F278" s="53"/>
      <c r="G278" s="1"/>
      <c r="I278" s="1"/>
      <c r="J278" s="1"/>
      <c r="K278" s="1"/>
      <c r="L278" s="1"/>
    </row>
    <row r="279" spans="3:12">
      <c r="C279" s="53"/>
      <c r="D279" s="93"/>
      <c r="E279" s="1"/>
      <c r="F279" s="53"/>
      <c r="G279" s="1"/>
      <c r="I279" s="1"/>
      <c r="J279" s="1"/>
      <c r="K279" s="1"/>
      <c r="L279" s="1"/>
    </row>
    <row r="280" spans="3:12">
      <c r="C280" s="53"/>
      <c r="D280" s="93"/>
      <c r="E280" s="1"/>
      <c r="F280" s="53"/>
      <c r="G280" s="1"/>
      <c r="I280" s="1"/>
      <c r="J280" s="1"/>
      <c r="K280" s="1"/>
      <c r="L280" s="1"/>
    </row>
    <row r="281" spans="3:12">
      <c r="C281" s="53"/>
      <c r="D281" s="93"/>
      <c r="E281" s="1"/>
      <c r="F281" s="53"/>
      <c r="G281" s="1"/>
      <c r="I281" s="1"/>
      <c r="J281" s="1"/>
      <c r="K281" s="1"/>
      <c r="L281" s="1"/>
    </row>
    <row r="282" spans="3:12">
      <c r="C282" s="53"/>
      <c r="D282" s="93"/>
      <c r="E282" s="1"/>
      <c r="F282" s="53"/>
      <c r="G282" s="1"/>
      <c r="I282" s="1"/>
      <c r="J282" s="1"/>
      <c r="K282" s="1"/>
      <c r="L282" s="1"/>
    </row>
    <row r="283" spans="3:12">
      <c r="C283" s="53"/>
      <c r="D283" s="93"/>
      <c r="E283" s="1"/>
      <c r="F283" s="53"/>
      <c r="G283" s="1"/>
      <c r="I283" s="1"/>
      <c r="J283" s="1"/>
      <c r="K283" s="1"/>
      <c r="L283" s="1"/>
    </row>
    <row r="284" spans="3:12">
      <c r="C284" s="53"/>
      <c r="D284" s="93"/>
      <c r="E284" s="1"/>
      <c r="F284" s="53"/>
      <c r="G284" s="1"/>
      <c r="I284" s="1"/>
      <c r="J284" s="1"/>
      <c r="K284" s="1"/>
      <c r="L284" s="1"/>
    </row>
    <row r="285" spans="3:12">
      <c r="C285" s="53"/>
      <c r="D285" s="93"/>
      <c r="E285" s="1"/>
      <c r="F285" s="53"/>
      <c r="G285" s="1"/>
      <c r="I285" s="1"/>
      <c r="J285" s="1"/>
      <c r="K285" s="1"/>
      <c r="L285" s="1"/>
    </row>
    <row r="286" spans="3:12">
      <c r="C286" s="53"/>
      <c r="D286" s="93"/>
      <c r="E286" s="1"/>
      <c r="F286" s="53"/>
      <c r="G286" s="1"/>
      <c r="I286" s="1"/>
      <c r="J286" s="1"/>
      <c r="K286" s="1"/>
      <c r="L286" s="1"/>
    </row>
    <row r="287" spans="3:12">
      <c r="C287" s="53"/>
      <c r="D287" s="93"/>
      <c r="E287" s="1"/>
      <c r="F287" s="53"/>
      <c r="G287" s="1"/>
      <c r="I287" s="1"/>
      <c r="J287" s="1"/>
      <c r="K287" s="1"/>
      <c r="L287" s="1"/>
    </row>
    <row r="288" spans="3:12">
      <c r="C288" s="53"/>
      <c r="D288" s="93"/>
      <c r="E288" s="1"/>
      <c r="F288" s="53"/>
      <c r="G288" s="1"/>
      <c r="I288" s="1"/>
      <c r="J288" s="1"/>
      <c r="K288" s="1"/>
      <c r="L288" s="1"/>
    </row>
    <row r="289" spans="3:12">
      <c r="C289" s="53"/>
      <c r="D289" s="93"/>
      <c r="E289" s="1"/>
      <c r="F289" s="53"/>
      <c r="G289" s="1"/>
      <c r="I289" s="1"/>
      <c r="J289" s="1"/>
      <c r="K289" s="1"/>
      <c r="L289" s="1"/>
    </row>
    <row r="290" spans="3:12">
      <c r="C290" s="53"/>
      <c r="D290" s="93"/>
      <c r="E290" s="1"/>
      <c r="F290" s="53"/>
      <c r="G290" s="1"/>
      <c r="I290" s="1"/>
      <c r="J290" s="1"/>
      <c r="K290" s="1"/>
      <c r="L290" s="1"/>
    </row>
    <row r="291" spans="3:12">
      <c r="C291" s="53"/>
      <c r="D291" s="93"/>
      <c r="E291" s="1"/>
      <c r="F291" s="53"/>
      <c r="G291" s="1"/>
      <c r="I291" s="1"/>
      <c r="J291" s="1"/>
      <c r="K291" s="1"/>
      <c r="L291" s="1"/>
    </row>
    <row r="292" spans="3:12">
      <c r="C292" s="53"/>
      <c r="D292" s="93"/>
      <c r="E292" s="1"/>
      <c r="F292" s="53"/>
      <c r="G292" s="1"/>
      <c r="I292" s="1"/>
      <c r="J292" s="1"/>
      <c r="K292" s="1"/>
      <c r="L292" s="1"/>
    </row>
    <row r="293" spans="3:12">
      <c r="C293" s="53"/>
      <c r="D293" s="93"/>
      <c r="E293" s="1"/>
      <c r="F293" s="53"/>
      <c r="G293" s="1"/>
      <c r="I293" s="1"/>
      <c r="J293" s="1"/>
      <c r="K293" s="1"/>
      <c r="L293" s="1"/>
    </row>
    <row r="294" spans="3:12">
      <c r="C294" s="53"/>
      <c r="D294" s="93"/>
      <c r="E294" s="1"/>
      <c r="F294" s="53"/>
      <c r="G294" s="1"/>
      <c r="I294" s="1"/>
      <c r="J294" s="1"/>
      <c r="K294" s="1"/>
      <c r="L294" s="1"/>
    </row>
    <row r="295" spans="3:12">
      <c r="C295" s="53"/>
      <c r="D295" s="93"/>
      <c r="E295" s="1"/>
      <c r="F295" s="53"/>
      <c r="G295" s="1"/>
      <c r="I295" s="1"/>
      <c r="J295" s="1"/>
      <c r="K295" s="1"/>
      <c r="L295" s="1"/>
    </row>
    <row r="296" spans="3:12">
      <c r="C296" s="53"/>
      <c r="D296" s="93"/>
      <c r="E296" s="1"/>
      <c r="F296" s="53"/>
      <c r="G296" s="1"/>
      <c r="I296" s="1"/>
      <c r="J296" s="1"/>
      <c r="K296" s="1"/>
      <c r="L296" s="1"/>
    </row>
  </sheetData>
  <sheetProtection password="F79C" sheet="1" objects="1" scenarios="1" selectLockedCells="1"/>
  <mergeCells count="24">
    <mergeCell ref="B3:C3"/>
    <mergeCell ref="D3:E3"/>
    <mergeCell ref="G6:G8"/>
    <mergeCell ref="H6:H8"/>
    <mergeCell ref="I6:I8"/>
    <mergeCell ref="G9:G10"/>
    <mergeCell ref="H9:H10"/>
    <mergeCell ref="I9:I10"/>
    <mergeCell ref="B156:F156"/>
    <mergeCell ref="G39:G53"/>
    <mergeCell ref="H39:H53"/>
    <mergeCell ref="I39:I53"/>
    <mergeCell ref="I149:I153"/>
    <mergeCell ref="H54:H148"/>
    <mergeCell ref="I54:I148"/>
    <mergeCell ref="G54:G148"/>
    <mergeCell ref="B155:F155"/>
    <mergeCell ref="N155:P155"/>
    <mergeCell ref="N156:P156"/>
    <mergeCell ref="G11:G38"/>
    <mergeCell ref="I11:I38"/>
    <mergeCell ref="G149:G153"/>
    <mergeCell ref="H149:H153"/>
    <mergeCell ref="H11:H38"/>
  </mergeCells>
  <phoneticPr fontId="0" type="noConversion"/>
  <conditionalFormatting sqref="P6:P153">
    <cfRule type="cellIs" dxfId="40" priority="50" operator="equal">
      <formula>"NEVYHOVUJE"</formula>
    </cfRule>
    <cfRule type="cellIs" dxfId="39" priority="51" operator="equal">
      <formula>"VYHOVUJE"</formula>
    </cfRule>
  </conditionalFormatting>
  <conditionalFormatting sqref="N6:N8 N10:N13 N15:N18 N20:N23 N25:N28 N30:N33 N35:N38 N40:N43 N45:N48 N50:N53 N55:N58 N60:N63 N65:N68 N70:N73 N75:N78 N80:N83 N85:N88 N90:N93 N95:N98 N100:N103 N105:N108 N110:N113 N115:N118 N120:N123 N125:N128 N130:N131">
    <cfRule type="notContainsBlanks" dxfId="38" priority="20">
      <formula>LEN(TRIM(N6))&gt;0</formula>
    </cfRule>
    <cfRule type="containsBlanks" dxfId="37" priority="21">
      <formula>LEN(TRIM(N6))=0</formula>
    </cfRule>
  </conditionalFormatting>
  <conditionalFormatting sqref="N6:N8 N10:N13 N15:N18 N20:N23 N25:N28 N30:N33 N35:N38 N40:N43 N45:N48 N50:N53 N55:N58 N60:N63 N65:N68 N70:N73 N75:N78 N80:N83 N85:N88 N90:N93 N95:N98 N100:N103 N105:N108 N110:N113 N115:N118 N120:N123 N125:N128 N130:N131">
    <cfRule type="notContainsBlanks" dxfId="36" priority="19">
      <formula>LEN(TRIM(N6))&gt;0</formula>
    </cfRule>
  </conditionalFormatting>
  <conditionalFormatting sqref="N9 N14 N19 N24 N29 N34 N39 N44 N49 N54 N59 N64 N69 N74 N79 N84 N89 N94 N99 N104 N109 N114 N119 N124 N129">
    <cfRule type="notContainsBlanks" dxfId="35" priority="17">
      <formula>LEN(TRIM(N9))&gt;0</formula>
    </cfRule>
    <cfRule type="containsBlanks" dxfId="34" priority="18">
      <formula>LEN(TRIM(N9))=0</formula>
    </cfRule>
  </conditionalFormatting>
  <conditionalFormatting sqref="N9 N14 N19 N24 N29 N34 N39 N44 N49 N54 N59 N64 N69 N74 N79 N84 N89 N94 N99 N104 N109 N114 N119 N124 N129">
    <cfRule type="notContainsBlanks" dxfId="33" priority="16">
      <formula>LEN(TRIM(N9))&gt;0</formula>
    </cfRule>
  </conditionalFormatting>
  <conditionalFormatting sqref="N133:N136 N138:N141 N143:N146 N148:N149">
    <cfRule type="notContainsBlanks" dxfId="32" priority="14">
      <formula>LEN(TRIM(N133))&gt;0</formula>
    </cfRule>
    <cfRule type="containsBlanks" dxfId="31" priority="15">
      <formula>LEN(TRIM(N133))=0</formula>
    </cfRule>
  </conditionalFormatting>
  <conditionalFormatting sqref="N133:N136 N138:N141 N143:N146 N148:N149">
    <cfRule type="notContainsBlanks" dxfId="30" priority="13">
      <formula>LEN(TRIM(N133))&gt;0</formula>
    </cfRule>
  </conditionalFormatting>
  <conditionalFormatting sqref="N132 N137 N142 N147">
    <cfRule type="notContainsBlanks" dxfId="29" priority="11">
      <formula>LEN(TRIM(N132))&gt;0</formula>
    </cfRule>
    <cfRule type="containsBlanks" dxfId="28" priority="12">
      <formula>LEN(TRIM(N132))=0</formula>
    </cfRule>
  </conditionalFormatting>
  <conditionalFormatting sqref="N132 N137 N142 N147">
    <cfRule type="notContainsBlanks" dxfId="27" priority="10">
      <formula>LEN(TRIM(N132))&gt;0</formula>
    </cfRule>
  </conditionalFormatting>
  <conditionalFormatting sqref="N150 N152">
    <cfRule type="notContainsBlanks" dxfId="26" priority="8">
      <formula>LEN(TRIM(N150))&gt;0</formula>
    </cfRule>
    <cfRule type="containsBlanks" dxfId="25" priority="9">
      <formula>LEN(TRIM(N150))=0</formula>
    </cfRule>
  </conditionalFormatting>
  <conditionalFormatting sqref="N150 N152">
    <cfRule type="notContainsBlanks" dxfId="24" priority="7">
      <formula>LEN(TRIM(N150))&gt;0</formula>
    </cfRule>
  </conditionalFormatting>
  <conditionalFormatting sqref="N151">
    <cfRule type="notContainsBlanks" dxfId="23" priority="5">
      <formula>LEN(TRIM(N151))&gt;0</formula>
    </cfRule>
    <cfRule type="containsBlanks" dxfId="22" priority="6">
      <formula>LEN(TRIM(N151))=0</formula>
    </cfRule>
  </conditionalFormatting>
  <conditionalFormatting sqref="N151">
    <cfRule type="notContainsBlanks" dxfId="21" priority="4">
      <formula>LEN(TRIM(N151))&gt;0</formula>
    </cfRule>
  </conditionalFormatting>
  <conditionalFormatting sqref="N153">
    <cfRule type="notContainsBlanks" dxfId="20" priority="2">
      <formula>LEN(TRIM(N153))&gt;0</formula>
    </cfRule>
    <cfRule type="containsBlanks" dxfId="19" priority="3">
      <formula>LEN(TRIM(N153))=0</formula>
    </cfRule>
  </conditionalFormatting>
  <conditionalFormatting sqref="N153">
    <cfRule type="notContainsBlanks" dxfId="18" priority="1">
      <formula>LEN(TRIM(N153))&gt;0</formula>
    </cfRule>
  </conditionalFormatting>
  <conditionalFormatting sqref="D150:D151 B6:B153">
    <cfRule type="containsBlanks" dxfId="17" priority="59">
      <formula>LEN(TRIM(B6))=0</formula>
    </cfRule>
  </conditionalFormatting>
  <conditionalFormatting sqref="B6:B153">
    <cfRule type="cellIs" dxfId="16" priority="54" operator="greaterThanOrEqual">
      <formula>1</formula>
    </cfRule>
  </conditionalFormatting>
  <conditionalFormatting sqref="D6:D8">
    <cfRule type="containsBlanks" dxfId="15" priority="39">
      <formula>LEN(TRIM(D6))=0</formula>
    </cfRule>
  </conditionalFormatting>
  <conditionalFormatting sqref="D9:D10">
    <cfRule type="containsBlanks" dxfId="14" priority="38">
      <formula>LEN(TRIM(D9))=0</formula>
    </cfRule>
  </conditionalFormatting>
  <conditionalFormatting sqref="D11:D16 D21:D28 D30:D34 D36:D38">
    <cfRule type="containsBlanks" dxfId="13" priority="37">
      <formula>LEN(TRIM(D11))=0</formula>
    </cfRule>
  </conditionalFormatting>
  <conditionalFormatting sqref="D29">
    <cfRule type="containsBlanks" dxfId="12" priority="36">
      <formula>LEN(TRIM(D29))=0</formula>
    </cfRule>
  </conditionalFormatting>
  <conditionalFormatting sqref="D35">
    <cfRule type="containsBlanks" dxfId="11" priority="35">
      <formula>LEN(TRIM(D35))=0</formula>
    </cfRule>
  </conditionalFormatting>
  <conditionalFormatting sqref="D17:D20">
    <cfRule type="containsBlanks" dxfId="10" priority="34">
      <formula>LEN(TRIM(D17))=0</formula>
    </cfRule>
  </conditionalFormatting>
  <conditionalFormatting sqref="D39:D52">
    <cfRule type="containsBlanks" dxfId="9" priority="33">
      <formula>LEN(TRIM(D39))=0</formula>
    </cfRule>
  </conditionalFormatting>
  <conditionalFormatting sqref="D53">
    <cfRule type="containsBlanks" dxfId="8" priority="32">
      <formula>LEN(TRIM(D53))=0</formula>
    </cfRule>
  </conditionalFormatting>
  <conditionalFormatting sqref="D153">
    <cfRule type="containsBlanks" dxfId="7" priority="24">
      <formula>LEN(TRIM(D153))=0</formula>
    </cfRule>
  </conditionalFormatting>
  <conditionalFormatting sqref="D54:D122 D125:D131 D133:D146">
    <cfRule type="containsBlanks" dxfId="6" priority="31">
      <formula>LEN(TRIM(D54))=0</formula>
    </cfRule>
  </conditionalFormatting>
  <conditionalFormatting sqref="D124">
    <cfRule type="containsBlanks" dxfId="5" priority="30">
      <formula>LEN(TRIM(D124))=0</formula>
    </cfRule>
  </conditionalFormatting>
  <conditionalFormatting sqref="D148">
    <cfRule type="containsBlanks" dxfId="4" priority="29">
      <formula>LEN(TRIM(D148))=0</formula>
    </cfRule>
  </conditionalFormatting>
  <conditionalFormatting sqref="D132">
    <cfRule type="containsBlanks" dxfId="3" priority="28">
      <formula>LEN(TRIM(D132))=0</formula>
    </cfRule>
  </conditionalFormatting>
  <conditionalFormatting sqref="D123">
    <cfRule type="containsBlanks" dxfId="2" priority="27">
      <formula>LEN(TRIM(D123))=0</formula>
    </cfRule>
  </conditionalFormatting>
  <conditionalFormatting sqref="D149">
    <cfRule type="containsBlanks" dxfId="1" priority="26">
      <formula>LEN(TRIM(D149))=0</formula>
    </cfRule>
  </conditionalFormatting>
  <conditionalFormatting sqref="D152">
    <cfRule type="containsBlanks" dxfId="0" priority="25">
      <formula>LEN(TRIM(D152))=0</formula>
    </cfRule>
  </conditionalFormatting>
  <dataValidations count="1">
    <dataValidation type="list" showInputMessage="1" showErrorMessage="1" sqref="E6:E8 E10:E153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Lubor Klenc</cp:lastModifiedBy>
  <cp:lastPrinted>2015-11-05T05:16:27Z</cp:lastPrinted>
  <dcterms:created xsi:type="dcterms:W3CDTF">2014-03-05T12:43:32Z</dcterms:created>
  <dcterms:modified xsi:type="dcterms:W3CDTF">2015-11-11T08:03:10Z</dcterms:modified>
</cp:coreProperties>
</file>