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720" yWindow="510" windowWidth="19320" windowHeight="11760" activeTab="0"/>
  </bookViews>
  <sheets>
    <sheet name="DATA" sheetId="2" r:id="rId1"/>
  </sheets>
  <definedNames>
    <definedName name="_xlnm.Print_Area" localSheetId="0">'DATA'!$B$2:$N$112</definedName>
    <definedName name="_xlnm.Print_Titles" localSheetId="0">'DATA'!$B:$B,'DATA'!$5:$5</definedName>
  </definedNames>
  <calcPr calcId="145621"/>
</workbook>
</file>

<file path=xl/sharedStrings.xml><?xml version="1.0" encoding="utf-8"?>
<sst xmlns="http://schemas.openxmlformats.org/spreadsheetml/2006/main" count="355" uniqueCount="205">
  <si>
    <t>Název</t>
  </si>
  <si>
    <t>Množství</t>
  </si>
  <si>
    <t>Popis</t>
  </si>
  <si>
    <t>Položka</t>
  </si>
  <si>
    <t>MÍSTO DODÁNÍ</t>
  </si>
  <si>
    <t>Kontakt</t>
  </si>
  <si>
    <t>Barevný kopírovací papír  A4</t>
  </si>
  <si>
    <t>Popisovač 0,6 černý</t>
  </si>
  <si>
    <t>Popisovač 0,6 červený</t>
  </si>
  <si>
    <t xml:space="preserve">Euroobaly A4 50 čiré hladké </t>
  </si>
  <si>
    <t>Kniha příchodů a odchodů</t>
  </si>
  <si>
    <t>Pěnová oboustranná lepicí páska</t>
  </si>
  <si>
    <t>samolep.etikety  48,3 x 16,9 mm</t>
  </si>
  <si>
    <t>samolep.etikety  105 x 74 mm</t>
  </si>
  <si>
    <t>Klip rám A3 kulaté rohy</t>
  </si>
  <si>
    <t>Samolepicí bloky neon 38 x 51mm</t>
  </si>
  <si>
    <t>Lepicí páska oboustranná 25 x 10</t>
  </si>
  <si>
    <t>Samolepicí značkové bloky 25 x 76 mm</t>
  </si>
  <si>
    <t>bal</t>
  </si>
  <si>
    <t>ks</t>
  </si>
  <si>
    <t>sada</t>
  </si>
  <si>
    <t xml:space="preserve">archy formátu A4, pro tisk v kopírkách, laserových a inkoustových tiskárnách,minimální prašnost, rozměry (mm): 105x74 , počet archů v balení: 100 </t>
  </si>
  <si>
    <t>voděodolný, otěruvzdorný inkoust, plastický hrot, šíře stopy 0,6 mm, na fólie, filmy, sklo, plasty,ergonomický úchop ,ventilační uzávěr.</t>
  </si>
  <si>
    <t>Euroobaly A4 50 čiré hladké/100ks</t>
  </si>
  <si>
    <t>formát A4 - 40 stran</t>
  </si>
  <si>
    <t>oboustranná pěnová páska, šíře 19 mm, návin 1,5 m, pro všechny povrchy ,15 cm pásky udrží 1 kg , provozní rozsah teplot od -10 do +70 stupňů</t>
  </si>
  <si>
    <t xml:space="preserve">archy formátu A4, pro tisk v kopírkách, laserových a inkoustových tiskárnách,minimální prašnost, rozměry (mm): 48,3 x16,9 , počet archů v balení: 100 </t>
  </si>
  <si>
    <t xml:space="preserve">klínový hrot, šíře stopy 1 - 4,6 mm, ventilační uzávěry , vhodný i na faxový papír </t>
  </si>
  <si>
    <t>Zvýrazňovač sada silný</t>
  </si>
  <si>
    <t>interiérová informační tabulka s hliníkovým profilem typu clip clap , umožňuje snadnou a rychlou výměnu prezentačních materiálů, antireflexní fólie chrání dokument proti poškození , síla profilu 32 mm, kulaté provedení rohu , formát: A3</t>
  </si>
  <si>
    <t>zářivé neonové barvy, rozměry (mm): 38 x 51 , barevné provedenímix barev, počet lístků: 100 , balení (ks): 12</t>
  </si>
  <si>
    <t>polypropylenová oboustranná lepicí páska , univerzální použití, možnost použít pro podlahové krytiny a koberce,šíře x návin: 25mm x 10m</t>
  </si>
  <si>
    <t>Samolepicí papírové záložky v neonových barvách. Velké, rozměr 76 x 25 mm, 3 x 50 ks</t>
  </si>
  <si>
    <t>Klatovská 51, Plzeň</t>
  </si>
  <si>
    <t>Univerzitní 22, Plzeň</t>
  </si>
  <si>
    <t>visačky na oblečení  s kombinovaným klipem, 9x6 cm</t>
  </si>
  <si>
    <t>papíry do tiskárny : A4, 250 g/m2 - bal 250 listů</t>
  </si>
  <si>
    <t>speciální papír určený pro plnobarevný laserový tisk, mimořádně hladký povrch zaručuje tisk nejvyšší kvality</t>
  </si>
  <si>
    <t xml:space="preserve">Univerzitní 8 , Plzeň              </t>
  </si>
  <si>
    <t>Kancelářské lepidlo  - tyčinka 40 g</t>
  </si>
  <si>
    <t>Popisovač 1mm - červený</t>
  </si>
  <si>
    <t>Gelové pero - modrá</t>
  </si>
  <si>
    <t>Archiv-box A4 (320 x 260 x 110)</t>
  </si>
  <si>
    <t>Rychlovazač A4 plastový - šedý</t>
  </si>
  <si>
    <t>lepí papír a karton, vodou omyvatelné,obsahuje glycerin, nevysychá, neobsahuje rozpouštědla, hmotnost: 40 g</t>
  </si>
  <si>
    <t>voděodolný, otěruvzdorný inkoust , vláknový hrot , ergonomický úchop, šíře stopy 1 mm,ventilační uzávěry, na fólie, filmy, sklo, plasty , barva: červená</t>
  </si>
  <si>
    <t>vyměnitelná náplň , barva inkoustu odpovídá barvě těla, stopa 0,5 mm,pogumovaný úchop pro příjemnější držení, stiskací mechanismus , barva: modrá</t>
  </si>
  <si>
    <t>vyrobeno z hladké ruční lepenky 1000 g , možnost uložení ve skupinovém boxu , ekologicky šetrný výrobek,rozměry (mm): 330 x 260 x 110- formát: A4</t>
  </si>
  <si>
    <t>Rychlovazač A4 PVC nezávěsný - přední strana průhledná - zadní šedá</t>
  </si>
  <si>
    <t>Sady Pětatřicátníků 16,Plzeň</t>
  </si>
  <si>
    <t>folie přední  ke kroužkové vazbě A4, čirá 150 mic/100ks</t>
  </si>
  <si>
    <t>zadní karton tm.modrý ke kroužkové vazbě A4, 250g/100ks</t>
  </si>
  <si>
    <t>hřbety plastové - průměr 16 mm, kapacita 145 listů, v balení 100 ks. Barva bílá</t>
  </si>
  <si>
    <t>hřeben na kroužkovou vazbu bílý 16mm/100ks</t>
  </si>
  <si>
    <t>A4, čirá 150 mic,folie  pro kroužkovou perfovazbu , formát A4 , průhledné, 100 listů v balení,barva: čirá , tloušťka mic.: 150</t>
  </si>
  <si>
    <t>karton A4, tmavě modrý ,250g, pro kroužkovou perfovazbu, formát A4 , povrch - leštěný karton 250 g,100 listů v balení, barva: modrá</t>
  </si>
  <si>
    <t>Tylova 18, Plzeň</t>
  </si>
  <si>
    <t>papír xerox "B" formát A4, 1 bal/500 list</t>
  </si>
  <si>
    <t>Spojovače 24/6 /2000 ks</t>
  </si>
  <si>
    <t>Spojovače 26/6 /1000ks</t>
  </si>
  <si>
    <t>Popisovač na CD černá</t>
  </si>
  <si>
    <t>Zvýrazňovač/sada 6 ks</t>
  </si>
  <si>
    <t xml:space="preserve">Klip kovový  51 mm </t>
  </si>
  <si>
    <t xml:space="preserve">Klip kovový 19 mm </t>
  </si>
  <si>
    <t xml:space="preserve">Klip kovový 32 mm </t>
  </si>
  <si>
    <t>Mapa odkládací tříklopá Classic</t>
  </si>
  <si>
    <t>Spisové desky vzor hadí kůže</t>
  </si>
  <si>
    <t>Speciální páska 50mm/10m stříbrná</t>
  </si>
  <si>
    <t xml:space="preserve">Box s gumou </t>
  </si>
  <si>
    <t>Obálky plastové s drukem</t>
  </si>
  <si>
    <t>gramáž 80±2; tlouštka 160±3; vlhost 3,9-5,3%;opacita min.90; bělost 151±CIE;  hrubost dle Bendsena 200±50 cm3/min; permeabilita &lt;1250cm3/min</t>
  </si>
  <si>
    <t>sešije až 20 listů, spojovače 24/6 a 26/6,prodloužené rameno,možnost sešívání formátu A6 až A2, plnění shora, barva černá</t>
  </si>
  <si>
    <t>sešije až 25 listů ,spojovače 24/6 a 26/6,hloubka vkládání 50 mm,kombinace kovu a plastu, spodní část sešívačky vybavena pryží pro ochranu nábytku a zvýšení stability při sešívání, otevřené, uzavřené i nástěnkové sešívání </t>
  </si>
  <si>
    <t>Kancelářské spojovače, vyrobeny z pozinkovaného ocelového drátu. Vhodné pro většinu vyráběných sešívačů.Velikost sponky 24/6</t>
  </si>
  <si>
    <t>Kancelářské spojovače galvanizované 26/6, standard, 1.000 ks</t>
  </si>
  <si>
    <t>permanentní inkoust, šíře stopy 1 mm,  popisování CD, DVD, BD disků, ventilační uzávěr, barva: černá</t>
  </si>
  <si>
    <t>Balení obsahuje 12 ks. Cena za balení.</t>
  </si>
  <si>
    <t>formát A4, eko karton 240 g, tři klopy, modrá</t>
  </si>
  <si>
    <t>formát A4, lepenka potažená papírem, design hadí kůže</t>
  </si>
  <si>
    <t>odolná proti vodě a tlaku, šíře 50 mm,návin 10 m, všestranné použití, barva stříbrná</t>
  </si>
  <si>
    <t xml:space="preserve">ks. </t>
  </si>
  <si>
    <t>formát A4, rozměry 326 x 246 x 30 mm, polypropylen ,zajišťovací gumička, extra silný 700 mic, potiskovatelné, barva: modrá</t>
  </si>
  <si>
    <t>extra silná fólie 180 mic,zavírání na klopu s drukem, průhledný odolný polypropylen , formát: DL , barva: zelená</t>
  </si>
  <si>
    <t>Pořadač (šanon), 8cm, pákový, formát A4, šíře hřbetu 75mm</t>
  </si>
  <si>
    <t>Euro obal A4</t>
  </si>
  <si>
    <t>Utěrky na monitor</t>
  </si>
  <si>
    <t>Klešťová rozešívačka</t>
  </si>
  <si>
    <t>Papírový rozlišovač</t>
  </si>
  <si>
    <t>Propiska kovová</t>
  </si>
  <si>
    <t>Samolepící záložka, 25x43 mm</t>
  </si>
  <si>
    <t>Samolepící záložka, 11,9x43,2mm</t>
  </si>
  <si>
    <t>Obaly PVC A4 "L"nezávěsné</t>
  </si>
  <si>
    <t>Desky  A4 s klipem dvojité, černé - imitace kůže</t>
  </si>
  <si>
    <r>
      <t xml:space="preserve">Pořadač (šanon), 8cm, pákový, formát A4, šíře hřbetu 75mm, hřbetní otvor pro snadnou manipulaci, kovové lišty, celoplastový, uzavírací mechanismus (Rado zámky), hřbetní kapsa s vyměnitelným papírovým štítkem, složené - </t>
    </r>
    <r>
      <rPr>
        <b/>
        <sz val="11"/>
        <color indexed="8"/>
        <rFont val="Calibri"/>
        <family val="2"/>
      </rPr>
      <t xml:space="preserve">modrý </t>
    </r>
  </si>
  <si>
    <r>
      <t xml:space="preserve">Euro obal A4. PP, tloušťka 45 mic. Univerzální multiperforace (eurozávěs) - </t>
    </r>
    <r>
      <rPr>
        <b/>
        <sz val="11"/>
        <color indexed="8"/>
        <rFont val="Calibri"/>
        <family val="2"/>
      </rPr>
      <t xml:space="preserve">matný (mléčný) povrch </t>
    </r>
    <r>
      <rPr>
        <b/>
        <i/>
        <sz val="11"/>
        <color indexed="8"/>
        <rFont val="Calibri"/>
        <family val="2"/>
      </rPr>
      <t>1balelí - 100 ks</t>
    </r>
  </si>
  <si>
    <t xml:space="preserve">Klešťová rozešívačka, Vhodný na drátky 24/6, 26/6, 23/6, 23/24 </t>
  </si>
  <si>
    <t>klínový hrot,šíře stopy 1 - 4 mm , ventilační uzávěry,vhodný i na faxový papír, nový design s ergo držením</t>
  </si>
  <si>
    <t>Propiska kovová, tenké tělo, modrá náplň</t>
  </si>
  <si>
    <t>Samolepící záložka, 25x43 mm, 50 listů, transparentní pouzdro
Počty: 2x žlutá, 2x červená, 2x modrá, 2x zelená</t>
  </si>
  <si>
    <t>Samolepící záložka, 11,9x43,2mm, 4x24 ks, 4 barvy (červená, modrá, žlutá, zelená)</t>
  </si>
  <si>
    <t>Obaly PVC A4 "L" 150mic čiré</t>
  </si>
  <si>
    <t xml:space="preserve">Desky A4 s klipem. dvojité, černé - imitace kůže                                         </t>
  </si>
  <si>
    <t>Technická 8, Plzeň</t>
  </si>
  <si>
    <t xml:space="preserve">xerografický papír"B", A4, 80 g, 500 listů </t>
  </si>
  <si>
    <t>drátěný zásuvkový trojbox</t>
  </si>
  <si>
    <t>pořadač pákový 75mm prešpán černý</t>
  </si>
  <si>
    <t>pořadač pákový 50mm prešpán červený</t>
  </si>
  <si>
    <t>transparentní zakládací obal "U" A4, závěsný, A4, 50 mikronů, lesklý, 100 ks</t>
  </si>
  <si>
    <t>sešit A4, čtvereček, 60 listů</t>
  </si>
  <si>
    <t>sešit A5, čtvereček, 60 listů</t>
  </si>
  <si>
    <t>kuličkové pero, 0,5 mm, barva modrá</t>
  </si>
  <si>
    <t>gelové pero modré  šířka stopy  0.3mm</t>
  </si>
  <si>
    <t>náhradní modrá náplň do gelového pera 0.7mm Pentel Energel</t>
  </si>
  <si>
    <t>desky papírové A4 mapa prešpán</t>
  </si>
  <si>
    <t>mikrotužka 0.5mm</t>
  </si>
  <si>
    <t>tuhy do mikrotužky 2H</t>
  </si>
  <si>
    <t>grafitová tužka 2H</t>
  </si>
  <si>
    <t>kovové ořezávátko jednoduché</t>
  </si>
  <si>
    <t>pryž měkká bílá 27x19 mm</t>
  </si>
  <si>
    <t>Samolepící bloček 76x76 mm 100 listů</t>
  </si>
  <si>
    <t>Popisovač permanentní na folie, stopa 0,6 mm, sada po 4ks</t>
  </si>
  <si>
    <t xml:space="preserve">souprava pro čištění obrazovky  - 1 ks čisticí roztok 125 ml + 1 ks mikrofázová utěrka (20*20 cm) </t>
  </si>
  <si>
    <t>kancelářské sponky velikost 28mm/100ks</t>
  </si>
  <si>
    <t>pravítko 30cm z průhledného plastu</t>
  </si>
  <si>
    <t>trojúhelník s ryskou z průhledného plastu</t>
  </si>
  <si>
    <t>děrovačka až 20 listů najednou, kovové tělo, stabilní příložník na formáty A6 až A4, otvor na papírové konfety</t>
  </si>
  <si>
    <t>KKY - p. Flídr,  
tel: 377 632 559
flidr@kky.zcu.z</t>
  </si>
  <si>
    <t>budova NTIS, Technická ul.,UN 508, Plzeň</t>
  </si>
  <si>
    <t xml:space="preserve">Papírový rozlišovač, s univerzálním děrováním. Formát A4, sada nejméně 12 barev.
 </t>
  </si>
  <si>
    <t xml:space="preserve">spisovka s drukem </t>
  </si>
  <si>
    <t>euroobal</t>
  </si>
  <si>
    <t>propisovací tužka,tenký hrot</t>
  </si>
  <si>
    <t>vyměnitelná náplň F-411,modrý inkoust, jehlový hrot 0,5 mm pro extra jemné psaní, plastové tělo, pogumovaný úchop , stiskací mechanismus, kovový hrot</t>
  </si>
  <si>
    <t>A4, plastová, barevné, průhledný polypropylen, zavírání jedním drukem na delší straně</t>
  </si>
  <si>
    <t>rychlovazač PVC A4, modré</t>
  </si>
  <si>
    <t>rychlovazač PVC A4, šedé</t>
  </si>
  <si>
    <t>rychlovazač PVC A4, bílé</t>
  </si>
  <si>
    <t>rychlovazač PVC A4, zelené</t>
  </si>
  <si>
    <t>Rychlovazač A4 PVC nezávěsný - přední strana průhledná - zadní modrá</t>
  </si>
  <si>
    <t>Rychlovazač A4 PVC nezávěsný - přední strana průhledná - zadní zelená</t>
  </si>
  <si>
    <t>Rychlovazač A4 PVC nezávěsný - přední strana průhledná - zadní bílá</t>
  </si>
  <si>
    <t>dovolenka</t>
  </si>
  <si>
    <t>samokopírovací příjmový pokl. doklad</t>
  </si>
  <si>
    <t>formát A6 , 50 listů</t>
  </si>
  <si>
    <t>gramáž 80±1,5; tlouštka 107±2; vlhost 3,9-5,3%;opacita min.92; bělost 168±CIE; hladkost max.200 ml/min, tuhost dlouhá 125/20mN; tuhost příčná 60/10mN; prodyšnost max.1250ml/min.</t>
  </si>
  <si>
    <t>formát A6, 2 x 50 listů , číslovaný, přímopropisovací</t>
  </si>
  <si>
    <t>formát A4 ,  karton 250 g , tři klopy</t>
  </si>
  <si>
    <t>Mapa odkládací - žlutá 3 klopy</t>
  </si>
  <si>
    <t>Datumovka alternativní 4810</t>
  </si>
  <si>
    <t xml:space="preserve">Samobarvicí. Výška data 3,8 mm, polštářek 6/4910, černý otisk </t>
  </si>
  <si>
    <t>Univerzitní 28, Plzeň</t>
  </si>
  <si>
    <t>Univerzitní 22,Plzeň</t>
  </si>
  <si>
    <r>
      <t xml:space="preserve">obálky </t>
    </r>
    <r>
      <rPr>
        <b/>
        <sz val="11"/>
        <color indexed="8"/>
        <rFont val="Calibri"/>
        <family val="2"/>
      </rPr>
      <t>samolepící B4  - 250x353/250ks</t>
    </r>
  </si>
  <si>
    <t>formát: B4 • rozměry (mm): 250 x 353• specifikace: samolepicí,bal 250ks</t>
  </si>
  <si>
    <t xml:space="preserve">Nůžky kancelářské s gumovou rukojetí a z nerezové oceli, ergonomickým tvarem pro dobré držení a ostrou špičkou. </t>
  </si>
  <si>
    <t>nůžky malé - Délka čepele - 18  cm</t>
  </si>
  <si>
    <t>Rychlovazač A4 PVC nezávěsný - přední strana průhledná - zadní mix 4 barev</t>
  </si>
  <si>
    <t>rychlovazač PVC mix 4 barev</t>
  </si>
  <si>
    <t>propiska</t>
  </si>
  <si>
    <t>rozlišovač 10barev</t>
  </si>
  <si>
    <t>formát A4, euroděrování, barevný rozlišovač , počet listů: 12</t>
  </si>
  <si>
    <t xml:space="preserve">zvýrazňovač sada </t>
  </si>
  <si>
    <t xml:space="preserve">klínový hrot , šíře stopy 1 - 4 mm,ventilační uzávěry , vhodný i na faxový papír , nový design s ergo držením  </t>
  </si>
  <si>
    <t>popisovač lihový 0,6 mm /4barvy</t>
  </si>
  <si>
    <t xml:space="preserve">voděodolný, otěruvzdorný inkoust, plastický hrot, šíře stopy 0,6 mm, na fólie, filmy, sklo, plasty,ergonomický úchop, ventilační uzávěr </t>
  </si>
  <si>
    <t>popisovač lihový 1 mm /4barvy</t>
  </si>
  <si>
    <t>samostatná faktura</t>
  </si>
  <si>
    <t>Barevný intenzivní kopírovací papír A4</t>
  </si>
  <si>
    <t>mix 80g/m3 - bal  100list</t>
  </si>
  <si>
    <t>Sešívačka /20list, dlouhé rameno</t>
  </si>
  <si>
    <t>Sešívačka/25list černá</t>
  </si>
  <si>
    <t xml:space="preserve">Utěrky na monitor, v dóze nebo krabičce, balení nejméně 100 ks, rozměr utěrky nejméně 13x20cm
</t>
  </si>
  <si>
    <t>drátěný organizér na tužky, sponky, poznámkové lístky, černý</t>
  </si>
  <si>
    <t>drátěný organizér na tužky, sponky, poznámkové lístky , černý</t>
  </si>
  <si>
    <t>kanc. papíry 80g   A4  / kvalita A /500list</t>
  </si>
  <si>
    <r>
      <t xml:space="preserve">kanc. papíry 80g   A4  / kvalita </t>
    </r>
    <r>
      <rPr>
        <b/>
        <sz val="11"/>
        <color indexed="8"/>
        <rFont val="Calibri"/>
        <family val="2"/>
      </rPr>
      <t>B</t>
    </r>
    <r>
      <rPr>
        <sz val="11"/>
        <color theme="1"/>
        <rFont val="Calibri"/>
        <family val="2"/>
        <scheme val="minor"/>
      </rPr>
      <t xml:space="preserve"> /500list</t>
    </r>
  </si>
  <si>
    <t>Měrná jednotka [MJ]</t>
  </si>
  <si>
    <t>Fakturace</t>
  </si>
  <si>
    <t>Op VaVpI - Technologické ověření výsledků výzkumu a vývoje I. - CZ.1.05/3.1.00/14.0298</t>
  </si>
  <si>
    <t>TOVVaV I. - CZ.1.05/3.1.00/14.0298</t>
  </si>
  <si>
    <t>[DOPLNÍ UCHAZEČ]</t>
  </si>
  <si>
    <t>Maximální jednotková cena 
v Kč bez DPH</t>
  </si>
  <si>
    <t>Cena za MJ 
(ks, bal., sada) 
VYHOVUJE = OK / NEVYHOVUJE</t>
  </si>
  <si>
    <t xml:space="preserve">Cena za 
MJ (ks, bal., sada) 
v Kč bez DPH </t>
  </si>
  <si>
    <t>Nabídková cena CELKEM 
v Kč bez DPH</t>
  </si>
  <si>
    <t>Celková nabídková cena v Kč bez DPH</t>
  </si>
  <si>
    <t>UK PRA -pí Michalíková, Kozáková, 
tel. 377 637 744</t>
  </si>
  <si>
    <t>PS - NVZ pí Ottová 
tel. 377 631 332</t>
  </si>
  <si>
    <t>FUD - pí Parisis, 
tel: 377 636 801</t>
  </si>
  <si>
    <t>UK-PED pí Čechová,
tel: 377 637 733</t>
  </si>
  <si>
    <t>KIV - pí  Ptáčková
tel: 377 632 463
ptackova@kiv.zcu.cz</t>
  </si>
  <si>
    <t>KHV - pí Polifková, 
tel: 377 635 346</t>
  </si>
  <si>
    <t>OLP - pí Zelenková, 
tel: 377 631 204</t>
  </si>
  <si>
    <t xml:space="preserve">DFST - pí Svatošová,
tel: 377 638 001 </t>
  </si>
  <si>
    <t>UK-PED pí Pešíková,
tel: 377 637 733</t>
  </si>
  <si>
    <t xml:space="preserve">Uchazeč uvede na fakturu název a číslo dotačního projektu: </t>
  </si>
  <si>
    <t>Uchazeč:</t>
  </si>
  <si>
    <t>KP 016 - 2015</t>
  </si>
  <si>
    <r>
      <rPr>
        <b/>
        <sz val="12"/>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</si>
  <si>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V případě, že se dodavatel při předání zboží na některá uvedená tel. čísla nedovolá, bude v takovém případě volat tel. 377 631 307, 377 631 320.</t>
  </si>
  <si>
    <t>Maximální (nepřekročitelná) celková nabídková cena  
v Kč bez DPH</t>
  </si>
  <si>
    <t>Nabídková cena celkem 
VYHOVUJE = OK / NEVYHOVUJE</t>
  </si>
  <si>
    <t>voděodolný, otěruvzdorný inkoust,  ergonomický úchop , šíře stopy 1 mm ,ventilační uzávěry ,na fólie, filmy, sklo, plasty, sada 4 ks</t>
  </si>
  <si>
    <t>Priloha_c._1_KS_KP-016-2015-technicka_specifikace_dle_DI_c.1</t>
  </si>
  <si>
    <t>80 g • formát A4 • vhodný pro tisk i kopírování ve všech typech techniky • odstín: Tmavě modrá • skupina barev: intenzivní • počet listů v bal.: 500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</si>
</sst>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77" formatCode="@"/>
  </numFmts>
  <fonts count="10">
    <font>
      <sz val="11"/>
      <color theme="1"/>
      <name val="Calibri"/>
      <family val="2"/>
      <scheme val="minor"/>
    </font>
    <font>
      <sz val="10"/>
      <name val="Arial"/>
      <family val="2"/>
    </font>
    <font>
      <b/>
      <sz val="11"/>
      <color indexed="8"/>
      <name val="Calibri"/>
      <family val="2"/>
    </font>
    <font>
      <b/>
      <sz val="11"/>
      <name val="Calibri"/>
      <family val="2"/>
    </font>
    <font>
      <sz val="12"/>
      <name val="Times New Roman"/>
      <family val="1"/>
    </font>
    <font>
      <b/>
      <i/>
      <sz val="11"/>
      <color indexed="8"/>
      <name val="Calibri"/>
      <family val="2"/>
    </font>
    <font>
      <b/>
      <sz val="12"/>
      <color indexed="8"/>
      <name val="Calibri"/>
      <family val="2"/>
    </font>
    <font>
      <b/>
      <sz val="14"/>
      <color indexed="8"/>
      <name val="Calibri"/>
      <family val="2"/>
    </font>
    <font>
      <b/>
      <sz val="16"/>
      <color indexed="8"/>
      <name val="Calibri"/>
      <family val="2"/>
    </font>
    <font>
      <sz val="12"/>
      <name val="Calibri"/>
      <family val="2"/>
    </font>
  </fonts>
  <fills count="5">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27"/>
        <bgColor indexed="64"/>
      </patternFill>
    </fill>
  </fills>
  <borders count="48">
    <border>
      <left/>
      <right/>
      <top/>
      <bottom/>
      <diagonal/>
    </border>
    <border>
      <left style="thick"/>
      <right style="medium"/>
      <top style="thick"/>
      <bottom/>
    </border>
    <border>
      <left style="medium"/>
      <right style="medium"/>
      <top style="thick"/>
      <bottom/>
    </border>
    <border>
      <left style="thick"/>
      <right style="thick"/>
      <top style="thick"/>
      <bottom style="double"/>
    </border>
    <border>
      <left/>
      <right style="thick"/>
      <top style="thick"/>
      <bottom style="double"/>
    </border>
    <border>
      <left style="thin"/>
      <right style="thin"/>
      <top style="thick"/>
      <bottom style="double"/>
    </border>
    <border>
      <left style="thin"/>
      <right style="thin"/>
      <top/>
      <bottom/>
    </border>
    <border>
      <left/>
      <right/>
      <top/>
      <bottom style="thin"/>
    </border>
    <border>
      <left style="medium"/>
      <right style="medium"/>
      <top style="double"/>
      <bottom style="thin"/>
    </border>
    <border>
      <left style="medium"/>
      <right style="medium"/>
      <top/>
      <bottom style="thin"/>
    </border>
    <border>
      <left style="medium"/>
      <right style="thick"/>
      <top/>
      <bottom style="thin"/>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style="medium"/>
      <right style="thick"/>
      <top style="thin"/>
      <bottom style="thick"/>
    </border>
    <border>
      <left style="thick"/>
      <right style="medium"/>
      <top/>
      <bottom style="thin"/>
    </border>
    <border>
      <left style="thick"/>
      <right style="medium"/>
      <top style="thin"/>
      <bottom/>
    </border>
    <border>
      <left style="medium"/>
      <right style="medium"/>
      <top style="thin"/>
      <bottom/>
    </border>
    <border>
      <left style="thick"/>
      <right style="medium"/>
      <top style="thick"/>
      <bottom style="thin"/>
    </border>
    <border>
      <left style="medium"/>
      <right style="medium"/>
      <top style="thick"/>
      <bottom style="thin"/>
    </border>
    <border>
      <left style="thick"/>
      <right style="thin"/>
      <top style="double"/>
      <bottom style="thick"/>
    </border>
    <border>
      <left style="medium"/>
      <right style="medium"/>
      <top/>
      <bottom style="thick"/>
    </border>
    <border>
      <left/>
      <right style="thick"/>
      <top/>
      <bottom style="thick"/>
    </border>
    <border>
      <left style="thick"/>
      <right style="medium"/>
      <top style="double"/>
      <bottom style="thin"/>
    </border>
    <border>
      <left style="medium"/>
      <right style="medium"/>
      <top/>
      <bottom/>
    </border>
    <border diagonalUp="1">
      <left style="medium"/>
      <right style="medium"/>
      <top style="thick"/>
      <bottom/>
      <diagonal style="thin"/>
    </border>
    <border diagonalUp="1">
      <left style="medium"/>
      <right style="medium"/>
      <top/>
      <bottom/>
      <diagonal style="thin"/>
    </border>
    <border diagonalUp="1">
      <left style="medium"/>
      <right style="medium"/>
      <top/>
      <bottom style="thick"/>
      <diagonal style="thin"/>
    </border>
    <border>
      <left style="thin"/>
      <right style="thin"/>
      <top style="thick"/>
      <bottom/>
    </border>
    <border>
      <left style="thin"/>
      <right style="thin"/>
      <top/>
      <bottom style="double"/>
    </border>
    <border>
      <left style="thick"/>
      <right/>
      <top style="thick"/>
      <bottom style="thick"/>
    </border>
    <border>
      <left/>
      <right/>
      <top style="thick"/>
      <bottom style="thick"/>
    </border>
    <border>
      <left/>
      <right style="thick"/>
      <top style="thick"/>
      <bottom style="thick"/>
    </border>
    <border>
      <left style="thin"/>
      <right style="thick"/>
      <top style="thick"/>
      <bottom/>
    </border>
    <border>
      <left style="thin"/>
      <right style="thick"/>
      <top/>
      <bottom/>
    </border>
    <border>
      <left style="thin"/>
      <right style="thick"/>
      <top/>
      <bottom style="double"/>
    </border>
    <border>
      <left style="thick"/>
      <right/>
      <top style="thick"/>
      <bottom/>
    </border>
    <border>
      <left style="thick"/>
      <right/>
      <top/>
      <bottom/>
    </border>
    <border>
      <left style="thick"/>
      <right/>
      <top/>
      <bottom style="double"/>
    </border>
    <border>
      <left style="thin"/>
      <right/>
      <top style="thin"/>
      <bottom style="thin"/>
    </border>
    <border>
      <left/>
      <right style="thin"/>
      <top style="thin"/>
      <bottom style="thin"/>
    </border>
    <border>
      <left style="medium"/>
      <right style="medium"/>
      <top style="double"/>
      <bottom/>
    </border>
    <border diagonalUp="1">
      <left style="medium"/>
      <right style="medium"/>
      <top style="double"/>
      <bottom/>
      <diagonal style="thin"/>
    </border>
    <border>
      <left style="medium"/>
      <right/>
      <top style="double"/>
      <bottom/>
    </border>
    <border>
      <left style="medium"/>
      <right/>
      <top/>
      <bottom/>
    </border>
    <border>
      <left style="medium"/>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9">
    <xf numFmtId="0" fontId="0" fillId="0" borderId="0" xfId="0"/>
    <xf numFmtId="0" fontId="3" fillId="2" borderId="1" xfId="0" applyNumberFormat="1" applyFont="1" applyFill="1" applyBorder="1" applyAlignment="1" applyProtection="1">
      <alignment horizontal="center" vertical="center" wrapText="1"/>
      <protection/>
    </xf>
    <xf numFmtId="0" fontId="3" fillId="2" borderId="2" xfId="0" applyNumberFormat="1" applyFont="1" applyFill="1" applyBorder="1" applyAlignment="1" applyProtection="1">
      <alignment horizontal="center" vertical="center" wrapText="1"/>
      <protection/>
    </xf>
    <xf numFmtId="0" fontId="3" fillId="2" borderId="3" xfId="0" applyNumberFormat="1"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0" fontId="3" fillId="2" borderId="4" xfId="0" applyNumberFormat="1" applyFont="1" applyFill="1" applyBorder="1" applyAlignment="1" applyProtection="1">
      <alignment horizontal="center" vertical="center" wrapText="1"/>
      <protection/>
    </xf>
    <xf numFmtId="49" fontId="3" fillId="2" borderId="5" xfId="0" applyNumberFormat="1" applyFont="1" applyFill="1" applyBorder="1" applyAlignment="1" applyProtection="1">
      <alignment horizontal="center" vertical="center" wrapText="1"/>
      <protection/>
    </xf>
    <xf numFmtId="0" fontId="7" fillId="0" borderId="0" xfId="0" applyFont="1" applyProtection="1">
      <protection/>
    </xf>
    <xf numFmtId="0" fontId="0" fillId="3" borderId="6" xfId="0" applyFill="1" applyBorder="1" applyAlignment="1" applyProtection="1">
      <alignment horizontal="center" vertical="center"/>
      <protection/>
    </xf>
    <xf numFmtId="49" fontId="0" fillId="0" borderId="0" xfId="0" applyNumberFormat="1" applyFill="1" applyAlignment="1" applyProtection="1">
      <alignment vertical="top" wrapText="1"/>
      <protection/>
    </xf>
    <xf numFmtId="2" fontId="0" fillId="0" borderId="0" xfId="0" applyNumberFormat="1" applyFill="1" applyAlignment="1" applyProtection="1">
      <alignment horizontal="center" vertical="top" wrapText="1"/>
      <protection/>
    </xf>
    <xf numFmtId="0" fontId="0" fillId="0" borderId="0" xfId="0" applyProtection="1">
      <protection/>
    </xf>
    <xf numFmtId="0" fontId="0" fillId="0" borderId="0" xfId="0" applyAlignment="1" applyProtection="1">
      <alignment horizontal="right"/>
      <protection/>
    </xf>
    <xf numFmtId="0" fontId="0" fillId="0" borderId="0" xfId="0" applyAlignment="1" applyProtection="1">
      <alignment horizontal="center"/>
      <protection/>
    </xf>
    <xf numFmtId="49" fontId="0" fillId="0" borderId="0" xfId="0" applyNumberFormat="1" applyFill="1" applyAlignment="1" applyProtection="1">
      <alignment horizontal="center" vertical="top" wrapText="1"/>
      <protection/>
    </xf>
    <xf numFmtId="2" fontId="0" fillId="0" borderId="7" xfId="0" applyNumberFormat="1" applyBorder="1" applyAlignment="1" applyProtection="1">
      <alignment horizontal="right"/>
      <protection/>
    </xf>
    <xf numFmtId="4" fontId="0" fillId="0" borderId="0" xfId="0" applyNumberFormat="1" applyFill="1" applyAlignment="1" applyProtection="1">
      <alignment horizontal="center" vertical="top" wrapText="1"/>
      <protection/>
    </xf>
    <xf numFmtId="0" fontId="0" fillId="0" borderId="8" xfId="0" applyNumberFormat="1" applyFill="1" applyBorder="1" applyAlignment="1" applyProtection="1">
      <alignment vertical="center" wrapText="1"/>
      <protection/>
    </xf>
    <xf numFmtId="0" fontId="0" fillId="0" borderId="8" xfId="0" applyNumberFormat="1" applyFill="1" applyBorder="1" applyAlignment="1" applyProtection="1">
      <alignment horizontal="center" vertical="center" wrapText="1"/>
      <protection/>
    </xf>
    <xf numFmtId="49" fontId="0" fillId="0" borderId="8" xfId="0" applyNumberFormat="1" applyFill="1" applyBorder="1" applyAlignment="1" applyProtection="1">
      <alignment horizontal="center" vertical="center" wrapText="1"/>
      <protection/>
    </xf>
    <xf numFmtId="164" fontId="0" fillId="0" borderId="9" xfId="0" applyNumberFormat="1" applyFont="1" applyBorder="1" applyAlignment="1" applyProtection="1">
      <alignment horizontal="right" vertical="center" indent="1"/>
      <protection/>
    </xf>
    <xf numFmtId="0" fontId="0" fillId="0" borderId="9" xfId="0" applyBorder="1" applyAlignment="1" applyProtection="1">
      <alignment horizontal="center" vertical="center"/>
      <protection/>
    </xf>
    <xf numFmtId="164" fontId="0" fillId="0" borderId="10" xfId="0" applyNumberFormat="1" applyBorder="1" applyAlignment="1" applyProtection="1">
      <alignment horizontal="right" vertical="center" indent="1"/>
      <protection/>
    </xf>
    <xf numFmtId="0" fontId="0" fillId="0" borderId="11" xfId="0" applyBorder="1" applyAlignment="1" applyProtection="1">
      <alignment horizontal="center" vertical="center"/>
      <protection/>
    </xf>
    <xf numFmtId="0" fontId="0" fillId="0" borderId="12" xfId="0" applyNumberFormat="1" applyFill="1" applyBorder="1" applyAlignment="1" applyProtection="1">
      <alignment vertical="center" wrapText="1"/>
      <protection/>
    </xf>
    <xf numFmtId="0" fontId="0" fillId="0" borderId="12"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0" fontId="0" fillId="0" borderId="12" xfId="0" applyNumberFormat="1" applyFill="1" applyBorder="1" applyAlignment="1" applyProtection="1">
      <alignment vertical="top" wrapText="1"/>
      <protection/>
    </xf>
    <xf numFmtId="164" fontId="0" fillId="0" borderId="12" xfId="0" applyNumberFormat="1" applyFont="1" applyBorder="1" applyAlignment="1" applyProtection="1">
      <alignment horizontal="right" vertical="center" indent="1"/>
      <protection/>
    </xf>
    <xf numFmtId="164" fontId="0" fillId="0" borderId="13" xfId="0" applyNumberFormat="1" applyBorder="1" applyAlignment="1" applyProtection="1">
      <alignment horizontal="right" vertical="center" indent="1"/>
      <protection/>
    </xf>
    <xf numFmtId="0" fontId="0" fillId="0" borderId="14" xfId="0" applyBorder="1" applyAlignment="1" applyProtection="1">
      <alignment horizontal="center" vertical="center"/>
      <protection/>
    </xf>
    <xf numFmtId="0" fontId="0" fillId="0" borderId="15" xfId="0" applyNumberFormat="1" applyFill="1" applyBorder="1" applyAlignment="1" applyProtection="1">
      <alignment vertical="center" wrapText="1"/>
      <protection/>
    </xf>
    <xf numFmtId="0" fontId="0" fillId="0" borderId="15" xfId="0" applyNumberFormat="1" applyFill="1" applyBorder="1" applyAlignment="1" applyProtection="1">
      <alignment horizontal="center" vertical="center" wrapText="1"/>
      <protection/>
    </xf>
    <xf numFmtId="49" fontId="0" fillId="0" borderId="15" xfId="0" applyNumberFormat="1" applyFill="1" applyBorder="1" applyAlignment="1" applyProtection="1">
      <alignment horizontal="center" vertical="center" wrapText="1"/>
      <protection/>
    </xf>
    <xf numFmtId="0" fontId="0" fillId="0" borderId="15" xfId="0" applyNumberFormat="1" applyFill="1" applyBorder="1" applyAlignment="1" applyProtection="1">
      <alignment vertical="top" wrapText="1"/>
      <protection/>
    </xf>
    <xf numFmtId="164" fontId="0" fillId="0" borderId="15" xfId="0" applyNumberFormat="1" applyFont="1" applyBorder="1" applyAlignment="1" applyProtection="1">
      <alignment horizontal="right" vertical="center" indent="1"/>
      <protection/>
    </xf>
    <xf numFmtId="0" fontId="0" fillId="0" borderId="15" xfId="0" applyBorder="1" applyAlignment="1" applyProtection="1">
      <alignment horizontal="center" vertical="center"/>
      <protection/>
    </xf>
    <xf numFmtId="164" fontId="0" fillId="0" borderId="16" xfId="0" applyNumberFormat="1" applyBorder="1" applyAlignment="1" applyProtection="1">
      <alignment horizontal="right" vertical="center" indent="1"/>
      <protection/>
    </xf>
    <xf numFmtId="0" fontId="0" fillId="0" borderId="17" xfId="0" applyBorder="1" applyAlignment="1" applyProtection="1">
      <alignment horizontal="center" vertical="center"/>
      <protection/>
    </xf>
    <xf numFmtId="0" fontId="0" fillId="0" borderId="9" xfId="0" applyNumberFormat="1" applyFill="1" applyBorder="1" applyAlignment="1" applyProtection="1">
      <alignment vertical="center" wrapText="1"/>
      <protection/>
    </xf>
    <xf numFmtId="0" fontId="0" fillId="0" borderId="9" xfId="0" applyNumberForma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0" fontId="0" fillId="0" borderId="9" xfId="0" applyNumberFormat="1" applyFill="1" applyBorder="1" applyAlignment="1" applyProtection="1">
      <alignment vertical="top" wrapText="1"/>
      <protection/>
    </xf>
    <xf numFmtId="0" fontId="0" fillId="0" borderId="18" xfId="0" applyBorder="1" applyAlignment="1" applyProtection="1">
      <alignment horizontal="center" vertical="center"/>
      <protection/>
    </xf>
    <xf numFmtId="0" fontId="0" fillId="0" borderId="19" xfId="0" applyNumberFormat="1" applyFill="1" applyBorder="1" applyAlignment="1" applyProtection="1">
      <alignment vertical="center" wrapText="1"/>
      <protection/>
    </xf>
    <xf numFmtId="0" fontId="0" fillId="0" borderId="19" xfId="0" applyNumberFormat="1" applyFill="1" applyBorder="1" applyAlignment="1" applyProtection="1">
      <alignment horizontal="center" vertical="center" wrapText="1"/>
      <protection/>
    </xf>
    <xf numFmtId="49" fontId="0" fillId="0" borderId="19" xfId="0" applyNumberFormat="1" applyFill="1" applyBorder="1" applyAlignment="1" applyProtection="1">
      <alignment horizontal="center" vertical="center" wrapText="1"/>
      <protection/>
    </xf>
    <xf numFmtId="0" fontId="0" fillId="0" borderId="19" xfId="0" applyNumberFormat="1" applyFont="1" applyFill="1" applyBorder="1" applyAlignment="1" applyProtection="1">
      <alignment vertical="top" wrapText="1"/>
      <protection/>
    </xf>
    <xf numFmtId="0" fontId="0" fillId="0" borderId="20" xfId="0" applyBorder="1" applyAlignment="1" applyProtection="1">
      <alignment horizontal="center" vertical="center"/>
      <protection/>
    </xf>
    <xf numFmtId="0" fontId="0" fillId="0" borderId="21" xfId="0" applyNumberFormat="1" applyFill="1" applyBorder="1" applyAlignment="1" applyProtection="1">
      <alignment horizontal="left" vertical="center" wrapText="1"/>
      <protection/>
    </xf>
    <xf numFmtId="0" fontId="0" fillId="0" borderId="21" xfId="0" applyNumberFormat="1" applyFill="1" applyBorder="1" applyAlignment="1" applyProtection="1">
      <alignment horizontal="center" vertical="center" wrapText="1"/>
      <protection/>
    </xf>
    <xf numFmtId="49" fontId="0" fillId="0" borderId="21" xfId="0" applyNumberFormat="1" applyFill="1" applyBorder="1" applyAlignment="1" applyProtection="1">
      <alignment horizontal="center" vertical="center" wrapText="1"/>
      <protection/>
    </xf>
    <xf numFmtId="0" fontId="0" fillId="0" borderId="21" xfId="0" applyNumberFormat="1" applyFill="1" applyBorder="1" applyAlignment="1" applyProtection="1">
      <alignment horizontal="left" vertical="top" wrapText="1"/>
      <protection/>
    </xf>
    <xf numFmtId="0" fontId="0" fillId="0" borderId="12" xfId="0" applyNumberFormat="1" applyFill="1" applyBorder="1" applyAlignment="1" applyProtection="1">
      <alignment horizontal="left" vertical="center" wrapText="1"/>
      <protection/>
    </xf>
    <xf numFmtId="0" fontId="0" fillId="0" borderId="12" xfId="0" applyNumberFormat="1" applyFill="1" applyBorder="1" applyAlignment="1" applyProtection="1">
      <alignment horizontal="left" vertical="top" wrapText="1"/>
      <protection/>
    </xf>
    <xf numFmtId="0" fontId="0" fillId="0" borderId="15" xfId="0" applyNumberFormat="1" applyFont="1" applyFill="1" applyBorder="1" applyAlignment="1" applyProtection="1">
      <alignment vertical="center" wrapText="1"/>
      <protection/>
    </xf>
    <xf numFmtId="0" fontId="0" fillId="0" borderId="15" xfId="0" applyNumberFormat="1" applyFill="1" applyBorder="1" applyAlignment="1" applyProtection="1">
      <alignment horizontal="left" vertical="top" wrapText="1"/>
      <protection/>
    </xf>
    <xf numFmtId="0" fontId="0" fillId="0" borderId="19" xfId="0" applyNumberFormat="1" applyFill="1" applyBorder="1" applyAlignment="1" applyProtection="1">
      <alignment vertical="top" wrapText="1"/>
      <protection/>
    </xf>
    <xf numFmtId="0" fontId="4" fillId="0" borderId="12" xfId="0" applyNumberFormat="1" applyFont="1" applyBorder="1" applyAlignment="1" applyProtection="1">
      <alignment horizontal="left" vertical="center" wrapText="1"/>
      <protection/>
    </xf>
    <xf numFmtId="0" fontId="0" fillId="0" borderId="12"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wrapText="1"/>
      <protection/>
    </xf>
    <xf numFmtId="0" fontId="0" fillId="0" borderId="21" xfId="0" applyNumberFormat="1" applyFill="1" applyBorder="1" applyAlignment="1" applyProtection="1">
      <alignment vertical="center" wrapText="1"/>
      <protection/>
    </xf>
    <xf numFmtId="0" fontId="0" fillId="0" borderId="21" xfId="0" applyNumberFormat="1" applyFill="1" applyBorder="1" applyAlignment="1" applyProtection="1">
      <alignment vertical="top" wrapText="1"/>
      <protection/>
    </xf>
    <xf numFmtId="0" fontId="0" fillId="0" borderId="12" xfId="0" applyNumberFormat="1" applyBorder="1" applyAlignment="1" applyProtection="1">
      <alignment horizontal="left" vertical="center" wrapText="1"/>
      <protection/>
    </xf>
    <xf numFmtId="0" fontId="0" fillId="0" borderId="12" xfId="0" applyNumberFormat="1" applyBorder="1" applyAlignment="1" applyProtection="1">
      <alignment horizontal="left" vertical="top" wrapText="1"/>
      <protection/>
    </xf>
    <xf numFmtId="0" fontId="0" fillId="0" borderId="12" xfId="0" applyNumberFormat="1" applyBorder="1" applyAlignment="1" applyProtection="1">
      <alignment horizontal="left" vertical="center"/>
      <protection/>
    </xf>
    <xf numFmtId="0" fontId="0" fillId="0" borderId="12" xfId="0" applyNumberFormat="1" applyBorder="1" applyAlignment="1" applyProtection="1">
      <alignment horizontal="left" vertical="top"/>
      <protection/>
    </xf>
    <xf numFmtId="0" fontId="0" fillId="0" borderId="12" xfId="0" applyNumberFormat="1" applyBorder="1" applyAlignment="1" applyProtection="1">
      <alignment vertical="center"/>
      <protection/>
    </xf>
    <xf numFmtId="0" fontId="0" fillId="0" borderId="12" xfId="0" applyNumberFormat="1" applyBorder="1" applyAlignment="1" applyProtection="1">
      <alignment vertical="top"/>
      <protection/>
    </xf>
    <xf numFmtId="0" fontId="0" fillId="0" borderId="12" xfId="0" applyNumberFormat="1" applyBorder="1" applyAlignment="1" applyProtection="1">
      <alignment vertical="top" wrapText="1"/>
      <protection/>
    </xf>
    <xf numFmtId="0" fontId="0" fillId="0" borderId="12" xfId="0" applyNumberFormat="1" applyBorder="1" applyAlignment="1" applyProtection="1">
      <alignment vertical="center" wrapText="1"/>
      <protection/>
    </xf>
    <xf numFmtId="0" fontId="0" fillId="0" borderId="15" xfId="0" applyNumberFormat="1" applyBorder="1" applyAlignment="1" applyProtection="1">
      <alignment vertical="center" wrapText="1"/>
      <protection/>
    </xf>
    <xf numFmtId="0" fontId="0" fillId="0" borderId="15" xfId="0" applyNumberFormat="1" applyBorder="1" applyAlignment="1" applyProtection="1">
      <alignment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horizontal="center"/>
      <protection/>
    </xf>
    <xf numFmtId="164" fontId="0" fillId="0" borderId="22" xfId="0" applyNumberFormat="1" applyBorder="1" applyAlignment="1" applyProtection="1">
      <alignment horizontal="center" vertical="center"/>
      <protection/>
    </xf>
    <xf numFmtId="0" fontId="0" fillId="0" borderId="23" xfId="0" applyBorder="1" applyAlignment="1" applyProtection="1">
      <alignment horizontal="center" vertical="center"/>
      <protection/>
    </xf>
    <xf numFmtId="164" fontId="0" fillId="0" borderId="24" xfId="0" applyNumberForma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9" fillId="0" borderId="21" xfId="0" applyNumberFormat="1" applyFont="1" applyFill="1" applyBorder="1" applyAlignment="1" applyProtection="1">
      <alignment vertical="center" wrapText="1"/>
      <protection/>
    </xf>
    <xf numFmtId="0" fontId="9" fillId="0" borderId="21" xfId="0" applyNumberFormat="1" applyFont="1" applyFill="1" applyBorder="1" applyAlignment="1" applyProtection="1">
      <alignment horizontal="center" vertical="center" wrapText="1"/>
      <protection/>
    </xf>
    <xf numFmtId="49" fontId="9" fillId="0" borderId="21" xfId="0" applyNumberFormat="1" applyFont="1" applyFill="1" applyBorder="1" applyAlignment="1" applyProtection="1">
      <alignment horizontal="center" vertical="center" wrapText="1"/>
      <protection/>
    </xf>
    <xf numFmtId="0" fontId="9" fillId="0" borderId="21" xfId="0" applyNumberFormat="1" applyFont="1" applyBorder="1" applyAlignment="1" applyProtection="1">
      <alignment vertical="top" wrapText="1" shrinkToFit="1"/>
      <protection/>
    </xf>
    <xf numFmtId="0" fontId="0" fillId="0" borderId="11" xfId="0" applyFont="1" applyBorder="1" applyAlignment="1" applyProtection="1">
      <alignment horizontal="center" vertical="center"/>
      <protection/>
    </xf>
    <xf numFmtId="0" fontId="9" fillId="0" borderId="12" xfId="0" applyNumberFormat="1" applyFont="1" applyBorder="1" applyAlignment="1" applyProtection="1">
      <alignment horizontal="left" vertical="center" wrapText="1"/>
      <protection/>
    </xf>
    <xf numFmtId="0" fontId="9" fillId="0" borderId="12"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0" fontId="9" fillId="0" borderId="12" xfId="0" applyNumberFormat="1" applyFont="1" applyBorder="1" applyAlignment="1" applyProtection="1">
      <alignment vertical="top" wrapText="1"/>
      <protection/>
    </xf>
    <xf numFmtId="0" fontId="9" fillId="0" borderId="12" xfId="0" applyNumberFormat="1" applyFont="1" applyBorder="1" applyAlignment="1" applyProtection="1">
      <alignment vertical="center"/>
      <protection/>
    </xf>
    <xf numFmtId="0" fontId="9" fillId="0" borderId="12" xfId="0" applyNumberFormat="1" applyFont="1" applyFill="1" applyBorder="1" applyAlignment="1" applyProtection="1">
      <alignment vertical="top" wrapText="1"/>
      <protection/>
    </xf>
    <xf numFmtId="0" fontId="9" fillId="0" borderId="12" xfId="0" applyNumberFormat="1" applyFont="1" applyBorder="1" applyAlignment="1" applyProtection="1">
      <alignment vertical="center" wrapText="1"/>
      <protection/>
    </xf>
    <xf numFmtId="0" fontId="0" fillId="0" borderId="14" xfId="0" applyFont="1" applyBorder="1" applyAlignment="1" applyProtection="1">
      <alignment horizontal="center" vertical="center"/>
      <protection/>
    </xf>
    <xf numFmtId="0" fontId="9" fillId="0" borderId="15" xfId="0" applyNumberFormat="1" applyFont="1" applyBorder="1" applyAlignment="1" applyProtection="1">
      <alignment horizontal="left" vertical="center" wrapText="1"/>
      <protection/>
    </xf>
    <xf numFmtId="0" fontId="9" fillId="0" borderId="15"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center" vertical="center" wrapText="1"/>
      <protection/>
    </xf>
    <xf numFmtId="0" fontId="9" fillId="0" borderId="15" xfId="0" applyNumberFormat="1" applyFont="1" applyBorder="1" applyAlignment="1" applyProtection="1">
      <alignment vertical="top" wrapText="1"/>
      <protection/>
    </xf>
    <xf numFmtId="164" fontId="0" fillId="3" borderId="9" xfId="0" applyNumberFormat="1" applyFill="1" applyBorder="1" applyAlignment="1" applyProtection="1">
      <alignment horizontal="right" vertical="center" indent="1"/>
      <protection locked="0"/>
    </xf>
    <xf numFmtId="164" fontId="0" fillId="3" borderId="12" xfId="0" applyNumberFormat="1" applyFill="1" applyBorder="1" applyAlignment="1" applyProtection="1">
      <alignment horizontal="right" vertical="center" indent="1"/>
      <protection locked="0"/>
    </xf>
    <xf numFmtId="164" fontId="0" fillId="3" borderId="15" xfId="0" applyNumberFormat="1" applyFill="1" applyBorder="1" applyAlignment="1" applyProtection="1">
      <alignment horizontal="right" vertical="center" indent="1"/>
      <protection locked="0"/>
    </xf>
    <xf numFmtId="0" fontId="0" fillId="4" borderId="8" xfId="0" applyNumberFormat="1" applyFill="1" applyBorder="1" applyAlignment="1" applyProtection="1">
      <alignment vertical="top" wrapText="1"/>
      <protection/>
    </xf>
    <xf numFmtId="0" fontId="0" fillId="4" borderId="25" xfId="0" applyFill="1" applyBorder="1" applyAlignment="1" applyProtection="1">
      <alignment horizontal="center" vertical="center"/>
      <protection/>
    </xf>
    <xf numFmtId="0" fontId="4" fillId="0" borderId="2" xfId="0" applyNumberFormat="1" applyFont="1" applyBorder="1" applyAlignment="1" applyProtection="1">
      <alignment horizontal="center" vertical="center" wrapText="1" shrinkToFit="1"/>
      <protection/>
    </xf>
    <xf numFmtId="0" fontId="4" fillId="0" borderId="26" xfId="0" applyNumberFormat="1" applyFont="1" applyBorder="1" applyAlignment="1" applyProtection="1">
      <alignment horizontal="center" vertical="center" wrapText="1" shrinkToFit="1"/>
      <protection/>
    </xf>
    <xf numFmtId="0" fontId="4" fillId="0" borderId="23" xfId="0" applyNumberFormat="1" applyFont="1" applyBorder="1" applyAlignment="1" applyProtection="1">
      <alignment horizontal="center" vertical="center" wrapText="1" shrinkToFit="1"/>
      <protection/>
    </xf>
    <xf numFmtId="0" fontId="0" fillId="0" borderId="2" xfId="0" applyNumberFormat="1" applyBorder="1" applyAlignment="1" applyProtection="1">
      <alignment horizontal="center" vertical="center" wrapText="1"/>
      <protection/>
    </xf>
    <xf numFmtId="0" fontId="0" fillId="0" borderId="26" xfId="0" applyNumberFormat="1" applyBorder="1" applyAlignment="1" applyProtection="1">
      <alignment horizontal="center" vertical="center" wrapText="1"/>
      <protection/>
    </xf>
    <xf numFmtId="0" fontId="0" fillId="0" borderId="23" xfId="0" applyNumberFormat="1" applyBorder="1" applyAlignment="1" applyProtection="1">
      <alignment horizontal="center" vertical="center" wrapText="1"/>
      <protection/>
    </xf>
    <xf numFmtId="0" fontId="0" fillId="0" borderId="27" xfId="0" applyNumberFormat="1" applyFill="1" applyBorder="1" applyAlignment="1" applyProtection="1">
      <alignment horizontal="center" vertical="center" wrapText="1"/>
      <protection/>
    </xf>
    <xf numFmtId="0" fontId="0" fillId="0" borderId="28" xfId="0" applyNumberFormat="1" applyFill="1" applyBorder="1" applyAlignment="1" applyProtection="1">
      <alignment horizontal="center" vertical="center" wrapText="1"/>
      <protection/>
    </xf>
    <xf numFmtId="0" fontId="0" fillId="0" borderId="29"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26" xfId="0" applyNumberFormat="1" applyFill="1" applyBorder="1" applyAlignment="1" applyProtection="1">
      <alignment horizontal="center" vertical="center" wrapText="1"/>
      <protection/>
    </xf>
    <xf numFmtId="0" fontId="0" fillId="0" borderId="23" xfId="0" applyNumberFormat="1" applyFill="1" applyBorder="1" applyAlignment="1" applyProtection="1">
      <alignment horizontal="center" vertical="center" wrapText="1"/>
      <protection/>
    </xf>
    <xf numFmtId="0" fontId="0" fillId="0" borderId="2" xfId="0" applyNumberFormat="1" applyBorder="1" applyAlignment="1" applyProtection="1">
      <alignment horizontal="center" vertical="center"/>
      <protection/>
    </xf>
    <xf numFmtId="0" fontId="0" fillId="0" borderId="26" xfId="0" applyNumberFormat="1" applyBorder="1" applyAlignment="1" applyProtection="1">
      <alignment horizontal="center" vertical="center"/>
      <protection/>
    </xf>
    <xf numFmtId="0" fontId="0" fillId="0" borderId="23" xfId="0" applyNumberFormat="1"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164" fontId="8" fillId="0" borderId="32" xfId="0" applyNumberFormat="1"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0" fillId="0" borderId="0" xfId="0" applyFill="1" applyBorder="1" applyAlignment="1" applyProtection="1">
      <alignment horizontal="justify"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8" fillId="0" borderId="32" xfId="0" applyFont="1" applyBorder="1" applyAlignment="1" applyProtection="1">
      <alignment horizontal="center" vertical="center"/>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49" fontId="0" fillId="3" borderId="41" xfId="0" applyNumberFormat="1" applyFill="1" applyBorder="1" applyAlignment="1" applyProtection="1">
      <alignment horizontal="center" vertical="top" wrapText="1"/>
      <protection locked="0"/>
    </xf>
    <xf numFmtId="49" fontId="0" fillId="3" borderId="42" xfId="0" applyNumberFormat="1" applyFill="1" applyBorder="1" applyAlignment="1" applyProtection="1">
      <alignment horizontal="center" vertical="top" wrapText="1"/>
      <protection locked="0"/>
    </xf>
    <xf numFmtId="0" fontId="0" fillId="0" borderId="43" xfId="0" applyNumberFormat="1" applyBorder="1" applyAlignment="1" applyProtection="1">
      <alignment horizontal="center" vertical="center" wrapText="1"/>
      <protection/>
    </xf>
    <xf numFmtId="0" fontId="0" fillId="0" borderId="44" xfId="0" applyNumberFormat="1" applyFill="1" applyBorder="1" applyAlignment="1" applyProtection="1">
      <alignment horizontal="center" vertical="center" wrapText="1"/>
      <protection/>
    </xf>
    <xf numFmtId="0" fontId="0" fillId="0" borderId="43" xfId="0" applyNumberFormat="1" applyFill="1" applyBorder="1" applyAlignment="1" applyProtection="1">
      <alignment horizontal="center" vertical="center" wrapText="1"/>
      <protection/>
    </xf>
    <xf numFmtId="0" fontId="0" fillId="0" borderId="45" xfId="0" applyNumberFormat="1" applyBorder="1" applyAlignment="1" applyProtection="1">
      <alignment horizontal="center" vertical="center" wrapText="1"/>
      <protection/>
    </xf>
    <xf numFmtId="0" fontId="0" fillId="0" borderId="46" xfId="0" applyNumberFormat="1" applyBorder="1" applyAlignment="1" applyProtection="1">
      <alignment horizontal="center" vertical="center" wrapText="1"/>
      <protection/>
    </xf>
    <xf numFmtId="0" fontId="0" fillId="0" borderId="47" xfId="0" applyNumberFormat="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9">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fill>
        <patternFill>
          <bgColor rgb="FFFF9393"/>
        </patternFill>
      </fill>
      <border/>
    </dxf>
    <dxf>
      <fill>
        <patternFill>
          <bgColor rgb="FF8FFFC2"/>
        </patternFill>
      </fill>
      <border/>
    </dxf>
    <dxf>
      <fill>
        <patternFill>
          <bgColor rgb="FFFF9393"/>
        </patternFill>
      </fill>
      <border/>
    </dxf>
    <dxf>
      <fill>
        <patternFill>
          <bgColor rgb="FF8FFFC2"/>
        </patternFill>
      </fill>
      <border/>
    </dxf>
    <dxf>
      <fill>
        <patternFill>
          <bgColor rgb="FFFF9393"/>
        </patternFill>
      </fill>
      <border/>
    </dxf>
    <dxf>
      <fill>
        <patternFill>
          <bgColor rgb="FF8FFFC2"/>
        </patternFill>
      </fill>
      <border/>
    </dxf>
    <dxf>
      <fill>
        <patternFill>
          <bgColor rgb="FFFF9393"/>
        </patternFill>
      </fill>
      <border/>
    </dxf>
    <dxf>
      <fill>
        <patternFill>
          <bgColor rgb="FF8FFFC2"/>
        </patternFill>
      </fill>
      <border/>
    </dxf>
    <dxf>
      <fill>
        <patternFill>
          <bgColor rgb="FFFF9393"/>
        </patternFill>
      </fill>
      <border/>
    </dxf>
    <dxf>
      <fill>
        <patternFill>
          <bgColor rgb="FF8FFFC2"/>
        </patternFill>
      </fill>
      <border/>
    </dxf>
    <dxf>
      <fill>
        <patternFill>
          <bgColor rgb="FFFF9393"/>
        </patternFill>
      </fill>
      <border/>
    </dxf>
    <dxf>
      <fill>
        <patternFill>
          <bgColor rgb="FF8FFFC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0</xdr:colOff>
      <xdr:row>8</xdr:row>
      <xdr:rowOff>0</xdr:rowOff>
    </xdr:from>
    <xdr:to>
      <xdr:col>42</xdr:col>
      <xdr:colOff>190500</xdr:colOff>
      <xdr:row>8</xdr:row>
      <xdr:rowOff>190500</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895725"/>
          <a:ext cx="190500" cy="190500"/>
        </a:xfrm>
        <a:prstGeom prst="rect">
          <a:avLst/>
        </a:prstGeom>
        <a:noFill/>
        <a:ln w="9525">
          <a:noFill/>
        </a:ln>
      </xdr:spPr>
    </xdr:pic>
    <xdr:clientData/>
  </xdr:twoCellAnchor>
  <xdr:twoCellAnchor editAs="oneCell">
    <xdr:from>
      <xdr:col>42</xdr:col>
      <xdr:colOff>0</xdr:colOff>
      <xdr:row>9</xdr:row>
      <xdr:rowOff>0</xdr:rowOff>
    </xdr:from>
    <xdr:to>
      <xdr:col>42</xdr:col>
      <xdr:colOff>190500</xdr:colOff>
      <xdr:row>10</xdr:row>
      <xdr:rowOff>9525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848225"/>
          <a:ext cx="190500" cy="390525"/>
        </a:xfrm>
        <a:prstGeom prst="rect">
          <a:avLst/>
        </a:prstGeom>
        <a:noFill/>
        <a:ln w="9525">
          <a:noFill/>
        </a:ln>
      </xdr:spPr>
    </xdr:pic>
    <xdr:clientData/>
  </xdr:twoCellAnchor>
  <xdr:twoCellAnchor editAs="oneCell">
    <xdr:from>
      <xdr:col>42</xdr:col>
      <xdr:colOff>0</xdr:colOff>
      <xdr:row>11</xdr:row>
      <xdr:rowOff>0</xdr:rowOff>
    </xdr:from>
    <xdr:to>
      <xdr:col>42</xdr:col>
      <xdr:colOff>190500</xdr:colOff>
      <xdr:row>11</xdr:row>
      <xdr:rowOff>190500</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419725"/>
          <a:ext cx="190500" cy="190500"/>
        </a:xfrm>
        <a:prstGeom prst="rect">
          <a:avLst/>
        </a:prstGeom>
        <a:noFill/>
        <a:ln w="9525">
          <a:noFill/>
        </a:ln>
      </xdr:spPr>
    </xdr:pic>
    <xdr:clientData/>
  </xdr:twoCellAnchor>
  <xdr:twoCellAnchor editAs="oneCell">
    <xdr:from>
      <xdr:col>42</xdr:col>
      <xdr:colOff>0</xdr:colOff>
      <xdr:row>12</xdr:row>
      <xdr:rowOff>0</xdr:rowOff>
    </xdr:from>
    <xdr:to>
      <xdr:col>42</xdr:col>
      <xdr:colOff>190500</xdr:colOff>
      <xdr:row>12</xdr:row>
      <xdr:rowOff>190500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372225"/>
          <a:ext cx="190500" cy="190500"/>
        </a:xfrm>
        <a:prstGeom prst="rect">
          <a:avLst/>
        </a:prstGeom>
        <a:noFill/>
        <a:ln w="9525">
          <a:noFill/>
        </a:ln>
      </xdr:spPr>
    </xdr:pic>
    <xdr:clientData/>
  </xdr:twoCellAnchor>
  <xdr:twoCellAnchor editAs="oneCell">
    <xdr:from>
      <xdr:col>42</xdr:col>
      <xdr:colOff>0</xdr:colOff>
      <xdr:row>13</xdr:row>
      <xdr:rowOff>0</xdr:rowOff>
    </xdr:from>
    <xdr:to>
      <xdr:col>42</xdr:col>
      <xdr:colOff>190500</xdr:colOff>
      <xdr:row>13</xdr:row>
      <xdr:rowOff>190500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515225"/>
          <a:ext cx="190500" cy="190500"/>
        </a:xfrm>
        <a:prstGeom prst="rect">
          <a:avLst/>
        </a:prstGeom>
        <a:noFill/>
        <a:ln w="9525">
          <a:noFill/>
        </a:ln>
      </xdr:spPr>
    </xdr:pic>
    <xdr:clientData/>
  </xdr:twoCellAnchor>
  <xdr:twoCellAnchor editAs="oneCell">
    <xdr:from>
      <xdr:col>42</xdr:col>
      <xdr:colOff>0</xdr:colOff>
      <xdr:row>15</xdr:row>
      <xdr:rowOff>0</xdr:rowOff>
    </xdr:from>
    <xdr:to>
      <xdr:col>42</xdr:col>
      <xdr:colOff>190500</xdr:colOff>
      <xdr:row>15</xdr:row>
      <xdr:rowOff>190500</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9229725"/>
          <a:ext cx="190500" cy="190500"/>
        </a:xfrm>
        <a:prstGeom prst="rect">
          <a:avLst/>
        </a:prstGeom>
        <a:noFill/>
        <a:ln w="9525">
          <a:noFill/>
        </a:ln>
      </xdr:spPr>
    </xdr:pic>
    <xdr:clientData/>
  </xdr:twoCellAnchor>
  <xdr:twoCellAnchor editAs="oneCell">
    <xdr:from>
      <xdr:col>42</xdr:col>
      <xdr:colOff>0</xdr:colOff>
      <xdr:row>17</xdr:row>
      <xdr:rowOff>0</xdr:rowOff>
    </xdr:from>
    <xdr:to>
      <xdr:col>42</xdr:col>
      <xdr:colOff>190500</xdr:colOff>
      <xdr:row>17</xdr:row>
      <xdr:rowOff>190500</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1706225"/>
          <a:ext cx="190500" cy="190500"/>
        </a:xfrm>
        <a:prstGeom prst="rect">
          <a:avLst/>
        </a:prstGeom>
        <a:noFill/>
        <a:ln w="9525">
          <a:noFill/>
        </a:ln>
      </xdr:spPr>
    </xdr:pic>
    <xdr:clientData/>
  </xdr:twoCellAnchor>
  <xdr:twoCellAnchor editAs="oneCell">
    <xdr:from>
      <xdr:col>42</xdr:col>
      <xdr:colOff>0</xdr:colOff>
      <xdr:row>17</xdr:row>
      <xdr:rowOff>0</xdr:rowOff>
    </xdr:from>
    <xdr:to>
      <xdr:col>42</xdr:col>
      <xdr:colOff>190500</xdr:colOff>
      <xdr:row>17</xdr:row>
      <xdr:rowOff>190500</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1706225"/>
          <a:ext cx="190500" cy="190500"/>
        </a:xfrm>
        <a:prstGeom prst="rect">
          <a:avLst/>
        </a:prstGeom>
        <a:noFill/>
        <a:ln w="9525">
          <a:noFill/>
        </a:ln>
      </xdr:spPr>
    </xdr:pic>
    <xdr:clientData/>
  </xdr:twoCellAnchor>
  <xdr:twoCellAnchor editAs="oneCell">
    <xdr:from>
      <xdr:col>42</xdr:col>
      <xdr:colOff>0</xdr:colOff>
      <xdr:row>18</xdr:row>
      <xdr:rowOff>0</xdr:rowOff>
    </xdr:from>
    <xdr:to>
      <xdr:col>42</xdr:col>
      <xdr:colOff>190500</xdr:colOff>
      <xdr:row>18</xdr:row>
      <xdr:rowOff>190500</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2658725"/>
          <a:ext cx="190500" cy="190500"/>
        </a:xfrm>
        <a:prstGeom prst="rect">
          <a:avLst/>
        </a:prstGeom>
        <a:noFill/>
        <a:ln w="9525">
          <a:noFill/>
        </a:ln>
      </xdr:spPr>
    </xdr:pic>
    <xdr:clientData/>
  </xdr:twoCellAnchor>
  <xdr:twoCellAnchor editAs="oneCell">
    <xdr:from>
      <xdr:col>42</xdr:col>
      <xdr:colOff>0</xdr:colOff>
      <xdr:row>19</xdr:row>
      <xdr:rowOff>0</xdr:rowOff>
    </xdr:from>
    <xdr:to>
      <xdr:col>42</xdr:col>
      <xdr:colOff>190500</xdr:colOff>
      <xdr:row>19</xdr:row>
      <xdr:rowOff>190500</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3239750"/>
          <a:ext cx="190500" cy="190500"/>
        </a:xfrm>
        <a:prstGeom prst="rect">
          <a:avLst/>
        </a:prstGeom>
        <a:noFill/>
        <a:ln w="9525">
          <a:noFill/>
        </a:ln>
      </xdr:spPr>
    </xdr:pic>
    <xdr:clientData/>
  </xdr:twoCellAnchor>
  <xdr:twoCellAnchor editAs="oneCell">
    <xdr:from>
      <xdr:col>42</xdr:col>
      <xdr:colOff>0</xdr:colOff>
      <xdr:row>20</xdr:row>
      <xdr:rowOff>0</xdr:rowOff>
    </xdr:from>
    <xdr:to>
      <xdr:col>42</xdr:col>
      <xdr:colOff>190500</xdr:colOff>
      <xdr:row>20</xdr:row>
      <xdr:rowOff>190500</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3630275"/>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32</xdr:row>
      <xdr:rowOff>0</xdr:rowOff>
    </xdr:from>
    <xdr:to>
      <xdr:col>42</xdr:col>
      <xdr:colOff>190500</xdr:colOff>
      <xdr:row>32</xdr:row>
      <xdr:rowOff>190500</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4555450"/>
          <a:ext cx="190500" cy="190500"/>
        </a:xfrm>
        <a:prstGeom prst="rect">
          <a:avLst/>
        </a:prstGeom>
        <a:noFill/>
        <a:ln w="9525">
          <a:noFill/>
        </a:ln>
      </xdr:spPr>
    </xdr:pic>
    <xdr:clientData/>
  </xdr:twoCellAnchor>
  <xdr:twoCellAnchor editAs="oneCell">
    <xdr:from>
      <xdr:col>42</xdr:col>
      <xdr:colOff>0</xdr:colOff>
      <xdr:row>37</xdr:row>
      <xdr:rowOff>9525</xdr:rowOff>
    </xdr:from>
    <xdr:to>
      <xdr:col>42</xdr:col>
      <xdr:colOff>190500</xdr:colOff>
      <xdr:row>37</xdr:row>
      <xdr:rowOff>190500</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8165425"/>
          <a:ext cx="190500" cy="180975"/>
        </a:xfrm>
        <a:prstGeom prst="rect">
          <a:avLst/>
        </a:prstGeom>
        <a:noFill/>
        <a:ln w="9525">
          <a:noFill/>
        </a:ln>
      </xdr:spPr>
    </xdr:pic>
    <xdr:clientData/>
  </xdr:twoCellAnchor>
  <xdr:twoCellAnchor editAs="oneCell">
    <xdr:from>
      <xdr:col>42</xdr:col>
      <xdr:colOff>0</xdr:colOff>
      <xdr:row>35</xdr:row>
      <xdr:rowOff>0</xdr:rowOff>
    </xdr:from>
    <xdr:to>
      <xdr:col>42</xdr:col>
      <xdr:colOff>190500</xdr:colOff>
      <xdr:row>35</xdr:row>
      <xdr:rowOff>190500</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6955750"/>
          <a:ext cx="190500" cy="190500"/>
        </a:xfrm>
        <a:prstGeom prst="rect">
          <a:avLst/>
        </a:prstGeom>
        <a:noFill/>
        <a:ln w="9525">
          <a:noFill/>
        </a:ln>
      </xdr:spPr>
    </xdr:pic>
    <xdr:clientData/>
  </xdr:twoCellAnchor>
  <xdr:twoCellAnchor editAs="oneCell">
    <xdr:from>
      <xdr:col>42</xdr:col>
      <xdr:colOff>0</xdr:colOff>
      <xdr:row>37</xdr:row>
      <xdr:rowOff>0</xdr:rowOff>
    </xdr:from>
    <xdr:to>
      <xdr:col>42</xdr:col>
      <xdr:colOff>190500</xdr:colOff>
      <xdr:row>37</xdr:row>
      <xdr:rowOff>190500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8155900"/>
          <a:ext cx="190500" cy="190500"/>
        </a:xfrm>
        <a:prstGeom prst="rect">
          <a:avLst/>
        </a:prstGeom>
        <a:noFill/>
        <a:ln w="9525">
          <a:noFill/>
        </a:ln>
      </xdr:spPr>
    </xdr:pic>
    <xdr:clientData/>
  </xdr:twoCellAnchor>
  <xdr:twoCellAnchor editAs="oneCell">
    <xdr:from>
      <xdr:col>42</xdr:col>
      <xdr:colOff>0</xdr:colOff>
      <xdr:row>38</xdr:row>
      <xdr:rowOff>0</xdr:rowOff>
    </xdr:from>
    <xdr:to>
      <xdr:col>42</xdr:col>
      <xdr:colOff>190500</xdr:colOff>
      <xdr:row>38</xdr:row>
      <xdr:rowOff>190500</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8555950"/>
          <a:ext cx="190500" cy="190500"/>
        </a:xfrm>
        <a:prstGeom prst="rect">
          <a:avLst/>
        </a:prstGeom>
        <a:noFill/>
        <a:ln w="9525">
          <a:noFill/>
        </a:ln>
      </xdr:spPr>
    </xdr:pic>
    <xdr:clientData/>
  </xdr:twoCellAnchor>
  <xdr:twoCellAnchor editAs="oneCell">
    <xdr:from>
      <xdr:col>42</xdr:col>
      <xdr:colOff>0</xdr:colOff>
      <xdr:row>48</xdr:row>
      <xdr:rowOff>0</xdr:rowOff>
    </xdr:from>
    <xdr:to>
      <xdr:col>42</xdr:col>
      <xdr:colOff>190500</xdr:colOff>
      <xdr:row>48</xdr:row>
      <xdr:rowOff>190500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6776025"/>
          <a:ext cx="190500" cy="190500"/>
        </a:xfrm>
        <a:prstGeom prst="rect">
          <a:avLst/>
        </a:prstGeom>
        <a:noFill/>
        <a:ln w="9525">
          <a:noFill/>
        </a:ln>
      </xdr:spPr>
    </xdr:pic>
    <xdr:clientData/>
  </xdr:twoCellAnchor>
  <xdr:twoCellAnchor editAs="oneCell">
    <xdr:from>
      <xdr:col>42</xdr:col>
      <xdr:colOff>0</xdr:colOff>
      <xdr:row>48</xdr:row>
      <xdr:rowOff>0</xdr:rowOff>
    </xdr:from>
    <xdr:to>
      <xdr:col>42</xdr:col>
      <xdr:colOff>190500</xdr:colOff>
      <xdr:row>48</xdr:row>
      <xdr:rowOff>190500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6776025"/>
          <a:ext cx="190500" cy="190500"/>
        </a:xfrm>
        <a:prstGeom prst="rect">
          <a:avLst/>
        </a:prstGeom>
        <a:noFill/>
        <a:ln w="9525">
          <a:noFill/>
        </a:ln>
      </xdr:spPr>
    </xdr:pic>
    <xdr:clientData/>
  </xdr:twoCellAnchor>
  <xdr:twoCellAnchor editAs="oneCell">
    <xdr:from>
      <xdr:col>42</xdr:col>
      <xdr:colOff>0</xdr:colOff>
      <xdr:row>50</xdr:row>
      <xdr:rowOff>0</xdr:rowOff>
    </xdr:from>
    <xdr:to>
      <xdr:col>42</xdr:col>
      <xdr:colOff>190500</xdr:colOff>
      <xdr:row>50</xdr:row>
      <xdr:rowOff>190500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8490525"/>
          <a:ext cx="190500" cy="190500"/>
        </a:xfrm>
        <a:prstGeom prst="rect">
          <a:avLst/>
        </a:prstGeom>
        <a:noFill/>
        <a:ln w="9525">
          <a:noFill/>
        </a:ln>
      </xdr:spPr>
    </xdr:pic>
    <xdr:clientData/>
  </xdr:twoCellAnchor>
  <xdr:twoCellAnchor editAs="oneCell">
    <xdr:from>
      <xdr:col>42</xdr:col>
      <xdr:colOff>0</xdr:colOff>
      <xdr:row>51</xdr:row>
      <xdr:rowOff>0</xdr:rowOff>
    </xdr:from>
    <xdr:to>
      <xdr:col>42</xdr:col>
      <xdr:colOff>190500</xdr:colOff>
      <xdr:row>51</xdr:row>
      <xdr:rowOff>190500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8871525"/>
          <a:ext cx="190500" cy="190500"/>
        </a:xfrm>
        <a:prstGeom prst="rect">
          <a:avLst/>
        </a:prstGeom>
        <a:noFill/>
        <a:ln w="9525">
          <a:noFill/>
        </a:ln>
      </xdr:spPr>
    </xdr:pic>
    <xdr:clientData/>
  </xdr:twoCellAnchor>
  <xdr:twoCellAnchor editAs="oneCell">
    <xdr:from>
      <xdr:col>42</xdr:col>
      <xdr:colOff>0</xdr:colOff>
      <xdr:row>53</xdr:row>
      <xdr:rowOff>0</xdr:rowOff>
    </xdr:from>
    <xdr:to>
      <xdr:col>42</xdr:col>
      <xdr:colOff>190500</xdr:colOff>
      <xdr:row>53</xdr:row>
      <xdr:rowOff>190500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0395525"/>
          <a:ext cx="190500" cy="190500"/>
        </a:xfrm>
        <a:prstGeom prst="rect">
          <a:avLst/>
        </a:prstGeom>
        <a:noFill/>
        <a:ln w="9525">
          <a:noFill/>
        </a:ln>
      </xdr:spPr>
    </xdr:pic>
    <xdr:clientData/>
  </xdr:twoCellAnchor>
  <xdr:twoCellAnchor editAs="oneCell">
    <xdr:from>
      <xdr:col>42</xdr:col>
      <xdr:colOff>0</xdr:colOff>
      <xdr:row>54</xdr:row>
      <xdr:rowOff>0</xdr:rowOff>
    </xdr:from>
    <xdr:to>
      <xdr:col>42</xdr:col>
      <xdr:colOff>190500</xdr:colOff>
      <xdr:row>55</xdr:row>
      <xdr:rowOff>9525</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1538525"/>
          <a:ext cx="190500" cy="200025"/>
        </a:xfrm>
        <a:prstGeom prst="rect">
          <a:avLst/>
        </a:prstGeom>
        <a:noFill/>
        <a:ln w="9525">
          <a:noFill/>
        </a:ln>
      </xdr:spPr>
    </xdr:pic>
    <xdr:clientData/>
  </xdr:twoCellAnchor>
  <xdr:twoCellAnchor editAs="oneCell">
    <xdr:from>
      <xdr:col>42</xdr:col>
      <xdr:colOff>0</xdr:colOff>
      <xdr:row>56</xdr:row>
      <xdr:rowOff>0</xdr:rowOff>
    </xdr:from>
    <xdr:to>
      <xdr:col>42</xdr:col>
      <xdr:colOff>190500</xdr:colOff>
      <xdr:row>56</xdr:row>
      <xdr:rowOff>190500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2119550"/>
          <a:ext cx="190500" cy="190500"/>
        </a:xfrm>
        <a:prstGeom prst="rect">
          <a:avLst/>
        </a:prstGeom>
        <a:noFill/>
        <a:ln w="9525">
          <a:noFill/>
        </a:ln>
      </xdr:spPr>
    </xdr:pic>
    <xdr:clientData/>
  </xdr:twoCellAnchor>
  <xdr:twoCellAnchor editAs="oneCell">
    <xdr:from>
      <xdr:col>42</xdr:col>
      <xdr:colOff>0</xdr:colOff>
      <xdr:row>58</xdr:row>
      <xdr:rowOff>0</xdr:rowOff>
    </xdr:from>
    <xdr:to>
      <xdr:col>42</xdr:col>
      <xdr:colOff>190500</xdr:colOff>
      <xdr:row>58</xdr:row>
      <xdr:rowOff>190500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2691050"/>
          <a:ext cx="190500" cy="190500"/>
        </a:xfrm>
        <a:prstGeom prst="rect">
          <a:avLst/>
        </a:prstGeom>
        <a:noFill/>
        <a:ln w="9525">
          <a:noFill/>
        </a:ln>
      </xdr:spPr>
    </xdr:pic>
    <xdr:clientData/>
  </xdr:twoCellAnchor>
  <xdr:twoCellAnchor editAs="oneCell">
    <xdr:from>
      <xdr:col>42</xdr:col>
      <xdr:colOff>0</xdr:colOff>
      <xdr:row>59</xdr:row>
      <xdr:rowOff>0</xdr:rowOff>
    </xdr:from>
    <xdr:to>
      <xdr:col>42</xdr:col>
      <xdr:colOff>190500</xdr:colOff>
      <xdr:row>60</xdr:row>
      <xdr:rowOff>9525</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3262550"/>
          <a:ext cx="190500" cy="200025"/>
        </a:xfrm>
        <a:prstGeom prst="rect">
          <a:avLst/>
        </a:prstGeom>
        <a:noFill/>
        <a:ln w="9525">
          <a:noFill/>
        </a:ln>
      </xdr:spPr>
    </xdr:pic>
    <xdr:clientData/>
  </xdr:twoCellAnchor>
  <xdr:twoCellAnchor editAs="oneCell">
    <xdr:from>
      <xdr:col>42</xdr:col>
      <xdr:colOff>0</xdr:colOff>
      <xdr:row>60</xdr:row>
      <xdr:rowOff>0</xdr:rowOff>
    </xdr:from>
    <xdr:to>
      <xdr:col>42</xdr:col>
      <xdr:colOff>190500</xdr:colOff>
      <xdr:row>61</xdr:row>
      <xdr:rowOff>9525</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3453050"/>
          <a:ext cx="190500" cy="390525"/>
        </a:xfrm>
        <a:prstGeom prst="rect">
          <a:avLst/>
        </a:prstGeom>
        <a:noFill/>
        <a:ln w="9525">
          <a:noFill/>
        </a:ln>
      </xdr:spPr>
    </xdr:pic>
    <xdr:clientData/>
  </xdr:twoCellAnchor>
  <xdr:twoCellAnchor editAs="oneCell">
    <xdr:from>
      <xdr:col>42</xdr:col>
      <xdr:colOff>0</xdr:colOff>
      <xdr:row>62</xdr:row>
      <xdr:rowOff>0</xdr:rowOff>
    </xdr:from>
    <xdr:to>
      <xdr:col>42</xdr:col>
      <xdr:colOff>190500</xdr:colOff>
      <xdr:row>63</xdr:row>
      <xdr:rowOff>9525</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4405550"/>
          <a:ext cx="190500" cy="200025"/>
        </a:xfrm>
        <a:prstGeom prst="rect">
          <a:avLst/>
        </a:prstGeom>
        <a:noFill/>
        <a:ln w="9525">
          <a:noFill/>
        </a:ln>
      </xdr:spPr>
    </xdr:pic>
    <xdr:clientData/>
  </xdr:twoCellAnchor>
  <xdr:twoCellAnchor editAs="oneCell">
    <xdr:from>
      <xdr:col>42</xdr:col>
      <xdr:colOff>0</xdr:colOff>
      <xdr:row>63</xdr:row>
      <xdr:rowOff>0</xdr:rowOff>
    </xdr:from>
    <xdr:to>
      <xdr:col>42</xdr:col>
      <xdr:colOff>190500</xdr:colOff>
      <xdr:row>64</xdr:row>
      <xdr:rowOff>9525</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4596050"/>
          <a:ext cx="190500" cy="200025"/>
        </a:xfrm>
        <a:prstGeom prst="rect">
          <a:avLst/>
        </a:prstGeom>
        <a:noFill/>
        <a:ln w="9525">
          <a:noFill/>
        </a:ln>
      </xdr:spPr>
    </xdr:pic>
    <xdr:clientData/>
  </xdr:twoCellAnchor>
  <xdr:twoCellAnchor editAs="oneCell">
    <xdr:from>
      <xdr:col>42</xdr:col>
      <xdr:colOff>0</xdr:colOff>
      <xdr:row>64</xdr:row>
      <xdr:rowOff>0</xdr:rowOff>
    </xdr:from>
    <xdr:to>
      <xdr:col>42</xdr:col>
      <xdr:colOff>190500</xdr:colOff>
      <xdr:row>65</xdr:row>
      <xdr:rowOff>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4786550"/>
          <a:ext cx="190500" cy="381000"/>
        </a:xfrm>
        <a:prstGeom prst="rect">
          <a:avLst/>
        </a:prstGeom>
        <a:noFill/>
        <a:ln w="9525">
          <a:noFill/>
        </a:ln>
      </xdr:spPr>
    </xdr:pic>
    <xdr:clientData/>
  </xdr:twoCellAnchor>
  <xdr:twoCellAnchor editAs="oneCell">
    <xdr:from>
      <xdr:col>42</xdr:col>
      <xdr:colOff>0</xdr:colOff>
      <xdr:row>65</xdr:row>
      <xdr:rowOff>0</xdr:rowOff>
    </xdr:from>
    <xdr:to>
      <xdr:col>42</xdr:col>
      <xdr:colOff>190500</xdr:colOff>
      <xdr:row>66</xdr:row>
      <xdr:rowOff>9525</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5167550"/>
          <a:ext cx="190500" cy="390525"/>
        </a:xfrm>
        <a:prstGeom prst="rect">
          <a:avLst/>
        </a:prstGeom>
        <a:noFill/>
        <a:ln w="9525">
          <a:noFill/>
        </a:ln>
      </xdr:spPr>
    </xdr:pic>
    <xdr:clientData/>
  </xdr:twoCellAnchor>
  <xdr:twoCellAnchor editAs="oneCell">
    <xdr:from>
      <xdr:col>42</xdr:col>
      <xdr:colOff>0</xdr:colOff>
      <xdr:row>67</xdr:row>
      <xdr:rowOff>0</xdr:rowOff>
    </xdr:from>
    <xdr:to>
      <xdr:col>42</xdr:col>
      <xdr:colOff>190500</xdr:colOff>
      <xdr:row>68</xdr:row>
      <xdr:rowOff>9525</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6120050"/>
          <a:ext cx="190500" cy="200025"/>
        </a:xfrm>
        <a:prstGeom prst="rect">
          <a:avLst/>
        </a:prstGeom>
        <a:noFill/>
        <a:ln w="9525">
          <a:noFill/>
        </a:ln>
      </xdr:spPr>
    </xdr:pic>
    <xdr:clientData/>
  </xdr:twoCellAnchor>
  <xdr:twoCellAnchor editAs="oneCell">
    <xdr:from>
      <xdr:col>42</xdr:col>
      <xdr:colOff>0</xdr:colOff>
      <xdr:row>68</xdr:row>
      <xdr:rowOff>0</xdr:rowOff>
    </xdr:from>
    <xdr:to>
      <xdr:col>42</xdr:col>
      <xdr:colOff>190500</xdr:colOff>
      <xdr:row>69</xdr:row>
      <xdr:rowOff>9525</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6310550"/>
          <a:ext cx="190500" cy="200025"/>
        </a:xfrm>
        <a:prstGeom prst="rect">
          <a:avLst/>
        </a:prstGeom>
        <a:noFill/>
        <a:ln w="9525">
          <a:noFill/>
        </a:ln>
      </xdr:spPr>
    </xdr:pic>
    <xdr:clientData/>
  </xdr:twoCellAnchor>
  <xdr:twoCellAnchor editAs="oneCell">
    <xdr:from>
      <xdr:col>42</xdr:col>
      <xdr:colOff>0</xdr:colOff>
      <xdr:row>70</xdr:row>
      <xdr:rowOff>0</xdr:rowOff>
    </xdr:from>
    <xdr:to>
      <xdr:col>42</xdr:col>
      <xdr:colOff>190500</xdr:colOff>
      <xdr:row>71</xdr:row>
      <xdr:rowOff>9525</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6691550"/>
          <a:ext cx="190500" cy="200025"/>
        </a:xfrm>
        <a:prstGeom prst="rect">
          <a:avLst/>
        </a:prstGeom>
        <a:noFill/>
        <a:ln w="9525">
          <a:noFill/>
        </a:ln>
      </xdr:spPr>
    </xdr:pic>
    <xdr:clientData/>
  </xdr:twoCellAnchor>
  <xdr:twoCellAnchor editAs="oneCell">
    <xdr:from>
      <xdr:col>42</xdr:col>
      <xdr:colOff>0</xdr:colOff>
      <xdr:row>71</xdr:row>
      <xdr:rowOff>0</xdr:rowOff>
    </xdr:from>
    <xdr:to>
      <xdr:col>42</xdr:col>
      <xdr:colOff>190500</xdr:colOff>
      <xdr:row>72</xdr:row>
      <xdr:rowOff>9525</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6882050"/>
          <a:ext cx="190500" cy="200025"/>
        </a:xfrm>
        <a:prstGeom prst="rect">
          <a:avLst/>
        </a:prstGeom>
        <a:noFill/>
        <a:ln w="9525">
          <a:noFill/>
        </a:ln>
      </xdr:spPr>
    </xdr:pic>
    <xdr:clientData/>
  </xdr:twoCellAnchor>
  <xdr:twoCellAnchor editAs="oneCell">
    <xdr:from>
      <xdr:col>42</xdr:col>
      <xdr:colOff>0</xdr:colOff>
      <xdr:row>72</xdr:row>
      <xdr:rowOff>0</xdr:rowOff>
    </xdr:from>
    <xdr:to>
      <xdr:col>42</xdr:col>
      <xdr:colOff>190500</xdr:colOff>
      <xdr:row>73</xdr:row>
      <xdr:rowOff>9525</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7072550"/>
          <a:ext cx="190500" cy="200025"/>
        </a:xfrm>
        <a:prstGeom prst="rect">
          <a:avLst/>
        </a:prstGeom>
        <a:noFill/>
        <a:ln w="9525">
          <a:noFill/>
        </a:ln>
      </xdr:spPr>
    </xdr:pic>
    <xdr:clientData/>
  </xdr:twoCellAnchor>
  <xdr:twoCellAnchor editAs="oneCell">
    <xdr:from>
      <xdr:col>42</xdr:col>
      <xdr:colOff>0</xdr:colOff>
      <xdr:row>73</xdr:row>
      <xdr:rowOff>0</xdr:rowOff>
    </xdr:from>
    <xdr:to>
      <xdr:col>42</xdr:col>
      <xdr:colOff>190500</xdr:colOff>
      <xdr:row>73</xdr:row>
      <xdr:rowOff>180975</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7263050"/>
          <a:ext cx="190500" cy="180975"/>
        </a:xfrm>
        <a:prstGeom prst="rect">
          <a:avLst/>
        </a:prstGeom>
        <a:noFill/>
        <a:ln w="9525">
          <a:noFill/>
        </a:ln>
      </xdr:spPr>
    </xdr:pic>
    <xdr:clientData/>
  </xdr:twoCellAnchor>
  <xdr:twoCellAnchor editAs="oneCell">
    <xdr:from>
      <xdr:col>42</xdr:col>
      <xdr:colOff>0</xdr:colOff>
      <xdr:row>74</xdr:row>
      <xdr:rowOff>0</xdr:rowOff>
    </xdr:from>
    <xdr:to>
      <xdr:col>42</xdr:col>
      <xdr:colOff>190500</xdr:colOff>
      <xdr:row>74</xdr:row>
      <xdr:rowOff>190500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7644050"/>
          <a:ext cx="190500" cy="190500"/>
        </a:xfrm>
        <a:prstGeom prst="rect">
          <a:avLst/>
        </a:prstGeom>
        <a:noFill/>
        <a:ln w="9525">
          <a:noFill/>
        </a:ln>
      </xdr:spPr>
    </xdr:pic>
    <xdr:clientData/>
  </xdr:twoCellAnchor>
  <xdr:twoCellAnchor editAs="oneCell">
    <xdr:from>
      <xdr:col>42</xdr:col>
      <xdr:colOff>0</xdr:colOff>
      <xdr:row>75</xdr:row>
      <xdr:rowOff>0</xdr:rowOff>
    </xdr:from>
    <xdr:to>
      <xdr:col>42</xdr:col>
      <xdr:colOff>190500</xdr:colOff>
      <xdr:row>75</xdr:row>
      <xdr:rowOff>190500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8215550"/>
          <a:ext cx="190500" cy="190500"/>
        </a:xfrm>
        <a:prstGeom prst="rect">
          <a:avLst/>
        </a:prstGeom>
        <a:noFill/>
        <a:ln w="9525">
          <a:noFill/>
        </a:ln>
      </xdr:spPr>
    </xdr:pic>
    <xdr:clientData/>
  </xdr:twoCellAnchor>
  <xdr:twoCellAnchor editAs="oneCell">
    <xdr:from>
      <xdr:col>42</xdr:col>
      <xdr:colOff>0</xdr:colOff>
      <xdr:row>76</xdr:row>
      <xdr:rowOff>0</xdr:rowOff>
    </xdr:from>
    <xdr:to>
      <xdr:col>42</xdr:col>
      <xdr:colOff>190500</xdr:colOff>
      <xdr:row>76</xdr:row>
      <xdr:rowOff>190500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8977550"/>
          <a:ext cx="190500" cy="190500"/>
        </a:xfrm>
        <a:prstGeom prst="rect">
          <a:avLst/>
        </a:prstGeom>
        <a:noFill/>
        <a:ln w="9525">
          <a:noFill/>
        </a:ln>
      </xdr:spPr>
    </xdr:pic>
    <xdr:clientData/>
  </xdr:twoCellAnchor>
  <xdr:twoCellAnchor editAs="oneCell">
    <xdr:from>
      <xdr:col>42</xdr:col>
      <xdr:colOff>0</xdr:colOff>
      <xdr:row>80</xdr:row>
      <xdr:rowOff>0</xdr:rowOff>
    </xdr:from>
    <xdr:to>
      <xdr:col>42</xdr:col>
      <xdr:colOff>190500</xdr:colOff>
      <xdr:row>80</xdr:row>
      <xdr:rowOff>190500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0701575"/>
          <a:ext cx="190500" cy="190500"/>
        </a:xfrm>
        <a:prstGeom prst="rect">
          <a:avLst/>
        </a:prstGeom>
        <a:noFill/>
        <a:ln w="9525">
          <a:noFill/>
        </a:ln>
      </xdr:spPr>
    </xdr:pic>
    <xdr:clientData/>
  </xdr:twoCellAnchor>
  <xdr:twoCellAnchor editAs="oneCell">
    <xdr:from>
      <xdr:col>42</xdr:col>
      <xdr:colOff>0</xdr:colOff>
      <xdr:row>81</xdr:row>
      <xdr:rowOff>0</xdr:rowOff>
    </xdr:from>
    <xdr:to>
      <xdr:col>42</xdr:col>
      <xdr:colOff>190500</xdr:colOff>
      <xdr:row>82</xdr:row>
      <xdr:rowOff>9525</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1282600"/>
          <a:ext cx="190500" cy="390525"/>
        </a:xfrm>
        <a:prstGeom prst="rect">
          <a:avLst/>
        </a:prstGeom>
        <a:noFill/>
        <a:ln w="9525">
          <a:noFill/>
        </a:ln>
      </xdr:spPr>
    </xdr:pic>
    <xdr:clientData/>
  </xdr:twoCellAnchor>
  <xdr:twoCellAnchor editAs="oneCell">
    <xdr:from>
      <xdr:col>42</xdr:col>
      <xdr:colOff>0</xdr:colOff>
      <xdr:row>82</xdr:row>
      <xdr:rowOff>0</xdr:rowOff>
    </xdr:from>
    <xdr:to>
      <xdr:col>42</xdr:col>
      <xdr:colOff>190500</xdr:colOff>
      <xdr:row>82</xdr:row>
      <xdr:rowOff>190500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1663600"/>
          <a:ext cx="190500" cy="190500"/>
        </a:xfrm>
        <a:prstGeom prst="rect">
          <a:avLst/>
        </a:prstGeom>
        <a:noFill/>
        <a:ln w="9525">
          <a:noFill/>
        </a:ln>
      </xdr:spPr>
    </xdr:pic>
    <xdr:clientData/>
  </xdr:twoCellAnchor>
  <xdr:twoCellAnchor editAs="oneCell">
    <xdr:from>
      <xdr:col>42</xdr:col>
      <xdr:colOff>0</xdr:colOff>
      <xdr:row>83</xdr:row>
      <xdr:rowOff>0</xdr:rowOff>
    </xdr:from>
    <xdr:to>
      <xdr:col>42</xdr:col>
      <xdr:colOff>190500</xdr:colOff>
      <xdr:row>83</xdr:row>
      <xdr:rowOff>190500</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2578000"/>
          <a:ext cx="190500" cy="190500"/>
        </a:xfrm>
        <a:prstGeom prst="rect">
          <a:avLst/>
        </a:prstGeom>
        <a:noFill/>
        <a:ln w="9525">
          <a:noFill/>
        </a:ln>
      </xdr:spPr>
    </xdr:pic>
    <xdr:clientData/>
  </xdr:twoCellAnchor>
  <xdr:twoCellAnchor editAs="oneCell">
    <xdr:from>
      <xdr:col>42</xdr:col>
      <xdr:colOff>0</xdr:colOff>
      <xdr:row>84</xdr:row>
      <xdr:rowOff>0</xdr:rowOff>
    </xdr:from>
    <xdr:to>
      <xdr:col>42</xdr:col>
      <xdr:colOff>190500</xdr:colOff>
      <xdr:row>84</xdr:row>
      <xdr:rowOff>190500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3149500"/>
          <a:ext cx="190500" cy="190500"/>
        </a:xfrm>
        <a:prstGeom prst="rect">
          <a:avLst/>
        </a:prstGeom>
        <a:noFill/>
        <a:ln w="9525">
          <a:noFill/>
        </a:ln>
      </xdr:spPr>
    </xdr:pic>
    <xdr:clientData/>
  </xdr:twoCellAnchor>
  <xdr:twoCellAnchor editAs="oneCell">
    <xdr:from>
      <xdr:col>42</xdr:col>
      <xdr:colOff>0</xdr:colOff>
      <xdr:row>86</xdr:row>
      <xdr:rowOff>0</xdr:rowOff>
    </xdr:from>
    <xdr:to>
      <xdr:col>42</xdr:col>
      <xdr:colOff>190500</xdr:colOff>
      <xdr:row>86</xdr:row>
      <xdr:rowOff>190500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4102000"/>
          <a:ext cx="190500" cy="190500"/>
        </a:xfrm>
        <a:prstGeom prst="rect">
          <a:avLst/>
        </a:prstGeom>
        <a:noFill/>
        <a:ln w="9525">
          <a:noFill/>
        </a:ln>
      </xdr:spPr>
    </xdr:pic>
    <xdr:clientData/>
  </xdr:twoCellAnchor>
  <xdr:twoCellAnchor editAs="oneCell">
    <xdr:from>
      <xdr:col>42</xdr:col>
      <xdr:colOff>0</xdr:colOff>
      <xdr:row>87</xdr:row>
      <xdr:rowOff>0</xdr:rowOff>
    </xdr:from>
    <xdr:to>
      <xdr:col>42</xdr:col>
      <xdr:colOff>190500</xdr:colOff>
      <xdr:row>88</xdr:row>
      <xdr:rowOff>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4683025"/>
          <a:ext cx="190500" cy="200025"/>
        </a:xfrm>
        <a:prstGeom prst="rect">
          <a:avLst/>
        </a:prstGeom>
        <a:noFill/>
        <a:ln w="9525">
          <a:noFill/>
        </a:ln>
      </xdr:spPr>
    </xdr:pic>
    <xdr:clientData/>
  </xdr:twoCellAnchor>
  <xdr:twoCellAnchor editAs="oneCell">
    <xdr:from>
      <xdr:col>42</xdr:col>
      <xdr:colOff>0</xdr:colOff>
      <xdr:row>88</xdr:row>
      <xdr:rowOff>0</xdr:rowOff>
    </xdr:from>
    <xdr:to>
      <xdr:col>42</xdr:col>
      <xdr:colOff>190500</xdr:colOff>
      <xdr:row>89</xdr:row>
      <xdr:rowOff>9525</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4883050"/>
          <a:ext cx="190500" cy="390525"/>
        </a:xfrm>
        <a:prstGeom prst="rect">
          <a:avLst/>
        </a:prstGeom>
        <a:noFill/>
        <a:ln w="9525">
          <a:noFill/>
        </a:ln>
      </xdr:spPr>
    </xdr:pic>
    <xdr:clientData/>
  </xdr:twoCellAnchor>
  <xdr:twoCellAnchor editAs="oneCell">
    <xdr:from>
      <xdr:col>42</xdr:col>
      <xdr:colOff>0</xdr:colOff>
      <xdr:row>89</xdr:row>
      <xdr:rowOff>0</xdr:rowOff>
    </xdr:from>
    <xdr:to>
      <xdr:col>42</xdr:col>
      <xdr:colOff>190500</xdr:colOff>
      <xdr:row>89</xdr:row>
      <xdr:rowOff>190500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5264050"/>
          <a:ext cx="190500" cy="190500"/>
        </a:xfrm>
        <a:prstGeom prst="rect">
          <a:avLst/>
        </a:prstGeom>
        <a:noFill/>
        <a:ln w="9525">
          <a:noFill/>
        </a:ln>
      </xdr:spPr>
    </xdr:pic>
    <xdr:clientData/>
  </xdr:twoCellAnchor>
  <xdr:twoCellAnchor editAs="oneCell">
    <xdr:from>
      <xdr:col>42</xdr:col>
      <xdr:colOff>0</xdr:colOff>
      <xdr:row>92</xdr:row>
      <xdr:rowOff>0</xdr:rowOff>
    </xdr:from>
    <xdr:to>
      <xdr:col>42</xdr:col>
      <xdr:colOff>190500</xdr:colOff>
      <xdr:row>92</xdr:row>
      <xdr:rowOff>190500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7169050"/>
          <a:ext cx="190500" cy="190500"/>
        </a:xfrm>
        <a:prstGeom prst="rect">
          <a:avLst/>
        </a:prstGeom>
        <a:noFill/>
        <a:ln w="9525">
          <a:noFill/>
        </a:ln>
      </xdr:spPr>
    </xdr:pic>
    <xdr:clientData/>
  </xdr:twoCellAnchor>
  <xdr:twoCellAnchor editAs="oneCell">
    <xdr:from>
      <xdr:col>42</xdr:col>
      <xdr:colOff>0</xdr:colOff>
      <xdr:row>94</xdr:row>
      <xdr:rowOff>0</xdr:rowOff>
    </xdr:from>
    <xdr:to>
      <xdr:col>42</xdr:col>
      <xdr:colOff>190500</xdr:colOff>
      <xdr:row>94</xdr:row>
      <xdr:rowOff>190500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9474100"/>
          <a:ext cx="190500" cy="190500"/>
        </a:xfrm>
        <a:prstGeom prst="rect">
          <a:avLst/>
        </a:prstGeom>
        <a:noFill/>
        <a:ln w="9525">
          <a:noFill/>
        </a:ln>
      </xdr:spPr>
    </xdr:pic>
    <xdr:clientData/>
  </xdr:twoCellAnchor>
  <xdr:twoCellAnchor editAs="oneCell">
    <xdr:from>
      <xdr:col>42</xdr:col>
      <xdr:colOff>0</xdr:colOff>
      <xdr:row>96</xdr:row>
      <xdr:rowOff>0</xdr:rowOff>
    </xdr:from>
    <xdr:to>
      <xdr:col>42</xdr:col>
      <xdr:colOff>190500</xdr:colOff>
      <xdr:row>97</xdr:row>
      <xdr:rowOff>9525</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0779025"/>
          <a:ext cx="190500" cy="390525"/>
        </a:xfrm>
        <a:prstGeom prst="rect">
          <a:avLst/>
        </a:prstGeom>
        <a:noFill/>
        <a:ln w="9525">
          <a:noFill/>
        </a:ln>
      </xdr:spPr>
    </xdr:pic>
    <xdr:clientData/>
  </xdr:twoCellAnchor>
  <xdr:twoCellAnchor editAs="oneCell">
    <xdr:from>
      <xdr:col>42</xdr:col>
      <xdr:colOff>0</xdr:colOff>
      <xdr:row>97</xdr:row>
      <xdr:rowOff>0</xdr:rowOff>
    </xdr:from>
    <xdr:to>
      <xdr:col>42</xdr:col>
      <xdr:colOff>190500</xdr:colOff>
      <xdr:row>97</xdr:row>
      <xdr:rowOff>190500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1160025"/>
          <a:ext cx="190500" cy="190500"/>
        </a:xfrm>
        <a:prstGeom prst="rect">
          <a:avLst/>
        </a:prstGeom>
        <a:noFill/>
        <a:ln w="9525">
          <a:noFill/>
        </a:ln>
      </xdr:spPr>
    </xdr:pic>
    <xdr:clientData/>
  </xdr:twoCellAnchor>
  <xdr:twoCellAnchor editAs="oneCell">
    <xdr:from>
      <xdr:col>42</xdr:col>
      <xdr:colOff>0</xdr:colOff>
      <xdr:row>98</xdr:row>
      <xdr:rowOff>0</xdr:rowOff>
    </xdr:from>
    <xdr:to>
      <xdr:col>42</xdr:col>
      <xdr:colOff>190500</xdr:colOff>
      <xdr:row>98</xdr:row>
      <xdr:rowOff>190500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1731525"/>
          <a:ext cx="190500" cy="190500"/>
        </a:xfrm>
        <a:prstGeom prst="rect">
          <a:avLst/>
        </a:prstGeom>
        <a:noFill/>
        <a:ln w="9525">
          <a:noFill/>
        </a:ln>
      </xdr:spPr>
    </xdr:pic>
    <xdr:clientData/>
  </xdr:twoCellAnchor>
  <xdr:twoCellAnchor editAs="oneCell">
    <xdr:from>
      <xdr:col>42</xdr:col>
      <xdr:colOff>0</xdr:colOff>
      <xdr:row>99</xdr:row>
      <xdr:rowOff>0</xdr:rowOff>
    </xdr:from>
    <xdr:to>
      <xdr:col>42</xdr:col>
      <xdr:colOff>190500</xdr:colOff>
      <xdr:row>99</xdr:row>
      <xdr:rowOff>190500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2303025"/>
          <a:ext cx="190500" cy="190500"/>
        </a:xfrm>
        <a:prstGeom prst="rect">
          <a:avLst/>
        </a:prstGeom>
        <a:noFill/>
        <a:ln w="9525">
          <a:noFill/>
        </a:ln>
      </xdr:spPr>
    </xdr:pic>
    <xdr:clientData/>
  </xdr:twoCellAnchor>
  <xdr:twoCellAnchor editAs="oneCell">
    <xdr:from>
      <xdr:col>42</xdr:col>
      <xdr:colOff>0</xdr:colOff>
      <xdr:row>100</xdr:row>
      <xdr:rowOff>0</xdr:rowOff>
    </xdr:from>
    <xdr:to>
      <xdr:col>42</xdr:col>
      <xdr:colOff>190500</xdr:colOff>
      <xdr:row>100</xdr:row>
      <xdr:rowOff>190500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3217425"/>
          <a:ext cx="190500" cy="190500"/>
        </a:xfrm>
        <a:prstGeom prst="rect">
          <a:avLst/>
        </a:prstGeom>
        <a:noFill/>
        <a:ln w="9525">
          <a:noFill/>
        </a:ln>
      </xdr:spPr>
    </xdr:pic>
    <xdr:clientData/>
  </xdr:twoCellAnchor>
  <xdr:twoCellAnchor editAs="oneCell">
    <xdr:from>
      <xdr:col>42</xdr:col>
      <xdr:colOff>0</xdr:colOff>
      <xdr:row>101</xdr:row>
      <xdr:rowOff>0</xdr:rowOff>
    </xdr:from>
    <xdr:to>
      <xdr:col>42</xdr:col>
      <xdr:colOff>190500</xdr:colOff>
      <xdr:row>101</xdr:row>
      <xdr:rowOff>190500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3788925"/>
          <a:ext cx="190500" cy="190500"/>
        </a:xfrm>
        <a:prstGeom prst="rect">
          <a:avLst/>
        </a:prstGeom>
        <a:noFill/>
        <a:ln w="9525">
          <a:noFill/>
        </a:ln>
      </xdr:spPr>
    </xdr:pic>
    <xdr:clientData/>
  </xdr:twoCellAnchor>
  <xdr:twoCellAnchor editAs="oneCell">
    <xdr:from>
      <xdr:col>42</xdr:col>
      <xdr:colOff>0</xdr:colOff>
      <xdr:row>102</xdr:row>
      <xdr:rowOff>0</xdr:rowOff>
    </xdr:from>
    <xdr:to>
      <xdr:col>42</xdr:col>
      <xdr:colOff>190500</xdr:colOff>
      <xdr:row>102</xdr:row>
      <xdr:rowOff>190500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4550925"/>
          <a:ext cx="190500" cy="190500"/>
        </a:xfrm>
        <a:prstGeom prst="rect">
          <a:avLst/>
        </a:prstGeom>
        <a:noFill/>
        <a:ln w="9525">
          <a:noFill/>
        </a:ln>
      </xdr:spPr>
    </xdr:pic>
    <xdr:clientData/>
  </xdr:twoCellAnchor>
  <xdr:twoCellAnchor editAs="oneCell">
    <xdr:from>
      <xdr:col>42</xdr:col>
      <xdr:colOff>0</xdr:colOff>
      <xdr:row>104</xdr:row>
      <xdr:rowOff>0</xdr:rowOff>
    </xdr:from>
    <xdr:to>
      <xdr:col>42</xdr:col>
      <xdr:colOff>190500</xdr:colOff>
      <xdr:row>104</xdr:row>
      <xdr:rowOff>190500</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6265425"/>
          <a:ext cx="190500" cy="190500"/>
        </a:xfrm>
        <a:prstGeom prst="rect">
          <a:avLst/>
        </a:prstGeom>
        <a:noFill/>
        <a:ln w="9525">
          <a:noFill/>
        </a:ln>
      </xdr:spPr>
    </xdr:pic>
    <xdr:clientData/>
  </xdr:twoCellAnchor>
  <xdr:twoCellAnchor editAs="oneCell">
    <xdr:from>
      <xdr:col>42</xdr:col>
      <xdr:colOff>0</xdr:colOff>
      <xdr:row>105</xdr:row>
      <xdr:rowOff>0</xdr:rowOff>
    </xdr:from>
    <xdr:to>
      <xdr:col>42</xdr:col>
      <xdr:colOff>190500</xdr:colOff>
      <xdr:row>105</xdr:row>
      <xdr:rowOff>190500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7379850"/>
          <a:ext cx="190500" cy="190500"/>
        </a:xfrm>
        <a:prstGeom prst="rect">
          <a:avLst/>
        </a:prstGeom>
        <a:noFill/>
        <a:ln w="9525">
          <a:noFill/>
        </a:ln>
      </xdr:spPr>
    </xdr:pic>
    <xdr:clientData/>
  </xdr:twoCellAnchor>
  <xdr:twoCellAnchor editAs="oneCell">
    <xdr:from>
      <xdr:col>42</xdr:col>
      <xdr:colOff>0</xdr:colOff>
      <xdr:row>113</xdr:row>
      <xdr:rowOff>0</xdr:rowOff>
    </xdr:from>
    <xdr:to>
      <xdr:col>42</xdr:col>
      <xdr:colOff>190500</xdr:colOff>
      <xdr:row>114</xdr:row>
      <xdr:rowOff>9525</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9456300"/>
          <a:ext cx="190500" cy="200025"/>
        </a:xfrm>
        <a:prstGeom prst="rect">
          <a:avLst/>
        </a:prstGeom>
        <a:noFill/>
        <a:ln w="9525">
          <a:noFill/>
        </a:ln>
      </xdr:spPr>
    </xdr:pic>
    <xdr:clientData/>
  </xdr:twoCellAnchor>
  <xdr:twoCellAnchor editAs="oneCell">
    <xdr:from>
      <xdr:col>42</xdr:col>
      <xdr:colOff>0</xdr:colOff>
      <xdr:row>113</xdr:row>
      <xdr:rowOff>0</xdr:rowOff>
    </xdr:from>
    <xdr:to>
      <xdr:col>42</xdr:col>
      <xdr:colOff>190500</xdr:colOff>
      <xdr:row>114</xdr:row>
      <xdr:rowOff>9525</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9456300"/>
          <a:ext cx="190500" cy="200025"/>
        </a:xfrm>
        <a:prstGeom prst="rect">
          <a:avLst/>
        </a:prstGeom>
        <a:noFill/>
        <a:ln w="9525">
          <a:noFill/>
        </a:ln>
      </xdr:spPr>
    </xdr:pic>
    <xdr:clientData/>
  </xdr:twoCellAnchor>
  <xdr:twoCellAnchor editAs="oneCell">
    <xdr:from>
      <xdr:col>42</xdr:col>
      <xdr:colOff>0</xdr:colOff>
      <xdr:row>113</xdr:row>
      <xdr:rowOff>0</xdr:rowOff>
    </xdr:from>
    <xdr:to>
      <xdr:col>42</xdr:col>
      <xdr:colOff>190500</xdr:colOff>
      <xdr:row>114</xdr:row>
      <xdr:rowOff>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9456300"/>
          <a:ext cx="190500" cy="190500"/>
        </a:xfrm>
        <a:prstGeom prst="rect">
          <a:avLst/>
        </a:prstGeom>
        <a:noFill/>
        <a:ln w="9525">
          <a:noFill/>
        </a:ln>
      </xdr:spPr>
    </xdr:pic>
    <xdr:clientData/>
  </xdr:twoCellAnchor>
  <xdr:twoCellAnchor editAs="oneCell">
    <xdr:from>
      <xdr:col>42</xdr:col>
      <xdr:colOff>0</xdr:colOff>
      <xdr:row>113</xdr:row>
      <xdr:rowOff>0</xdr:rowOff>
    </xdr:from>
    <xdr:to>
      <xdr:col>42</xdr:col>
      <xdr:colOff>190500</xdr:colOff>
      <xdr:row>114</xdr:row>
      <xdr:rowOff>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9456300"/>
          <a:ext cx="190500" cy="190500"/>
        </a:xfrm>
        <a:prstGeom prst="rect">
          <a:avLst/>
        </a:prstGeom>
        <a:noFill/>
        <a:ln w="9525">
          <a:noFill/>
        </a:ln>
      </xdr:spPr>
    </xdr:pic>
    <xdr:clientData/>
  </xdr:twoCellAnchor>
  <xdr:twoCellAnchor editAs="oneCell">
    <xdr:from>
      <xdr:col>42</xdr:col>
      <xdr:colOff>0</xdr:colOff>
      <xdr:row>113</xdr:row>
      <xdr:rowOff>0</xdr:rowOff>
    </xdr:from>
    <xdr:to>
      <xdr:col>42</xdr:col>
      <xdr:colOff>190500</xdr:colOff>
      <xdr:row>114</xdr:row>
      <xdr:rowOff>0</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9456300"/>
          <a:ext cx="190500" cy="190500"/>
        </a:xfrm>
        <a:prstGeom prst="rect">
          <a:avLst/>
        </a:prstGeom>
        <a:noFill/>
        <a:ln w="9525">
          <a:noFill/>
        </a:ln>
      </xdr:spPr>
    </xdr:pic>
    <xdr:clientData/>
  </xdr:twoCellAnchor>
  <xdr:twoCellAnchor editAs="oneCell">
    <xdr:from>
      <xdr:col>42</xdr:col>
      <xdr:colOff>0</xdr:colOff>
      <xdr:row>113</xdr:row>
      <xdr:rowOff>0</xdr:rowOff>
    </xdr:from>
    <xdr:to>
      <xdr:col>42</xdr:col>
      <xdr:colOff>190500</xdr:colOff>
      <xdr:row>114</xdr:row>
      <xdr:rowOff>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9456300"/>
          <a:ext cx="190500" cy="190500"/>
        </a:xfrm>
        <a:prstGeom prst="rect">
          <a:avLst/>
        </a:prstGeom>
        <a:noFill/>
        <a:ln w="9525">
          <a:noFill/>
        </a:ln>
      </xdr:spPr>
    </xdr:pic>
    <xdr:clientData/>
  </xdr:twoCellAnchor>
  <xdr:twoCellAnchor editAs="oneCell">
    <xdr:from>
      <xdr:col>42</xdr:col>
      <xdr:colOff>0</xdr:colOff>
      <xdr:row>113</xdr:row>
      <xdr:rowOff>0</xdr:rowOff>
    </xdr:from>
    <xdr:to>
      <xdr:col>42</xdr:col>
      <xdr:colOff>190500</xdr:colOff>
      <xdr:row>114</xdr:row>
      <xdr:rowOff>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9456300"/>
          <a:ext cx="190500" cy="190500"/>
        </a:xfrm>
        <a:prstGeom prst="rect">
          <a:avLst/>
        </a:prstGeom>
        <a:noFill/>
        <a:ln w="9525">
          <a:noFill/>
        </a:ln>
      </xdr:spPr>
    </xdr:pic>
    <xdr:clientData/>
  </xdr:twoCellAnchor>
  <xdr:twoCellAnchor editAs="oneCell">
    <xdr:from>
      <xdr:col>42</xdr:col>
      <xdr:colOff>0</xdr:colOff>
      <xdr:row>113</xdr:row>
      <xdr:rowOff>0</xdr:rowOff>
    </xdr:from>
    <xdr:to>
      <xdr:col>42</xdr:col>
      <xdr:colOff>190500</xdr:colOff>
      <xdr:row>114</xdr:row>
      <xdr:rowOff>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9456300"/>
          <a:ext cx="190500" cy="190500"/>
        </a:xfrm>
        <a:prstGeom prst="rect">
          <a:avLst/>
        </a:prstGeom>
        <a:noFill/>
        <a:ln w="9525">
          <a:noFill/>
        </a:ln>
      </xdr:spPr>
    </xdr:pic>
    <xdr:clientData/>
  </xdr:twoCellAnchor>
  <xdr:twoCellAnchor editAs="oneCell">
    <xdr:from>
      <xdr:col>42</xdr:col>
      <xdr:colOff>0</xdr:colOff>
      <xdr:row>115</xdr:row>
      <xdr:rowOff>0</xdr:rowOff>
    </xdr:from>
    <xdr:to>
      <xdr:col>42</xdr:col>
      <xdr:colOff>190500</xdr:colOff>
      <xdr:row>115</xdr:row>
      <xdr:rowOff>180975</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9837300"/>
          <a:ext cx="190500" cy="180975"/>
        </a:xfrm>
        <a:prstGeom prst="rect">
          <a:avLst/>
        </a:prstGeom>
        <a:noFill/>
        <a:ln w="9525">
          <a:noFill/>
        </a:ln>
      </xdr:spPr>
    </xdr:pic>
    <xdr:clientData/>
  </xdr:twoCellAnchor>
  <xdr:twoCellAnchor editAs="oneCell">
    <xdr:from>
      <xdr:col>42</xdr:col>
      <xdr:colOff>0</xdr:colOff>
      <xdr:row>117</xdr:row>
      <xdr:rowOff>0</xdr:rowOff>
    </xdr:from>
    <xdr:to>
      <xdr:col>42</xdr:col>
      <xdr:colOff>190500</xdr:colOff>
      <xdr:row>118</xdr:row>
      <xdr:rowOff>0</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0218300"/>
          <a:ext cx="190500" cy="190500"/>
        </a:xfrm>
        <a:prstGeom prst="rect">
          <a:avLst/>
        </a:prstGeom>
        <a:noFill/>
        <a:ln w="9525">
          <a:noFill/>
        </a:ln>
      </xdr:spPr>
    </xdr:pic>
    <xdr:clientData/>
  </xdr:twoCellAnchor>
  <xdr:twoCellAnchor editAs="oneCell">
    <xdr:from>
      <xdr:col>42</xdr:col>
      <xdr:colOff>0</xdr:colOff>
      <xdr:row>118</xdr:row>
      <xdr:rowOff>0</xdr:rowOff>
    </xdr:from>
    <xdr:to>
      <xdr:col>42</xdr:col>
      <xdr:colOff>190500</xdr:colOff>
      <xdr:row>119</xdr:row>
      <xdr:rowOff>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0408800"/>
          <a:ext cx="190500" cy="190500"/>
        </a:xfrm>
        <a:prstGeom prst="rect">
          <a:avLst/>
        </a:prstGeom>
        <a:noFill/>
        <a:ln w="9525">
          <a:noFill/>
        </a:ln>
      </xdr:spPr>
    </xdr:pic>
    <xdr:clientData/>
  </xdr:twoCellAnchor>
  <xdr:twoCellAnchor editAs="oneCell">
    <xdr:from>
      <xdr:col>42</xdr:col>
      <xdr:colOff>0</xdr:colOff>
      <xdr:row>119</xdr:row>
      <xdr:rowOff>0</xdr:rowOff>
    </xdr:from>
    <xdr:to>
      <xdr:col>42</xdr:col>
      <xdr:colOff>190500</xdr:colOff>
      <xdr:row>120</xdr:row>
      <xdr:rowOff>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0599300"/>
          <a:ext cx="190500" cy="190500"/>
        </a:xfrm>
        <a:prstGeom prst="rect">
          <a:avLst/>
        </a:prstGeom>
        <a:noFill/>
        <a:ln w="9525">
          <a:noFill/>
        </a:ln>
      </xdr:spPr>
    </xdr:pic>
    <xdr:clientData/>
  </xdr:twoCellAnchor>
  <xdr:twoCellAnchor editAs="oneCell">
    <xdr:from>
      <xdr:col>42</xdr:col>
      <xdr:colOff>0</xdr:colOff>
      <xdr:row>120</xdr:row>
      <xdr:rowOff>0</xdr:rowOff>
    </xdr:from>
    <xdr:to>
      <xdr:col>42</xdr:col>
      <xdr:colOff>190500</xdr:colOff>
      <xdr:row>121</xdr:row>
      <xdr:rowOff>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0789800"/>
          <a:ext cx="190500" cy="190500"/>
        </a:xfrm>
        <a:prstGeom prst="rect">
          <a:avLst/>
        </a:prstGeom>
        <a:noFill/>
        <a:ln w="9525">
          <a:noFill/>
        </a:ln>
      </xdr:spPr>
    </xdr:pic>
    <xdr:clientData/>
  </xdr:twoCellAnchor>
  <xdr:twoCellAnchor editAs="oneCell">
    <xdr:from>
      <xdr:col>42</xdr:col>
      <xdr:colOff>0</xdr:colOff>
      <xdr:row>121</xdr:row>
      <xdr:rowOff>0</xdr:rowOff>
    </xdr:from>
    <xdr:to>
      <xdr:col>42</xdr:col>
      <xdr:colOff>190500</xdr:colOff>
      <xdr:row>121</xdr:row>
      <xdr:rowOff>180975</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0980300"/>
          <a:ext cx="190500" cy="180975"/>
        </a:xfrm>
        <a:prstGeom prst="rect">
          <a:avLst/>
        </a:prstGeom>
        <a:noFill/>
        <a:ln w="9525">
          <a:noFill/>
        </a:ln>
      </xdr:spPr>
    </xdr:pic>
    <xdr:clientData/>
  </xdr:twoCellAnchor>
  <xdr:twoCellAnchor editAs="oneCell">
    <xdr:from>
      <xdr:col>42</xdr:col>
      <xdr:colOff>0</xdr:colOff>
      <xdr:row>122</xdr:row>
      <xdr:rowOff>0</xdr:rowOff>
    </xdr:from>
    <xdr:to>
      <xdr:col>42</xdr:col>
      <xdr:colOff>190500</xdr:colOff>
      <xdr:row>123</xdr:row>
      <xdr:rowOff>0</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1170800"/>
          <a:ext cx="190500" cy="190500"/>
        </a:xfrm>
        <a:prstGeom prst="rect">
          <a:avLst/>
        </a:prstGeom>
        <a:noFill/>
        <a:ln w="9525">
          <a:noFill/>
        </a:ln>
      </xdr:spPr>
    </xdr:pic>
    <xdr:clientData/>
  </xdr:twoCellAnchor>
  <xdr:twoCellAnchor editAs="oneCell">
    <xdr:from>
      <xdr:col>42</xdr:col>
      <xdr:colOff>0</xdr:colOff>
      <xdr:row>123</xdr:row>
      <xdr:rowOff>0</xdr:rowOff>
    </xdr:from>
    <xdr:to>
      <xdr:col>42</xdr:col>
      <xdr:colOff>190500</xdr:colOff>
      <xdr:row>123</xdr:row>
      <xdr:rowOff>180975</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1361300"/>
          <a:ext cx="190500" cy="180975"/>
        </a:xfrm>
        <a:prstGeom prst="rect">
          <a:avLst/>
        </a:prstGeom>
        <a:noFill/>
        <a:ln w="9525">
          <a:noFill/>
        </a:ln>
      </xdr:spPr>
    </xdr:pic>
    <xdr:clientData/>
  </xdr:twoCellAnchor>
  <xdr:twoCellAnchor editAs="oneCell">
    <xdr:from>
      <xdr:col>42</xdr:col>
      <xdr:colOff>0</xdr:colOff>
      <xdr:row>124</xdr:row>
      <xdr:rowOff>0</xdr:rowOff>
    </xdr:from>
    <xdr:to>
      <xdr:col>42</xdr:col>
      <xdr:colOff>190500</xdr:colOff>
      <xdr:row>125</xdr:row>
      <xdr:rowOff>9525</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1551800"/>
          <a:ext cx="190500" cy="200025"/>
        </a:xfrm>
        <a:prstGeom prst="rect">
          <a:avLst/>
        </a:prstGeom>
        <a:noFill/>
        <a:ln w="9525">
          <a:noFill/>
        </a:ln>
      </xdr:spPr>
    </xdr:pic>
    <xdr:clientData/>
  </xdr:twoCellAnchor>
  <xdr:twoCellAnchor editAs="oneCell">
    <xdr:from>
      <xdr:col>42</xdr:col>
      <xdr:colOff>0</xdr:colOff>
      <xdr:row>126</xdr:row>
      <xdr:rowOff>0</xdr:rowOff>
    </xdr:from>
    <xdr:to>
      <xdr:col>42</xdr:col>
      <xdr:colOff>190500</xdr:colOff>
      <xdr:row>127</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1932800"/>
          <a:ext cx="190500" cy="190500"/>
        </a:xfrm>
        <a:prstGeom prst="rect">
          <a:avLst/>
        </a:prstGeom>
        <a:noFill/>
        <a:ln w="9525">
          <a:noFill/>
        </a:ln>
      </xdr:spPr>
    </xdr:pic>
    <xdr:clientData/>
  </xdr:twoCellAnchor>
  <xdr:twoCellAnchor editAs="oneCell">
    <xdr:from>
      <xdr:col>42</xdr:col>
      <xdr:colOff>0</xdr:colOff>
      <xdr:row>127</xdr:row>
      <xdr:rowOff>0</xdr:rowOff>
    </xdr:from>
    <xdr:to>
      <xdr:col>42</xdr:col>
      <xdr:colOff>190500</xdr:colOff>
      <xdr:row>128</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2123300"/>
          <a:ext cx="190500" cy="190500"/>
        </a:xfrm>
        <a:prstGeom prst="rect">
          <a:avLst/>
        </a:prstGeom>
        <a:noFill/>
        <a:ln w="9525">
          <a:noFill/>
        </a:ln>
      </xdr:spPr>
    </xdr:pic>
    <xdr:clientData/>
  </xdr:twoCellAnchor>
  <xdr:twoCellAnchor editAs="oneCell">
    <xdr:from>
      <xdr:col>42</xdr:col>
      <xdr:colOff>0</xdr:colOff>
      <xdr:row>128</xdr:row>
      <xdr:rowOff>0</xdr:rowOff>
    </xdr:from>
    <xdr:to>
      <xdr:col>42</xdr:col>
      <xdr:colOff>190500</xdr:colOff>
      <xdr:row>129</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2313800"/>
          <a:ext cx="190500" cy="190500"/>
        </a:xfrm>
        <a:prstGeom prst="rect">
          <a:avLst/>
        </a:prstGeom>
        <a:noFill/>
        <a:ln w="9525">
          <a:noFill/>
        </a:ln>
      </xdr:spPr>
    </xdr:pic>
    <xdr:clientData/>
  </xdr:twoCellAnchor>
  <xdr:twoCellAnchor editAs="oneCell">
    <xdr:from>
      <xdr:col>42</xdr:col>
      <xdr:colOff>0</xdr:colOff>
      <xdr:row>129</xdr:row>
      <xdr:rowOff>0</xdr:rowOff>
    </xdr:from>
    <xdr:to>
      <xdr:col>42</xdr:col>
      <xdr:colOff>190500</xdr:colOff>
      <xdr:row>130</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2504300"/>
          <a:ext cx="190500" cy="190500"/>
        </a:xfrm>
        <a:prstGeom prst="rect">
          <a:avLst/>
        </a:prstGeom>
        <a:noFill/>
        <a:ln w="9525">
          <a:noFill/>
        </a:ln>
      </xdr:spPr>
    </xdr:pic>
    <xdr:clientData/>
  </xdr:twoCellAnchor>
  <xdr:twoCellAnchor editAs="oneCell">
    <xdr:from>
      <xdr:col>42</xdr:col>
      <xdr:colOff>0</xdr:colOff>
      <xdr:row>130</xdr:row>
      <xdr:rowOff>0</xdr:rowOff>
    </xdr:from>
    <xdr:to>
      <xdr:col>42</xdr:col>
      <xdr:colOff>190500</xdr:colOff>
      <xdr:row>131</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2694800"/>
          <a:ext cx="190500" cy="190500"/>
        </a:xfrm>
        <a:prstGeom prst="rect">
          <a:avLst/>
        </a:prstGeom>
        <a:noFill/>
        <a:ln w="9525">
          <a:noFill/>
        </a:ln>
      </xdr:spPr>
    </xdr:pic>
    <xdr:clientData/>
  </xdr:twoCellAnchor>
  <xdr:twoCellAnchor editAs="oneCell">
    <xdr:from>
      <xdr:col>42</xdr:col>
      <xdr:colOff>0</xdr:colOff>
      <xdr:row>132</xdr:row>
      <xdr:rowOff>0</xdr:rowOff>
    </xdr:from>
    <xdr:to>
      <xdr:col>42</xdr:col>
      <xdr:colOff>190500</xdr:colOff>
      <xdr:row>132</xdr:row>
      <xdr:rowOff>180975</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3075800"/>
          <a:ext cx="190500" cy="180975"/>
        </a:xfrm>
        <a:prstGeom prst="rect">
          <a:avLst/>
        </a:prstGeom>
        <a:noFill/>
        <a:ln w="9525">
          <a:noFill/>
        </a:ln>
      </xdr:spPr>
    </xdr:pic>
    <xdr:clientData/>
  </xdr:twoCellAnchor>
  <xdr:twoCellAnchor editAs="oneCell">
    <xdr:from>
      <xdr:col>42</xdr:col>
      <xdr:colOff>0</xdr:colOff>
      <xdr:row>134</xdr:row>
      <xdr:rowOff>0</xdr:rowOff>
    </xdr:from>
    <xdr:to>
      <xdr:col>42</xdr:col>
      <xdr:colOff>190500</xdr:colOff>
      <xdr:row>135</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3456800"/>
          <a:ext cx="190500" cy="190500"/>
        </a:xfrm>
        <a:prstGeom prst="rect">
          <a:avLst/>
        </a:prstGeom>
        <a:noFill/>
        <a:ln w="9525">
          <a:noFill/>
        </a:ln>
      </xdr:spPr>
    </xdr:pic>
    <xdr:clientData/>
  </xdr:twoCellAnchor>
  <xdr:twoCellAnchor editAs="oneCell">
    <xdr:from>
      <xdr:col>42</xdr:col>
      <xdr:colOff>0</xdr:colOff>
      <xdr:row>135</xdr:row>
      <xdr:rowOff>0</xdr:rowOff>
    </xdr:from>
    <xdr:to>
      <xdr:col>42</xdr:col>
      <xdr:colOff>190500</xdr:colOff>
      <xdr:row>136</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3647300"/>
          <a:ext cx="190500" cy="190500"/>
        </a:xfrm>
        <a:prstGeom prst="rect">
          <a:avLst/>
        </a:prstGeom>
        <a:noFill/>
        <a:ln w="9525">
          <a:noFill/>
        </a:ln>
      </xdr:spPr>
    </xdr:pic>
    <xdr:clientData/>
  </xdr:twoCellAnchor>
  <xdr:twoCellAnchor editAs="oneCell">
    <xdr:from>
      <xdr:col>42</xdr:col>
      <xdr:colOff>0</xdr:colOff>
      <xdr:row>135</xdr:row>
      <xdr:rowOff>0</xdr:rowOff>
    </xdr:from>
    <xdr:to>
      <xdr:col>42</xdr:col>
      <xdr:colOff>190500</xdr:colOff>
      <xdr:row>136</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3647300"/>
          <a:ext cx="190500" cy="190500"/>
        </a:xfrm>
        <a:prstGeom prst="rect">
          <a:avLst/>
        </a:prstGeom>
        <a:noFill/>
        <a:ln w="9525">
          <a:noFill/>
        </a:ln>
      </xdr:spPr>
    </xdr:pic>
    <xdr:clientData/>
  </xdr:twoCellAnchor>
  <xdr:twoCellAnchor editAs="oneCell">
    <xdr:from>
      <xdr:col>42</xdr:col>
      <xdr:colOff>0</xdr:colOff>
      <xdr:row>138</xdr:row>
      <xdr:rowOff>0</xdr:rowOff>
    </xdr:from>
    <xdr:to>
      <xdr:col>42</xdr:col>
      <xdr:colOff>190500</xdr:colOff>
      <xdr:row>139</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4218800"/>
          <a:ext cx="190500" cy="190500"/>
        </a:xfrm>
        <a:prstGeom prst="rect">
          <a:avLst/>
        </a:prstGeom>
        <a:noFill/>
        <a:ln w="9525">
          <a:noFill/>
        </a:ln>
      </xdr:spPr>
    </xdr:pic>
    <xdr:clientData/>
  </xdr:twoCellAnchor>
  <xdr:twoCellAnchor editAs="oneCell">
    <xdr:from>
      <xdr:col>42</xdr:col>
      <xdr:colOff>0</xdr:colOff>
      <xdr:row>138</xdr:row>
      <xdr:rowOff>0</xdr:rowOff>
    </xdr:from>
    <xdr:to>
      <xdr:col>42</xdr:col>
      <xdr:colOff>190500</xdr:colOff>
      <xdr:row>139</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4218800"/>
          <a:ext cx="190500" cy="190500"/>
        </a:xfrm>
        <a:prstGeom prst="rect">
          <a:avLst/>
        </a:prstGeom>
        <a:noFill/>
        <a:ln w="9525">
          <a:noFill/>
        </a:ln>
      </xdr:spPr>
    </xdr:pic>
    <xdr:clientData/>
  </xdr:twoCellAnchor>
  <xdr:twoCellAnchor editAs="oneCell">
    <xdr:from>
      <xdr:col>42</xdr:col>
      <xdr:colOff>0</xdr:colOff>
      <xdr:row>139</xdr:row>
      <xdr:rowOff>0</xdr:rowOff>
    </xdr:from>
    <xdr:to>
      <xdr:col>42</xdr:col>
      <xdr:colOff>190500</xdr:colOff>
      <xdr:row>140</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4409300"/>
          <a:ext cx="190500" cy="190500"/>
        </a:xfrm>
        <a:prstGeom prst="rect">
          <a:avLst/>
        </a:prstGeom>
        <a:noFill/>
        <a:ln w="9525">
          <a:noFill/>
        </a:ln>
      </xdr:spPr>
    </xdr:pic>
    <xdr:clientData/>
  </xdr:twoCellAnchor>
  <xdr:twoCellAnchor editAs="oneCell">
    <xdr:from>
      <xdr:col>42</xdr:col>
      <xdr:colOff>0</xdr:colOff>
      <xdr:row>140</xdr:row>
      <xdr:rowOff>0</xdr:rowOff>
    </xdr:from>
    <xdr:to>
      <xdr:col>42</xdr:col>
      <xdr:colOff>190500</xdr:colOff>
      <xdr:row>140</xdr:row>
      <xdr:rowOff>180975</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4599800"/>
          <a:ext cx="190500" cy="180975"/>
        </a:xfrm>
        <a:prstGeom prst="rect">
          <a:avLst/>
        </a:prstGeom>
        <a:noFill/>
        <a:ln w="9525">
          <a:noFill/>
        </a:ln>
      </xdr:spPr>
    </xdr:pic>
    <xdr:clientData/>
  </xdr:twoCellAnchor>
  <xdr:twoCellAnchor editAs="oneCell">
    <xdr:from>
      <xdr:col>42</xdr:col>
      <xdr:colOff>0</xdr:colOff>
      <xdr:row>141</xdr:row>
      <xdr:rowOff>0</xdr:rowOff>
    </xdr:from>
    <xdr:to>
      <xdr:col>42</xdr:col>
      <xdr:colOff>190500</xdr:colOff>
      <xdr:row>142</xdr:row>
      <xdr:rowOff>9525</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4790300"/>
          <a:ext cx="190500" cy="200025"/>
        </a:xfrm>
        <a:prstGeom prst="rect">
          <a:avLst/>
        </a:prstGeom>
        <a:noFill/>
        <a:ln w="9525">
          <a:noFill/>
        </a:ln>
      </xdr:spPr>
    </xdr:pic>
    <xdr:clientData/>
  </xdr:twoCellAnchor>
  <xdr:twoCellAnchor editAs="oneCell">
    <xdr:from>
      <xdr:col>42</xdr:col>
      <xdr:colOff>0</xdr:colOff>
      <xdr:row>145</xdr:row>
      <xdr:rowOff>0</xdr:rowOff>
    </xdr:from>
    <xdr:to>
      <xdr:col>42</xdr:col>
      <xdr:colOff>190500</xdr:colOff>
      <xdr:row>146</xdr:row>
      <xdr:rowOff>0</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5552300"/>
          <a:ext cx="190500" cy="190500"/>
        </a:xfrm>
        <a:prstGeom prst="rect">
          <a:avLst/>
        </a:prstGeom>
        <a:noFill/>
        <a:ln w="9525">
          <a:noFill/>
        </a:ln>
      </xdr:spPr>
    </xdr:pic>
    <xdr:clientData/>
  </xdr:twoCellAnchor>
  <xdr:twoCellAnchor editAs="oneCell">
    <xdr:from>
      <xdr:col>42</xdr:col>
      <xdr:colOff>0</xdr:colOff>
      <xdr:row>145</xdr:row>
      <xdr:rowOff>0</xdr:rowOff>
    </xdr:from>
    <xdr:to>
      <xdr:col>42</xdr:col>
      <xdr:colOff>190500</xdr:colOff>
      <xdr:row>146</xdr:row>
      <xdr:rowOff>0</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5552300"/>
          <a:ext cx="190500" cy="190500"/>
        </a:xfrm>
        <a:prstGeom prst="rect">
          <a:avLst/>
        </a:prstGeom>
        <a:noFill/>
        <a:ln w="9525">
          <a:noFill/>
        </a:ln>
      </xdr:spPr>
    </xdr:pic>
    <xdr:clientData/>
  </xdr:twoCellAnchor>
  <xdr:twoCellAnchor editAs="oneCell">
    <xdr:from>
      <xdr:col>42</xdr:col>
      <xdr:colOff>0</xdr:colOff>
      <xdr:row>146</xdr:row>
      <xdr:rowOff>0</xdr:rowOff>
    </xdr:from>
    <xdr:to>
      <xdr:col>42</xdr:col>
      <xdr:colOff>190500</xdr:colOff>
      <xdr:row>147</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5742800"/>
          <a:ext cx="190500" cy="190500"/>
        </a:xfrm>
        <a:prstGeom prst="rect">
          <a:avLst/>
        </a:prstGeom>
        <a:noFill/>
        <a:ln w="9525">
          <a:noFill/>
        </a:ln>
      </xdr:spPr>
    </xdr:pic>
    <xdr:clientData/>
  </xdr:twoCellAnchor>
  <xdr:twoCellAnchor editAs="oneCell">
    <xdr:from>
      <xdr:col>42</xdr:col>
      <xdr:colOff>0</xdr:colOff>
      <xdr:row>147</xdr:row>
      <xdr:rowOff>0</xdr:rowOff>
    </xdr:from>
    <xdr:to>
      <xdr:col>42</xdr:col>
      <xdr:colOff>190500</xdr:colOff>
      <xdr:row>148</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5933300"/>
          <a:ext cx="190500" cy="190500"/>
        </a:xfrm>
        <a:prstGeom prst="rect">
          <a:avLst/>
        </a:prstGeom>
        <a:noFill/>
        <a:ln w="9525">
          <a:noFill/>
        </a:ln>
      </xdr:spPr>
    </xdr:pic>
    <xdr:clientData/>
  </xdr:twoCellAnchor>
  <xdr:twoCellAnchor editAs="oneCell">
    <xdr:from>
      <xdr:col>42</xdr:col>
      <xdr:colOff>0</xdr:colOff>
      <xdr:row>148</xdr:row>
      <xdr:rowOff>0</xdr:rowOff>
    </xdr:from>
    <xdr:to>
      <xdr:col>42</xdr:col>
      <xdr:colOff>190500</xdr:colOff>
      <xdr:row>149</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6123800"/>
          <a:ext cx="190500" cy="190500"/>
        </a:xfrm>
        <a:prstGeom prst="rect">
          <a:avLst/>
        </a:prstGeom>
        <a:noFill/>
        <a:ln w="9525">
          <a:noFill/>
        </a:ln>
      </xdr:spPr>
    </xdr:pic>
    <xdr:clientData/>
  </xdr:twoCellAnchor>
  <xdr:twoCellAnchor editAs="oneCell">
    <xdr:from>
      <xdr:col>42</xdr:col>
      <xdr:colOff>0</xdr:colOff>
      <xdr:row>149</xdr:row>
      <xdr:rowOff>0</xdr:rowOff>
    </xdr:from>
    <xdr:to>
      <xdr:col>42</xdr:col>
      <xdr:colOff>190500</xdr:colOff>
      <xdr:row>150</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6314300"/>
          <a:ext cx="190500" cy="190500"/>
        </a:xfrm>
        <a:prstGeom prst="rect">
          <a:avLst/>
        </a:prstGeom>
        <a:noFill/>
        <a:ln w="9525">
          <a:noFill/>
        </a:ln>
      </xdr:spPr>
    </xdr:pic>
    <xdr:clientData/>
  </xdr:twoCellAnchor>
  <xdr:twoCellAnchor editAs="oneCell">
    <xdr:from>
      <xdr:col>42</xdr:col>
      <xdr:colOff>0</xdr:colOff>
      <xdr:row>150</xdr:row>
      <xdr:rowOff>0</xdr:rowOff>
    </xdr:from>
    <xdr:to>
      <xdr:col>42</xdr:col>
      <xdr:colOff>190500</xdr:colOff>
      <xdr:row>151</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6504800"/>
          <a:ext cx="190500" cy="190500"/>
        </a:xfrm>
        <a:prstGeom prst="rect">
          <a:avLst/>
        </a:prstGeom>
        <a:noFill/>
        <a:ln w="9525">
          <a:noFill/>
        </a:ln>
      </xdr:spPr>
    </xdr:pic>
    <xdr:clientData/>
  </xdr:twoCellAnchor>
  <xdr:twoCellAnchor editAs="oneCell">
    <xdr:from>
      <xdr:col>42</xdr:col>
      <xdr:colOff>0</xdr:colOff>
      <xdr:row>151</xdr:row>
      <xdr:rowOff>0</xdr:rowOff>
    </xdr:from>
    <xdr:to>
      <xdr:col>42</xdr:col>
      <xdr:colOff>190500</xdr:colOff>
      <xdr:row>152</xdr:row>
      <xdr:rowOff>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6695300"/>
          <a:ext cx="190500" cy="190500"/>
        </a:xfrm>
        <a:prstGeom prst="rect">
          <a:avLst/>
        </a:prstGeom>
        <a:noFill/>
        <a:ln w="9525">
          <a:noFill/>
        </a:ln>
      </xdr:spPr>
    </xdr:pic>
    <xdr:clientData/>
  </xdr:twoCellAnchor>
  <xdr:twoCellAnchor editAs="oneCell">
    <xdr:from>
      <xdr:col>42</xdr:col>
      <xdr:colOff>0</xdr:colOff>
      <xdr:row>152</xdr:row>
      <xdr:rowOff>0</xdr:rowOff>
    </xdr:from>
    <xdr:to>
      <xdr:col>42</xdr:col>
      <xdr:colOff>190500</xdr:colOff>
      <xdr:row>153</xdr:row>
      <xdr:rowOff>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76885800"/>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24</xdr:row>
      <xdr:rowOff>0</xdr:rowOff>
    </xdr:from>
    <xdr:to>
      <xdr:col>42</xdr:col>
      <xdr:colOff>190500</xdr:colOff>
      <xdr:row>24</xdr:row>
      <xdr:rowOff>190500</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7040225"/>
          <a:ext cx="190500" cy="190500"/>
        </a:xfrm>
        <a:prstGeom prst="rect">
          <a:avLst/>
        </a:prstGeom>
        <a:noFill/>
        <a:ln w="9525">
          <a:noFill/>
        </a:ln>
      </xdr:spPr>
    </xdr:pic>
    <xdr:clientData/>
  </xdr:twoCellAnchor>
  <xdr:twoCellAnchor editAs="oneCell">
    <xdr:from>
      <xdr:col>42</xdr:col>
      <xdr:colOff>0</xdr:colOff>
      <xdr:row>27</xdr:row>
      <xdr:rowOff>0</xdr:rowOff>
    </xdr:from>
    <xdr:to>
      <xdr:col>42</xdr:col>
      <xdr:colOff>190500</xdr:colOff>
      <xdr:row>27</xdr:row>
      <xdr:rowOff>190500</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9154775"/>
          <a:ext cx="190500" cy="190500"/>
        </a:xfrm>
        <a:prstGeom prst="rect">
          <a:avLst/>
        </a:prstGeom>
        <a:noFill/>
        <a:ln w="9525">
          <a:noFill/>
        </a:ln>
      </xdr:spPr>
    </xdr:pic>
    <xdr:clientData/>
  </xdr:twoCellAnchor>
  <xdr:twoCellAnchor editAs="oneCell">
    <xdr:from>
      <xdr:col>42</xdr:col>
      <xdr:colOff>0</xdr:colOff>
      <xdr:row>28</xdr:row>
      <xdr:rowOff>0</xdr:rowOff>
    </xdr:from>
    <xdr:to>
      <xdr:col>42</xdr:col>
      <xdr:colOff>190500</xdr:colOff>
      <xdr:row>28</xdr:row>
      <xdr:rowOff>190500</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0107275"/>
          <a:ext cx="190500" cy="190500"/>
        </a:xfrm>
        <a:prstGeom prst="rect">
          <a:avLst/>
        </a:prstGeom>
        <a:noFill/>
        <a:ln w="9525">
          <a:noFill/>
        </a:ln>
      </xdr:spPr>
    </xdr:pic>
    <xdr:clientData/>
  </xdr:twoCellAnchor>
  <xdr:twoCellAnchor editAs="oneCell">
    <xdr:from>
      <xdr:col>42</xdr:col>
      <xdr:colOff>0</xdr:colOff>
      <xdr:row>29</xdr:row>
      <xdr:rowOff>0</xdr:rowOff>
    </xdr:from>
    <xdr:to>
      <xdr:col>42</xdr:col>
      <xdr:colOff>190500</xdr:colOff>
      <xdr:row>29</xdr:row>
      <xdr:rowOff>190500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1069300"/>
          <a:ext cx="190500" cy="190500"/>
        </a:xfrm>
        <a:prstGeom prst="rect">
          <a:avLst/>
        </a:prstGeom>
        <a:noFill/>
        <a:ln w="9525">
          <a:noFill/>
        </a:ln>
      </xdr:spPr>
    </xdr:pic>
    <xdr:clientData/>
  </xdr:twoCellAnchor>
  <xdr:twoCellAnchor editAs="oneCell">
    <xdr:from>
      <xdr:col>42</xdr:col>
      <xdr:colOff>0</xdr:colOff>
      <xdr:row>29</xdr:row>
      <xdr:rowOff>0</xdr:rowOff>
    </xdr:from>
    <xdr:to>
      <xdr:col>42</xdr:col>
      <xdr:colOff>190500</xdr:colOff>
      <xdr:row>29</xdr:row>
      <xdr:rowOff>190500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1069300"/>
          <a:ext cx="190500" cy="190500"/>
        </a:xfrm>
        <a:prstGeom prst="rect">
          <a:avLst/>
        </a:prstGeom>
        <a:noFill/>
        <a:ln w="9525">
          <a:noFill/>
        </a:ln>
      </xdr:spPr>
    </xdr:pic>
    <xdr:clientData/>
  </xdr:twoCellAnchor>
  <xdr:twoCellAnchor editAs="oneCell">
    <xdr:from>
      <xdr:col>42</xdr:col>
      <xdr:colOff>0</xdr:colOff>
      <xdr:row>30</xdr:row>
      <xdr:rowOff>0</xdr:rowOff>
    </xdr:from>
    <xdr:to>
      <xdr:col>42</xdr:col>
      <xdr:colOff>190500</xdr:colOff>
      <xdr:row>30</xdr:row>
      <xdr:rowOff>190500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2278975"/>
          <a:ext cx="190500" cy="190500"/>
        </a:xfrm>
        <a:prstGeom prst="rect">
          <a:avLst/>
        </a:prstGeom>
        <a:noFill/>
        <a:ln w="9525">
          <a:noFill/>
        </a:ln>
      </xdr:spPr>
    </xdr:pic>
    <xdr:clientData/>
  </xdr:twoCellAnchor>
  <xdr:twoCellAnchor editAs="oneCell">
    <xdr:from>
      <xdr:col>42</xdr:col>
      <xdr:colOff>0</xdr:colOff>
      <xdr:row>43</xdr:row>
      <xdr:rowOff>180975</xdr:rowOff>
    </xdr:from>
    <xdr:to>
      <xdr:col>42</xdr:col>
      <xdr:colOff>190500</xdr:colOff>
      <xdr:row>43</xdr:row>
      <xdr:rowOff>361950</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1937325"/>
          <a:ext cx="190500" cy="180975"/>
        </a:xfrm>
        <a:prstGeom prst="rect">
          <a:avLst/>
        </a:prstGeom>
        <a:noFill/>
        <a:ln w="9525">
          <a:noFill/>
        </a:ln>
      </xdr:spPr>
    </xdr:pic>
    <xdr:clientData/>
  </xdr:twoCellAnchor>
  <xdr:twoCellAnchor editAs="oneCell">
    <xdr:from>
      <xdr:col>42</xdr:col>
      <xdr:colOff>0</xdr:colOff>
      <xdr:row>39</xdr:row>
      <xdr:rowOff>0</xdr:rowOff>
    </xdr:from>
    <xdr:to>
      <xdr:col>42</xdr:col>
      <xdr:colOff>190500</xdr:colOff>
      <xdr:row>39</xdr:row>
      <xdr:rowOff>190500</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8956000"/>
          <a:ext cx="190500" cy="190500"/>
        </a:xfrm>
        <a:prstGeom prst="rect">
          <a:avLst/>
        </a:prstGeom>
        <a:noFill/>
        <a:ln w="9525">
          <a:noFill/>
        </a:ln>
      </xdr:spPr>
    </xdr:pic>
    <xdr:clientData/>
  </xdr:twoCellAnchor>
  <xdr:twoCellAnchor editAs="oneCell">
    <xdr:from>
      <xdr:col>42</xdr:col>
      <xdr:colOff>0</xdr:colOff>
      <xdr:row>39</xdr:row>
      <xdr:rowOff>0</xdr:rowOff>
    </xdr:from>
    <xdr:to>
      <xdr:col>42</xdr:col>
      <xdr:colOff>190500</xdr:colOff>
      <xdr:row>39</xdr:row>
      <xdr:rowOff>190500</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8956000"/>
          <a:ext cx="190500" cy="190500"/>
        </a:xfrm>
        <a:prstGeom prst="rect">
          <a:avLst/>
        </a:prstGeom>
        <a:noFill/>
        <a:ln w="9525">
          <a:noFill/>
        </a:ln>
      </xdr:spPr>
    </xdr:pic>
    <xdr:clientData/>
  </xdr:twoCellAnchor>
  <xdr:twoCellAnchor editAs="oneCell">
    <xdr:from>
      <xdr:col>42</xdr:col>
      <xdr:colOff>0</xdr:colOff>
      <xdr:row>41</xdr:row>
      <xdr:rowOff>0</xdr:rowOff>
    </xdr:from>
    <xdr:to>
      <xdr:col>42</xdr:col>
      <xdr:colOff>190500</xdr:colOff>
      <xdr:row>41</xdr:row>
      <xdr:rowOff>190500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9756100"/>
          <a:ext cx="190500" cy="190500"/>
        </a:xfrm>
        <a:prstGeom prst="rect">
          <a:avLst/>
        </a:prstGeom>
        <a:noFill/>
        <a:ln w="9525">
          <a:noFill/>
        </a:ln>
      </xdr:spPr>
    </xdr:pic>
    <xdr:clientData/>
  </xdr:twoCellAnchor>
  <xdr:twoCellAnchor editAs="oneCell">
    <xdr:from>
      <xdr:col>42</xdr:col>
      <xdr:colOff>0</xdr:colOff>
      <xdr:row>42</xdr:row>
      <xdr:rowOff>0</xdr:rowOff>
    </xdr:from>
    <xdr:to>
      <xdr:col>42</xdr:col>
      <xdr:colOff>190500</xdr:colOff>
      <xdr:row>42</xdr:row>
      <xdr:rowOff>190500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0556200"/>
          <a:ext cx="190500" cy="190500"/>
        </a:xfrm>
        <a:prstGeom prst="rect">
          <a:avLst/>
        </a:prstGeom>
        <a:noFill/>
        <a:ln w="9525">
          <a:noFill/>
        </a:ln>
      </xdr:spPr>
    </xdr:pic>
    <xdr:clientData/>
  </xdr:twoCellAnchor>
  <xdr:twoCellAnchor editAs="oneCell">
    <xdr:from>
      <xdr:col>42</xdr:col>
      <xdr:colOff>0</xdr:colOff>
      <xdr:row>43</xdr:row>
      <xdr:rowOff>0</xdr:rowOff>
    </xdr:from>
    <xdr:to>
      <xdr:col>42</xdr:col>
      <xdr:colOff>190500</xdr:colOff>
      <xdr:row>43</xdr:row>
      <xdr:rowOff>190500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1756350"/>
          <a:ext cx="190500" cy="190500"/>
        </a:xfrm>
        <a:prstGeom prst="rect">
          <a:avLst/>
        </a:prstGeom>
        <a:noFill/>
        <a:ln w="9525">
          <a:noFill/>
        </a:ln>
      </xdr:spPr>
    </xdr:pic>
    <xdr:clientData/>
  </xdr:twoCellAnchor>
  <xdr:twoCellAnchor editAs="oneCell">
    <xdr:from>
      <xdr:col>42</xdr:col>
      <xdr:colOff>0</xdr:colOff>
      <xdr:row>44</xdr:row>
      <xdr:rowOff>0</xdr:rowOff>
    </xdr:from>
    <xdr:to>
      <xdr:col>42</xdr:col>
      <xdr:colOff>190500</xdr:colOff>
      <xdr:row>44</xdr:row>
      <xdr:rowOff>190500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2766000"/>
          <a:ext cx="190500" cy="190500"/>
        </a:xfrm>
        <a:prstGeom prst="rect">
          <a:avLst/>
        </a:prstGeom>
        <a:noFill/>
        <a:ln w="9525">
          <a:noFill/>
        </a:ln>
      </xdr:spPr>
    </xdr:pic>
    <xdr:clientData/>
  </xdr:twoCellAnchor>
  <xdr:twoCellAnchor editAs="oneCell">
    <xdr:from>
      <xdr:col>42</xdr:col>
      <xdr:colOff>0</xdr:colOff>
      <xdr:row>45</xdr:row>
      <xdr:rowOff>0</xdr:rowOff>
    </xdr:from>
    <xdr:to>
      <xdr:col>42</xdr:col>
      <xdr:colOff>190500</xdr:colOff>
      <xdr:row>45</xdr:row>
      <xdr:rowOff>190500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4490025"/>
          <a:ext cx="190500" cy="190500"/>
        </a:xfrm>
        <a:prstGeom prst="rect">
          <a:avLst/>
        </a:prstGeom>
        <a:noFill/>
        <a:ln w="9525">
          <a:noFill/>
        </a:ln>
      </xdr:spPr>
    </xdr:pic>
    <xdr:clientData/>
  </xdr:twoCellAnchor>
  <xdr:twoCellAnchor editAs="oneCell">
    <xdr:from>
      <xdr:col>42</xdr:col>
      <xdr:colOff>0</xdr:colOff>
      <xdr:row>46</xdr:row>
      <xdr:rowOff>0</xdr:rowOff>
    </xdr:from>
    <xdr:to>
      <xdr:col>42</xdr:col>
      <xdr:colOff>190500</xdr:colOff>
      <xdr:row>46</xdr:row>
      <xdr:rowOff>190500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5252025"/>
          <a:ext cx="190500" cy="190500"/>
        </a:xfrm>
        <a:prstGeom prst="rect">
          <a:avLst/>
        </a:prstGeom>
        <a:noFill/>
        <a:ln w="9525">
          <a:noFill/>
        </a:ln>
      </xdr:spPr>
    </xdr:pic>
    <xdr:clientData/>
  </xdr:twoCellAnchor>
  <xdr:twoCellAnchor editAs="oneCell">
    <xdr:from>
      <xdr:col>42</xdr:col>
      <xdr:colOff>0</xdr:colOff>
      <xdr:row>47</xdr:row>
      <xdr:rowOff>0</xdr:rowOff>
    </xdr:from>
    <xdr:to>
      <xdr:col>42</xdr:col>
      <xdr:colOff>190500</xdr:colOff>
      <xdr:row>47</xdr:row>
      <xdr:rowOff>190500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6204525"/>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5</xdr:row>
      <xdr:rowOff>0</xdr:rowOff>
    </xdr:from>
    <xdr:to>
      <xdr:col>42</xdr:col>
      <xdr:colOff>190500</xdr:colOff>
      <xdr:row>5</xdr:row>
      <xdr:rowOff>190500</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600200"/>
          <a:ext cx="190500" cy="190500"/>
        </a:xfrm>
        <a:prstGeom prst="rect">
          <a:avLst/>
        </a:prstGeom>
        <a:noFill/>
        <a:ln w="9525">
          <a:noFill/>
        </a:ln>
      </xdr:spPr>
    </xdr:pic>
    <xdr:clientData/>
  </xdr:twoCellAnchor>
  <xdr:twoCellAnchor editAs="oneCell">
    <xdr:from>
      <xdr:col>42</xdr:col>
      <xdr:colOff>0</xdr:colOff>
      <xdr:row>7</xdr:row>
      <xdr:rowOff>0</xdr:rowOff>
    </xdr:from>
    <xdr:to>
      <xdr:col>42</xdr:col>
      <xdr:colOff>190500</xdr:colOff>
      <xdr:row>7</xdr:row>
      <xdr:rowOff>190500</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2943225"/>
          <a:ext cx="190500" cy="190500"/>
        </a:xfrm>
        <a:prstGeom prst="rect">
          <a:avLst/>
        </a:prstGeom>
        <a:noFill/>
        <a:ln w="9525">
          <a:noFill/>
        </a:ln>
      </xdr:spPr>
    </xdr:pic>
    <xdr:clientData/>
  </xdr:twoCellAnchor>
  <xdr:twoCellAnchor editAs="oneCell">
    <xdr:from>
      <xdr:col>42</xdr:col>
      <xdr:colOff>0</xdr:colOff>
      <xdr:row>8</xdr:row>
      <xdr:rowOff>0</xdr:rowOff>
    </xdr:from>
    <xdr:to>
      <xdr:col>42</xdr:col>
      <xdr:colOff>190500</xdr:colOff>
      <xdr:row>8</xdr:row>
      <xdr:rowOff>190500</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3895725"/>
          <a:ext cx="190500" cy="190500"/>
        </a:xfrm>
        <a:prstGeom prst="rect">
          <a:avLst/>
        </a:prstGeom>
        <a:noFill/>
        <a:ln w="9525">
          <a:noFill/>
        </a:ln>
      </xdr:spPr>
    </xdr:pic>
    <xdr:clientData/>
  </xdr:twoCellAnchor>
  <xdr:twoCellAnchor editAs="oneCell">
    <xdr:from>
      <xdr:col>42</xdr:col>
      <xdr:colOff>0</xdr:colOff>
      <xdr:row>9</xdr:row>
      <xdr:rowOff>0</xdr:rowOff>
    </xdr:from>
    <xdr:to>
      <xdr:col>42</xdr:col>
      <xdr:colOff>190500</xdr:colOff>
      <xdr:row>10</xdr:row>
      <xdr:rowOff>9525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4848225"/>
          <a:ext cx="190500" cy="390525"/>
        </a:xfrm>
        <a:prstGeom prst="rect">
          <a:avLst/>
        </a:prstGeom>
        <a:noFill/>
        <a:ln w="9525">
          <a:noFill/>
        </a:ln>
      </xdr:spPr>
    </xdr:pic>
    <xdr:clientData/>
  </xdr:twoCellAnchor>
  <xdr:twoCellAnchor editAs="oneCell">
    <xdr:from>
      <xdr:col>42</xdr:col>
      <xdr:colOff>0</xdr:colOff>
      <xdr:row>10</xdr:row>
      <xdr:rowOff>0</xdr:rowOff>
    </xdr:from>
    <xdr:to>
      <xdr:col>42</xdr:col>
      <xdr:colOff>190500</xdr:colOff>
      <xdr:row>11</xdr:row>
      <xdr:rowOff>9525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229225"/>
          <a:ext cx="190500" cy="200025"/>
        </a:xfrm>
        <a:prstGeom prst="rect">
          <a:avLst/>
        </a:prstGeom>
        <a:noFill/>
        <a:ln w="9525">
          <a:noFill/>
        </a:ln>
      </xdr:spPr>
    </xdr:pic>
    <xdr:clientData/>
  </xdr:twoCellAnchor>
  <xdr:twoCellAnchor editAs="oneCell">
    <xdr:from>
      <xdr:col>42</xdr:col>
      <xdr:colOff>0</xdr:colOff>
      <xdr:row>11</xdr:row>
      <xdr:rowOff>0</xdr:rowOff>
    </xdr:from>
    <xdr:to>
      <xdr:col>42</xdr:col>
      <xdr:colOff>190500</xdr:colOff>
      <xdr:row>11</xdr:row>
      <xdr:rowOff>190500</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5419725"/>
          <a:ext cx="190500" cy="190500"/>
        </a:xfrm>
        <a:prstGeom prst="rect">
          <a:avLst/>
        </a:prstGeom>
        <a:noFill/>
        <a:ln w="9525">
          <a:noFill/>
        </a:ln>
      </xdr:spPr>
    </xdr:pic>
    <xdr:clientData/>
  </xdr:twoCellAnchor>
  <xdr:twoCellAnchor editAs="oneCell">
    <xdr:from>
      <xdr:col>42</xdr:col>
      <xdr:colOff>0</xdr:colOff>
      <xdr:row>12</xdr:row>
      <xdr:rowOff>0</xdr:rowOff>
    </xdr:from>
    <xdr:to>
      <xdr:col>42</xdr:col>
      <xdr:colOff>190500</xdr:colOff>
      <xdr:row>12</xdr:row>
      <xdr:rowOff>190500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372225"/>
          <a:ext cx="190500" cy="190500"/>
        </a:xfrm>
        <a:prstGeom prst="rect">
          <a:avLst/>
        </a:prstGeom>
        <a:noFill/>
        <a:ln w="9525">
          <a:noFill/>
        </a:ln>
      </xdr:spPr>
    </xdr:pic>
    <xdr:clientData/>
  </xdr:twoCellAnchor>
  <xdr:twoCellAnchor editAs="oneCell">
    <xdr:from>
      <xdr:col>42</xdr:col>
      <xdr:colOff>0</xdr:colOff>
      <xdr:row>12</xdr:row>
      <xdr:rowOff>0</xdr:rowOff>
    </xdr:from>
    <xdr:to>
      <xdr:col>42</xdr:col>
      <xdr:colOff>190500</xdr:colOff>
      <xdr:row>12</xdr:row>
      <xdr:rowOff>190500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372225"/>
          <a:ext cx="190500" cy="190500"/>
        </a:xfrm>
        <a:prstGeom prst="rect">
          <a:avLst/>
        </a:prstGeom>
        <a:noFill/>
        <a:ln w="9525">
          <a:noFill/>
        </a:ln>
      </xdr:spPr>
    </xdr:pic>
    <xdr:clientData/>
  </xdr:twoCellAnchor>
  <xdr:twoCellAnchor editAs="oneCell">
    <xdr:from>
      <xdr:col>42</xdr:col>
      <xdr:colOff>0</xdr:colOff>
      <xdr:row>12</xdr:row>
      <xdr:rowOff>0</xdr:rowOff>
    </xdr:from>
    <xdr:to>
      <xdr:col>42</xdr:col>
      <xdr:colOff>190500</xdr:colOff>
      <xdr:row>12</xdr:row>
      <xdr:rowOff>190500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6372225"/>
          <a:ext cx="190500" cy="190500"/>
        </a:xfrm>
        <a:prstGeom prst="rect">
          <a:avLst/>
        </a:prstGeom>
        <a:noFill/>
        <a:ln w="9525">
          <a:noFill/>
        </a:ln>
      </xdr:spPr>
    </xdr:pic>
    <xdr:clientData/>
  </xdr:twoCellAnchor>
  <xdr:twoCellAnchor editAs="oneCell">
    <xdr:from>
      <xdr:col>42</xdr:col>
      <xdr:colOff>0</xdr:colOff>
      <xdr:row>14</xdr:row>
      <xdr:rowOff>0</xdr:rowOff>
    </xdr:from>
    <xdr:to>
      <xdr:col>42</xdr:col>
      <xdr:colOff>190500</xdr:colOff>
      <xdr:row>14</xdr:row>
      <xdr:rowOff>190500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8658225"/>
          <a:ext cx="190500" cy="190500"/>
        </a:xfrm>
        <a:prstGeom prst="rect">
          <a:avLst/>
        </a:prstGeom>
        <a:noFill/>
        <a:ln w="9525">
          <a:noFill/>
        </a:ln>
      </xdr:spPr>
    </xdr:pic>
    <xdr:clientData/>
  </xdr:twoCellAnchor>
  <xdr:twoCellAnchor editAs="oneCell">
    <xdr:from>
      <xdr:col>42</xdr:col>
      <xdr:colOff>0</xdr:colOff>
      <xdr:row>15</xdr:row>
      <xdr:rowOff>0</xdr:rowOff>
    </xdr:from>
    <xdr:to>
      <xdr:col>42</xdr:col>
      <xdr:colOff>190500</xdr:colOff>
      <xdr:row>15</xdr:row>
      <xdr:rowOff>190500</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9229725"/>
          <a:ext cx="190500" cy="190500"/>
        </a:xfrm>
        <a:prstGeom prst="rect">
          <a:avLst/>
        </a:prstGeom>
        <a:noFill/>
        <a:ln w="9525">
          <a:noFill/>
        </a:ln>
      </xdr:spPr>
    </xdr:pic>
    <xdr:clientData/>
  </xdr:twoCellAnchor>
  <xdr:twoCellAnchor editAs="oneCell">
    <xdr:from>
      <xdr:col>42</xdr:col>
      <xdr:colOff>0</xdr:colOff>
      <xdr:row>16</xdr:row>
      <xdr:rowOff>0</xdr:rowOff>
    </xdr:from>
    <xdr:to>
      <xdr:col>42</xdr:col>
      <xdr:colOff>190500</xdr:colOff>
      <xdr:row>16</xdr:row>
      <xdr:rowOff>190500</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0944225"/>
          <a:ext cx="190500" cy="190500"/>
        </a:xfrm>
        <a:prstGeom prst="rect">
          <a:avLst/>
        </a:prstGeom>
        <a:noFill/>
        <a:ln w="9525">
          <a:noFill/>
        </a:ln>
      </xdr:spPr>
    </xdr:pic>
    <xdr:clientData/>
  </xdr:twoCellAnchor>
  <xdr:twoCellAnchor editAs="oneCell">
    <xdr:from>
      <xdr:col>42</xdr:col>
      <xdr:colOff>0</xdr:colOff>
      <xdr:row>17</xdr:row>
      <xdr:rowOff>0</xdr:rowOff>
    </xdr:from>
    <xdr:to>
      <xdr:col>42</xdr:col>
      <xdr:colOff>190500</xdr:colOff>
      <xdr:row>17</xdr:row>
      <xdr:rowOff>190500</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1706225"/>
          <a:ext cx="190500" cy="190500"/>
        </a:xfrm>
        <a:prstGeom prst="rect">
          <a:avLst/>
        </a:prstGeom>
        <a:noFill/>
        <a:ln w="9525">
          <a:noFill/>
        </a:ln>
      </xdr:spPr>
    </xdr:pic>
    <xdr:clientData/>
  </xdr:twoCellAnchor>
  <xdr:twoCellAnchor editAs="oneCell">
    <xdr:from>
      <xdr:col>42</xdr:col>
      <xdr:colOff>0</xdr:colOff>
      <xdr:row>18</xdr:row>
      <xdr:rowOff>0</xdr:rowOff>
    </xdr:from>
    <xdr:to>
      <xdr:col>42</xdr:col>
      <xdr:colOff>190500</xdr:colOff>
      <xdr:row>18</xdr:row>
      <xdr:rowOff>190500</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2658725"/>
          <a:ext cx="190500" cy="190500"/>
        </a:xfrm>
        <a:prstGeom prst="rect">
          <a:avLst/>
        </a:prstGeom>
        <a:noFill/>
        <a:ln w="9525">
          <a:noFill/>
        </a:ln>
      </xdr:spPr>
    </xdr:pic>
    <xdr:clientData/>
  </xdr:twoCellAnchor>
  <xdr:twoCellAnchor editAs="oneCell">
    <xdr:from>
      <xdr:col>42</xdr:col>
      <xdr:colOff>0</xdr:colOff>
      <xdr:row>19</xdr:row>
      <xdr:rowOff>0</xdr:rowOff>
    </xdr:from>
    <xdr:to>
      <xdr:col>42</xdr:col>
      <xdr:colOff>190500</xdr:colOff>
      <xdr:row>19</xdr:row>
      <xdr:rowOff>190500</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3239750"/>
          <a:ext cx="190500" cy="190500"/>
        </a:xfrm>
        <a:prstGeom prst="rect">
          <a:avLst/>
        </a:prstGeom>
        <a:noFill/>
        <a:ln w="9525">
          <a:noFill/>
        </a:ln>
      </xdr:spPr>
    </xdr:pic>
    <xdr:clientData/>
  </xdr:twoCellAnchor>
  <xdr:twoCellAnchor editAs="oneCell">
    <xdr:from>
      <xdr:col>42</xdr:col>
      <xdr:colOff>0</xdr:colOff>
      <xdr:row>20</xdr:row>
      <xdr:rowOff>0</xdr:rowOff>
    </xdr:from>
    <xdr:to>
      <xdr:col>42</xdr:col>
      <xdr:colOff>190500</xdr:colOff>
      <xdr:row>20</xdr:row>
      <xdr:rowOff>190500</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3630275"/>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42</xdr:col>
      <xdr:colOff>0</xdr:colOff>
      <xdr:row>21</xdr:row>
      <xdr:rowOff>0</xdr:rowOff>
    </xdr:from>
    <xdr:to>
      <xdr:col>42</xdr:col>
      <xdr:colOff>190500</xdr:colOff>
      <xdr:row>21</xdr:row>
      <xdr:rowOff>190500</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699450" y="14401800"/>
          <a:ext cx="190500" cy="190500"/>
        </a:xfrm>
        <a:prstGeom prst="rect">
          <a:avLst/>
        </a:prstGeom>
        <a:noFill/>
        <a:ln w="9525">
          <a:noFill/>
        </a:ln>
      </xdr:spPr>
    </xdr:pic>
    <xdr:clientData/>
  </xdr:twoCellAnchor>
  <xdr:twoCellAnchor editAs="oneCell">
    <xdr:from>
      <xdr:col>2</xdr:col>
      <xdr:colOff>0</xdr:colOff>
      <xdr:row>44</xdr:row>
      <xdr:rowOff>0</xdr:rowOff>
    </xdr:from>
    <xdr:to>
      <xdr:col>2</xdr:col>
      <xdr:colOff>190500</xdr:colOff>
      <xdr:row>44</xdr:row>
      <xdr:rowOff>200025</xdr:rowOff>
    </xdr:to>
    <xdr:pic>
      <xdr:nvPicPr>
        <xdr:cNvPr id="11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90550" y="32766000"/>
          <a:ext cx="190500" cy="200025"/>
        </a:xfrm>
        <a:prstGeom prst="rect">
          <a:avLst/>
        </a:prstGeom>
        <a:noFill/>
        <a:ln w="9525">
          <a:noFill/>
        </a:ln>
      </xdr:spPr>
    </xdr:pic>
    <xdr:clientData/>
  </xdr:twoCellAnchor>
  <xdr:twoCellAnchor editAs="oneCell">
    <xdr:from>
      <xdr:col>1</xdr:col>
      <xdr:colOff>381000</xdr:colOff>
      <xdr:row>44</xdr:row>
      <xdr:rowOff>0</xdr:rowOff>
    </xdr:from>
    <xdr:to>
      <xdr:col>2</xdr:col>
      <xdr:colOff>66675</xdr:colOff>
      <xdr:row>44</xdr:row>
      <xdr:rowOff>200025</xdr:rowOff>
    </xdr:to>
    <xdr:pic>
      <xdr:nvPicPr>
        <xdr:cNvPr id="119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66725" y="32766000"/>
          <a:ext cx="190500" cy="200025"/>
        </a:xfrm>
        <a:prstGeom prst="rect">
          <a:avLst/>
        </a:prstGeom>
        <a:noFill/>
        <a:ln w="9525">
          <a:noFill/>
        </a:ln>
      </xdr:spPr>
    </xdr:pic>
    <xdr:clientData/>
  </xdr:twoCellAnchor>
  <xdr:twoCellAnchor editAs="oneCell">
    <xdr:from>
      <xdr:col>2</xdr:col>
      <xdr:colOff>0</xdr:colOff>
      <xdr:row>44</xdr:row>
      <xdr:rowOff>0</xdr:rowOff>
    </xdr:from>
    <xdr:to>
      <xdr:col>2</xdr:col>
      <xdr:colOff>190500</xdr:colOff>
      <xdr:row>44</xdr:row>
      <xdr:rowOff>200025</xdr:rowOff>
    </xdr:to>
    <xdr:pic>
      <xdr:nvPicPr>
        <xdr:cNvPr id="1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90550" y="32766000"/>
          <a:ext cx="190500" cy="200025"/>
        </a:xfrm>
        <a:prstGeom prst="rect">
          <a:avLst/>
        </a:prstGeom>
        <a:noFill/>
        <a:ln w="9525">
          <a:noFill/>
        </a:ln>
      </xdr:spPr>
    </xdr:pic>
    <xdr:clientData/>
  </xdr:twoCellAnchor>
  <xdr:twoCellAnchor editAs="oneCell">
    <xdr:from>
      <xdr:col>2</xdr:col>
      <xdr:colOff>0</xdr:colOff>
      <xdr:row>55</xdr:row>
      <xdr:rowOff>0</xdr:rowOff>
    </xdr:from>
    <xdr:to>
      <xdr:col>2</xdr:col>
      <xdr:colOff>190500</xdr:colOff>
      <xdr:row>55</xdr:row>
      <xdr:rowOff>200025</xdr:rowOff>
    </xdr:to>
    <xdr:pic>
      <xdr:nvPicPr>
        <xdr:cNvPr id="119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90550" y="41729025"/>
          <a:ext cx="190500" cy="200025"/>
        </a:xfrm>
        <a:prstGeom prst="rect">
          <a:avLst/>
        </a:prstGeom>
        <a:noFill/>
        <a:ln w="9525">
          <a:noFill/>
        </a:ln>
      </xdr:spPr>
    </xdr:pic>
    <xdr:clientData/>
  </xdr:twoCellAnchor>
  <xdr:twoCellAnchor editAs="oneCell">
    <xdr:from>
      <xdr:col>1</xdr:col>
      <xdr:colOff>381000</xdr:colOff>
      <xdr:row>55</xdr:row>
      <xdr:rowOff>0</xdr:rowOff>
    </xdr:from>
    <xdr:to>
      <xdr:col>2</xdr:col>
      <xdr:colOff>66675</xdr:colOff>
      <xdr:row>55</xdr:row>
      <xdr:rowOff>200025</xdr:rowOff>
    </xdr:to>
    <xdr:pic>
      <xdr:nvPicPr>
        <xdr:cNvPr id="119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66725" y="41729025"/>
          <a:ext cx="190500" cy="200025"/>
        </a:xfrm>
        <a:prstGeom prst="rect">
          <a:avLst/>
        </a:prstGeom>
        <a:noFill/>
        <a:ln w="9525">
          <a:noFill/>
        </a:ln>
      </xdr:spPr>
    </xdr:pic>
    <xdr:clientData/>
  </xdr:twoCellAnchor>
  <xdr:twoCellAnchor editAs="oneCell">
    <xdr:from>
      <xdr:col>2</xdr:col>
      <xdr:colOff>0</xdr:colOff>
      <xdr:row>55</xdr:row>
      <xdr:rowOff>0</xdr:rowOff>
    </xdr:from>
    <xdr:to>
      <xdr:col>2</xdr:col>
      <xdr:colOff>190500</xdr:colOff>
      <xdr:row>55</xdr:row>
      <xdr:rowOff>200025</xdr:rowOff>
    </xdr:to>
    <xdr:pic>
      <xdr:nvPicPr>
        <xdr:cNvPr id="1197"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90550" y="41729025"/>
          <a:ext cx="190500" cy="200025"/>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1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1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5</xdr:row>
      <xdr:rowOff>0</xdr:rowOff>
    </xdr:from>
    <xdr:to>
      <xdr:col>10</xdr:col>
      <xdr:colOff>190500</xdr:colOff>
      <xdr:row>5</xdr:row>
      <xdr:rowOff>190500</xdr:rowOff>
    </xdr:to>
    <xdr:pic>
      <xdr:nvPicPr>
        <xdr:cNvPr id="12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60020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19</xdr:row>
      <xdr:rowOff>0</xdr:rowOff>
    </xdr:from>
    <xdr:to>
      <xdr:col>10</xdr:col>
      <xdr:colOff>190500</xdr:colOff>
      <xdr:row>19</xdr:row>
      <xdr:rowOff>190500</xdr:rowOff>
    </xdr:to>
    <xdr:pic>
      <xdr:nvPicPr>
        <xdr:cNvPr id="12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323975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21</xdr:row>
      <xdr:rowOff>0</xdr:rowOff>
    </xdr:from>
    <xdr:to>
      <xdr:col>10</xdr:col>
      <xdr:colOff>190500</xdr:colOff>
      <xdr:row>21</xdr:row>
      <xdr:rowOff>190500</xdr:rowOff>
    </xdr:to>
    <xdr:pic>
      <xdr:nvPicPr>
        <xdr:cNvPr id="12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440180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26</xdr:row>
      <xdr:rowOff>0</xdr:rowOff>
    </xdr:from>
    <xdr:to>
      <xdr:col>10</xdr:col>
      <xdr:colOff>190500</xdr:colOff>
      <xdr:row>26</xdr:row>
      <xdr:rowOff>190500</xdr:rowOff>
    </xdr:to>
    <xdr:pic>
      <xdr:nvPicPr>
        <xdr:cNvPr id="12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1857375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29</xdr:row>
      <xdr:rowOff>0</xdr:rowOff>
    </xdr:from>
    <xdr:to>
      <xdr:col>10</xdr:col>
      <xdr:colOff>190500</xdr:colOff>
      <xdr:row>29</xdr:row>
      <xdr:rowOff>190500</xdr:rowOff>
    </xdr:to>
    <xdr:pic>
      <xdr:nvPicPr>
        <xdr:cNvPr id="12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210693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44</xdr:row>
      <xdr:rowOff>0</xdr:rowOff>
    </xdr:from>
    <xdr:to>
      <xdr:col>10</xdr:col>
      <xdr:colOff>190500</xdr:colOff>
      <xdr:row>44</xdr:row>
      <xdr:rowOff>190500</xdr:rowOff>
    </xdr:to>
    <xdr:pic>
      <xdr:nvPicPr>
        <xdr:cNvPr id="12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3276600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56</xdr:row>
      <xdr:rowOff>0</xdr:rowOff>
    </xdr:from>
    <xdr:to>
      <xdr:col>10</xdr:col>
      <xdr:colOff>190500</xdr:colOff>
      <xdr:row>56</xdr:row>
      <xdr:rowOff>190500</xdr:rowOff>
    </xdr:to>
    <xdr:pic>
      <xdr:nvPicPr>
        <xdr:cNvPr id="12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42119550"/>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2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3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80</xdr:row>
      <xdr:rowOff>0</xdr:rowOff>
    </xdr:from>
    <xdr:to>
      <xdr:col>10</xdr:col>
      <xdr:colOff>190500</xdr:colOff>
      <xdr:row>80</xdr:row>
      <xdr:rowOff>190500</xdr:rowOff>
    </xdr:to>
    <xdr:pic>
      <xdr:nvPicPr>
        <xdr:cNvPr id="13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070157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87</xdr:row>
      <xdr:rowOff>0</xdr:rowOff>
    </xdr:from>
    <xdr:to>
      <xdr:col>10</xdr:col>
      <xdr:colOff>190500</xdr:colOff>
      <xdr:row>87</xdr:row>
      <xdr:rowOff>190500</xdr:rowOff>
    </xdr:to>
    <xdr:pic>
      <xdr:nvPicPr>
        <xdr:cNvPr id="13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468302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twoCellAnchor editAs="oneCell">
    <xdr:from>
      <xdr:col>10</xdr:col>
      <xdr:colOff>0</xdr:colOff>
      <xdr:row>93</xdr:row>
      <xdr:rowOff>0</xdr:rowOff>
    </xdr:from>
    <xdr:to>
      <xdr:col>10</xdr:col>
      <xdr:colOff>190500</xdr:colOff>
      <xdr:row>93</xdr:row>
      <xdr:rowOff>190500</xdr:rowOff>
    </xdr:to>
    <xdr:pic>
      <xdr:nvPicPr>
        <xdr:cNvPr id="13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553950" y="58321575"/>
          <a:ext cx="190500" cy="190500"/>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13"/>
  <sheetViews>
    <sheetView showGridLines="0" tabSelected="1" zoomScale="80" zoomScaleNormal="80" workbookViewId="0" topLeftCell="A104">
      <selection activeCell="E2" sqref="E2:F2"/>
    </sheetView>
  </sheetViews>
  <sheetFormatPr defaultColWidth="8.8515625" defaultRowHeight="15"/>
  <cols>
    <col min="1" max="1" width="1.28515625" style="11" customWidth="1"/>
    <col min="2" max="2" width="7.57421875" style="13" customWidth="1"/>
    <col min="3" max="3" width="40.00390625" style="9" customWidth="1"/>
    <col min="4" max="4" width="11.57421875" style="16" customWidth="1"/>
    <col min="5" max="5" width="11.7109375" style="14" customWidth="1"/>
    <col min="6" max="6" width="34.140625" style="9" customWidth="1"/>
    <col min="7" max="7" width="16.00390625" style="9" customWidth="1"/>
    <col min="8" max="8" width="20.57421875" style="9" customWidth="1"/>
    <col min="9" max="9" width="23.57421875" style="11" customWidth="1"/>
    <col min="10" max="10" width="21.8515625" style="11" customWidth="1"/>
    <col min="11" max="11" width="16.28125" style="11" customWidth="1"/>
    <col min="12" max="12" width="17.28125" style="11" customWidth="1"/>
    <col min="13" max="13" width="18.28125" style="11" customWidth="1"/>
    <col min="14" max="14" width="17.28125" style="11" customWidth="1"/>
    <col min="15" max="16384" width="8.8515625" style="11" customWidth="1"/>
  </cols>
  <sheetData>
    <row r="2" spans="2:14" ht="18.75">
      <c r="B2" s="7" t="s">
        <v>197</v>
      </c>
      <c r="C2" s="11"/>
      <c r="D2" s="10" t="s">
        <v>196</v>
      </c>
      <c r="E2" s="131"/>
      <c r="F2" s="132"/>
      <c r="K2" s="12"/>
      <c r="N2" s="12" t="s">
        <v>203</v>
      </c>
    </row>
    <row r="3" ht="15">
      <c r="M3" s="15"/>
    </row>
    <row r="4" ht="15.75" thickBot="1">
      <c r="M4" s="8" t="s">
        <v>180</v>
      </c>
    </row>
    <row r="5" spans="2:14" ht="61.5" thickBot="1" thickTop="1">
      <c r="B5" s="1" t="s">
        <v>3</v>
      </c>
      <c r="C5" s="2" t="s">
        <v>0</v>
      </c>
      <c r="D5" s="2" t="s">
        <v>1</v>
      </c>
      <c r="E5" s="2" t="s">
        <v>176</v>
      </c>
      <c r="F5" s="2" t="s">
        <v>2</v>
      </c>
      <c r="G5" s="2" t="s">
        <v>177</v>
      </c>
      <c r="H5" s="6" t="s">
        <v>195</v>
      </c>
      <c r="I5" s="2" t="s">
        <v>5</v>
      </c>
      <c r="J5" s="2" t="s">
        <v>4</v>
      </c>
      <c r="K5" s="3" t="s">
        <v>181</v>
      </c>
      <c r="L5" s="3" t="s">
        <v>182</v>
      </c>
      <c r="M5" s="4" t="s">
        <v>183</v>
      </c>
      <c r="N5" s="5" t="s">
        <v>184</v>
      </c>
    </row>
    <row r="6" spans="2:14" ht="90.75" thickTop="1">
      <c r="B6" s="100">
        <v>1</v>
      </c>
      <c r="C6" s="17" t="s">
        <v>167</v>
      </c>
      <c r="D6" s="18">
        <v>2</v>
      </c>
      <c r="E6" s="19" t="s">
        <v>18</v>
      </c>
      <c r="F6" s="99" t="s">
        <v>204</v>
      </c>
      <c r="G6" s="135" t="s">
        <v>166</v>
      </c>
      <c r="H6" s="134"/>
      <c r="I6" s="133" t="s">
        <v>194</v>
      </c>
      <c r="J6" s="136" t="s">
        <v>33</v>
      </c>
      <c r="K6" s="20">
        <v>204</v>
      </c>
      <c r="L6" s="21" t="str">
        <f>IF(ISNUMBER(M6),IF(M6&gt;K6,"NEVYHOVUJE","OK")," ")</f>
        <v>OK</v>
      </c>
      <c r="M6" s="96">
        <v>124</v>
      </c>
      <c r="N6" s="22">
        <f aca="true" t="shared" si="0" ref="N6:N11">D6*M6</f>
        <v>248</v>
      </c>
    </row>
    <row r="7" spans="2:14" ht="15">
      <c r="B7" s="23">
        <v>2</v>
      </c>
      <c r="C7" s="24" t="s">
        <v>6</v>
      </c>
      <c r="D7" s="25">
        <v>5</v>
      </c>
      <c r="E7" s="26" t="s">
        <v>18</v>
      </c>
      <c r="F7" s="27" t="s">
        <v>168</v>
      </c>
      <c r="G7" s="111"/>
      <c r="H7" s="108"/>
      <c r="I7" s="105"/>
      <c r="J7" s="137"/>
      <c r="K7" s="28">
        <v>60</v>
      </c>
      <c r="L7" s="21" t="str">
        <f>IF(ISNUMBER(M7),IF(M7&gt;K7,"NEVYHOVUJE","OK")," ")</f>
        <v>OK</v>
      </c>
      <c r="M7" s="97">
        <v>28.7</v>
      </c>
      <c r="N7" s="29">
        <f t="shared" si="0"/>
        <v>143.5</v>
      </c>
    </row>
    <row r="8" spans="2:14" ht="75">
      <c r="B8" s="23">
        <v>3</v>
      </c>
      <c r="C8" s="24" t="s">
        <v>7</v>
      </c>
      <c r="D8" s="25">
        <v>10</v>
      </c>
      <c r="E8" s="26" t="s">
        <v>19</v>
      </c>
      <c r="F8" s="27" t="s">
        <v>22</v>
      </c>
      <c r="G8" s="111"/>
      <c r="H8" s="108"/>
      <c r="I8" s="105"/>
      <c r="J8" s="137"/>
      <c r="K8" s="28">
        <v>12</v>
      </c>
      <c r="L8" s="21" t="str">
        <f>IF(ISNUMBER(M8),IF(M8&gt;K8,"NEVYHOVUJE","OK")," ")</f>
        <v>OK</v>
      </c>
      <c r="M8" s="97">
        <v>6.65</v>
      </c>
      <c r="N8" s="29">
        <f t="shared" si="0"/>
        <v>66.5</v>
      </c>
    </row>
    <row r="9" spans="2:14" ht="75">
      <c r="B9" s="23">
        <v>4</v>
      </c>
      <c r="C9" s="24" t="s">
        <v>8</v>
      </c>
      <c r="D9" s="25">
        <v>10</v>
      </c>
      <c r="E9" s="26" t="s">
        <v>19</v>
      </c>
      <c r="F9" s="27" t="s">
        <v>22</v>
      </c>
      <c r="G9" s="111"/>
      <c r="H9" s="108"/>
      <c r="I9" s="105"/>
      <c r="J9" s="137"/>
      <c r="K9" s="28">
        <v>12</v>
      </c>
      <c r="L9" s="21" t="str">
        <f>IF(ISNUMBER(M9),IF(M9&gt;K9,"NEVYHOVUJE","OK")," ")</f>
        <v>OK</v>
      </c>
      <c r="M9" s="97">
        <v>6.65</v>
      </c>
      <c r="N9" s="29">
        <f t="shared" si="0"/>
        <v>66.5</v>
      </c>
    </row>
    <row r="10" spans="2:14" ht="30">
      <c r="B10" s="23">
        <v>5</v>
      </c>
      <c r="C10" s="24" t="s">
        <v>9</v>
      </c>
      <c r="D10" s="25">
        <v>10</v>
      </c>
      <c r="E10" s="26" t="s">
        <v>18</v>
      </c>
      <c r="F10" s="27" t="s">
        <v>23</v>
      </c>
      <c r="G10" s="111"/>
      <c r="H10" s="108"/>
      <c r="I10" s="105"/>
      <c r="J10" s="137"/>
      <c r="K10" s="28">
        <v>66</v>
      </c>
      <c r="L10" s="21" t="str">
        <f>IF(ISNUMBER(M10),IF(M10&gt;K10,"NEVYHOVUJE","OK")," ")</f>
        <v>OK</v>
      </c>
      <c r="M10" s="97">
        <v>42.2</v>
      </c>
      <c r="N10" s="29">
        <f t="shared" si="0"/>
        <v>422</v>
      </c>
    </row>
    <row r="11" spans="2:14" ht="15">
      <c r="B11" s="23">
        <v>6</v>
      </c>
      <c r="C11" s="24" t="s">
        <v>10</v>
      </c>
      <c r="D11" s="25">
        <v>5</v>
      </c>
      <c r="E11" s="26" t="s">
        <v>19</v>
      </c>
      <c r="F11" s="27" t="s">
        <v>24</v>
      </c>
      <c r="G11" s="111"/>
      <c r="H11" s="108"/>
      <c r="I11" s="105"/>
      <c r="J11" s="137"/>
      <c r="K11" s="28">
        <v>24</v>
      </c>
      <c r="L11" s="21" t="str">
        <f aca="true" t="shared" si="1" ref="L11:L74">IF(ISNUMBER(M11),IF(M11&gt;K11,"NEVYHOVUJE","OK")," ")</f>
        <v>OK</v>
      </c>
      <c r="M11" s="97">
        <v>16.1</v>
      </c>
      <c r="N11" s="29">
        <f t="shared" si="0"/>
        <v>80.5</v>
      </c>
    </row>
    <row r="12" spans="2:14" ht="75">
      <c r="B12" s="23">
        <v>7</v>
      </c>
      <c r="C12" s="24" t="s">
        <v>11</v>
      </c>
      <c r="D12" s="25">
        <v>5</v>
      </c>
      <c r="E12" s="26" t="s">
        <v>19</v>
      </c>
      <c r="F12" s="27" t="s">
        <v>25</v>
      </c>
      <c r="G12" s="111"/>
      <c r="H12" s="108"/>
      <c r="I12" s="105"/>
      <c r="J12" s="137"/>
      <c r="K12" s="28">
        <v>120</v>
      </c>
      <c r="L12" s="21" t="str">
        <f t="shared" si="1"/>
        <v>OK</v>
      </c>
      <c r="M12" s="97">
        <v>120</v>
      </c>
      <c r="N12" s="29">
        <f aca="true" t="shared" si="2" ref="N12:N75">D12*M12</f>
        <v>600</v>
      </c>
    </row>
    <row r="13" spans="2:14" ht="90">
      <c r="B13" s="23">
        <v>8</v>
      </c>
      <c r="C13" s="24" t="s">
        <v>12</v>
      </c>
      <c r="D13" s="25">
        <v>2</v>
      </c>
      <c r="E13" s="26" t="s">
        <v>18</v>
      </c>
      <c r="F13" s="27" t="s">
        <v>26</v>
      </c>
      <c r="G13" s="111"/>
      <c r="H13" s="108"/>
      <c r="I13" s="105"/>
      <c r="J13" s="137"/>
      <c r="K13" s="28">
        <v>246</v>
      </c>
      <c r="L13" s="21" t="str">
        <f t="shared" si="1"/>
        <v>OK</v>
      </c>
      <c r="M13" s="97">
        <v>105</v>
      </c>
      <c r="N13" s="29">
        <f t="shared" si="2"/>
        <v>210</v>
      </c>
    </row>
    <row r="14" spans="2:14" ht="90">
      <c r="B14" s="23">
        <v>9</v>
      </c>
      <c r="C14" s="24" t="s">
        <v>13</v>
      </c>
      <c r="D14" s="25">
        <v>2</v>
      </c>
      <c r="E14" s="26" t="s">
        <v>18</v>
      </c>
      <c r="F14" s="27" t="s">
        <v>21</v>
      </c>
      <c r="G14" s="111"/>
      <c r="H14" s="108"/>
      <c r="I14" s="105"/>
      <c r="J14" s="137"/>
      <c r="K14" s="28">
        <v>246</v>
      </c>
      <c r="L14" s="21" t="str">
        <f t="shared" si="1"/>
        <v>OK</v>
      </c>
      <c r="M14" s="97">
        <v>95.4</v>
      </c>
      <c r="N14" s="29">
        <f t="shared" si="2"/>
        <v>190.8</v>
      </c>
    </row>
    <row r="15" spans="2:14" ht="45">
      <c r="B15" s="23">
        <v>10</v>
      </c>
      <c r="C15" s="24" t="s">
        <v>28</v>
      </c>
      <c r="D15" s="25">
        <v>5</v>
      </c>
      <c r="E15" s="26" t="s">
        <v>20</v>
      </c>
      <c r="F15" s="27" t="s">
        <v>27</v>
      </c>
      <c r="G15" s="111"/>
      <c r="H15" s="108"/>
      <c r="I15" s="105"/>
      <c r="J15" s="137"/>
      <c r="K15" s="28">
        <v>60</v>
      </c>
      <c r="L15" s="21" t="str">
        <f t="shared" si="1"/>
        <v>OK</v>
      </c>
      <c r="M15" s="97">
        <v>32.9</v>
      </c>
      <c r="N15" s="29">
        <f t="shared" si="2"/>
        <v>164.5</v>
      </c>
    </row>
    <row r="16" spans="2:14" ht="135">
      <c r="B16" s="23">
        <v>11</v>
      </c>
      <c r="C16" s="24" t="s">
        <v>14</v>
      </c>
      <c r="D16" s="25">
        <v>2</v>
      </c>
      <c r="E16" s="26" t="s">
        <v>19</v>
      </c>
      <c r="F16" s="27" t="s">
        <v>29</v>
      </c>
      <c r="G16" s="111"/>
      <c r="H16" s="108"/>
      <c r="I16" s="105"/>
      <c r="J16" s="137"/>
      <c r="K16" s="28">
        <v>420</v>
      </c>
      <c r="L16" s="21" t="str">
        <f t="shared" si="1"/>
        <v>OK</v>
      </c>
      <c r="M16" s="97">
        <v>264</v>
      </c>
      <c r="N16" s="29">
        <f t="shared" si="2"/>
        <v>528</v>
      </c>
    </row>
    <row r="17" spans="2:14" ht="60">
      <c r="B17" s="23">
        <v>12</v>
      </c>
      <c r="C17" s="24" t="s">
        <v>15</v>
      </c>
      <c r="D17" s="25">
        <v>10</v>
      </c>
      <c r="E17" s="26" t="s">
        <v>18</v>
      </c>
      <c r="F17" s="27" t="s">
        <v>30</v>
      </c>
      <c r="G17" s="111"/>
      <c r="H17" s="108"/>
      <c r="I17" s="105"/>
      <c r="J17" s="137"/>
      <c r="K17" s="28">
        <v>114</v>
      </c>
      <c r="L17" s="21" t="str">
        <f t="shared" si="1"/>
        <v>OK</v>
      </c>
      <c r="M17" s="97">
        <v>76.3</v>
      </c>
      <c r="N17" s="29">
        <f t="shared" si="2"/>
        <v>763</v>
      </c>
    </row>
    <row r="18" spans="2:14" ht="75">
      <c r="B18" s="23">
        <v>13</v>
      </c>
      <c r="C18" s="24" t="s">
        <v>16</v>
      </c>
      <c r="D18" s="25">
        <v>5</v>
      </c>
      <c r="E18" s="26" t="s">
        <v>19</v>
      </c>
      <c r="F18" s="27" t="s">
        <v>31</v>
      </c>
      <c r="G18" s="111"/>
      <c r="H18" s="108"/>
      <c r="I18" s="105"/>
      <c r="J18" s="137"/>
      <c r="K18" s="28">
        <v>33.6</v>
      </c>
      <c r="L18" s="21" t="str">
        <f t="shared" si="1"/>
        <v>OK</v>
      </c>
      <c r="M18" s="97">
        <v>12.1</v>
      </c>
      <c r="N18" s="29">
        <f t="shared" si="2"/>
        <v>60.5</v>
      </c>
    </row>
    <row r="19" spans="2:14" ht="45.75" thickBot="1">
      <c r="B19" s="30">
        <v>14</v>
      </c>
      <c r="C19" s="31" t="s">
        <v>17</v>
      </c>
      <c r="D19" s="32">
        <v>10</v>
      </c>
      <c r="E19" s="33" t="s">
        <v>18</v>
      </c>
      <c r="F19" s="34" t="s">
        <v>32</v>
      </c>
      <c r="G19" s="112"/>
      <c r="H19" s="109"/>
      <c r="I19" s="106"/>
      <c r="J19" s="138"/>
      <c r="K19" s="35">
        <v>36</v>
      </c>
      <c r="L19" s="36" t="str">
        <f t="shared" si="1"/>
        <v>OK</v>
      </c>
      <c r="M19" s="98">
        <v>21</v>
      </c>
      <c r="N19" s="37">
        <f t="shared" si="2"/>
        <v>210</v>
      </c>
    </row>
    <row r="20" spans="2:14" ht="30.75" thickTop="1">
      <c r="B20" s="38">
        <v>15</v>
      </c>
      <c r="C20" s="39" t="s">
        <v>35</v>
      </c>
      <c r="D20" s="40">
        <v>100</v>
      </c>
      <c r="E20" s="41" t="s">
        <v>19</v>
      </c>
      <c r="F20" s="42" t="s">
        <v>35</v>
      </c>
      <c r="G20" s="110" t="s">
        <v>166</v>
      </c>
      <c r="H20" s="107"/>
      <c r="I20" s="110" t="s">
        <v>193</v>
      </c>
      <c r="J20" s="110" t="s">
        <v>34</v>
      </c>
      <c r="K20" s="20">
        <v>3.5999999999999996</v>
      </c>
      <c r="L20" s="21" t="str">
        <f t="shared" si="1"/>
        <v>OK</v>
      </c>
      <c r="M20" s="96">
        <v>1.9</v>
      </c>
      <c r="N20" s="22">
        <f t="shared" si="2"/>
        <v>190</v>
      </c>
    </row>
    <row r="21" spans="2:14" ht="60.75" thickBot="1">
      <c r="B21" s="43">
        <v>16</v>
      </c>
      <c r="C21" s="44" t="s">
        <v>36</v>
      </c>
      <c r="D21" s="45">
        <v>2</v>
      </c>
      <c r="E21" s="46" t="s">
        <v>18</v>
      </c>
      <c r="F21" s="47" t="s">
        <v>37</v>
      </c>
      <c r="G21" s="112"/>
      <c r="H21" s="109"/>
      <c r="I21" s="112"/>
      <c r="J21" s="112"/>
      <c r="K21" s="35">
        <v>420</v>
      </c>
      <c r="L21" s="36" t="str">
        <f t="shared" si="1"/>
        <v>OK</v>
      </c>
      <c r="M21" s="98">
        <v>186</v>
      </c>
      <c r="N21" s="37">
        <f t="shared" si="2"/>
        <v>372</v>
      </c>
    </row>
    <row r="22" spans="2:14" ht="60.75" thickTop="1">
      <c r="B22" s="48">
        <v>17</v>
      </c>
      <c r="C22" s="49" t="s">
        <v>39</v>
      </c>
      <c r="D22" s="50">
        <v>24</v>
      </c>
      <c r="E22" s="51" t="s">
        <v>19</v>
      </c>
      <c r="F22" s="52" t="s">
        <v>44</v>
      </c>
      <c r="G22" s="110" t="s">
        <v>166</v>
      </c>
      <c r="H22" s="107"/>
      <c r="I22" s="104" t="s">
        <v>192</v>
      </c>
      <c r="J22" s="104" t="s">
        <v>38</v>
      </c>
      <c r="K22" s="20">
        <v>54</v>
      </c>
      <c r="L22" s="21" t="str">
        <f t="shared" si="1"/>
        <v>OK</v>
      </c>
      <c r="M22" s="96">
        <v>30.1</v>
      </c>
      <c r="N22" s="22">
        <f t="shared" si="2"/>
        <v>722.4000000000001</v>
      </c>
    </row>
    <row r="23" spans="2:14" ht="72" customHeight="1">
      <c r="B23" s="23">
        <v>18</v>
      </c>
      <c r="C23" s="53" t="s">
        <v>40</v>
      </c>
      <c r="D23" s="25">
        <v>40</v>
      </c>
      <c r="E23" s="26" t="s">
        <v>19</v>
      </c>
      <c r="F23" s="54" t="s">
        <v>45</v>
      </c>
      <c r="G23" s="111"/>
      <c r="H23" s="108"/>
      <c r="I23" s="105"/>
      <c r="J23" s="105"/>
      <c r="K23" s="28">
        <v>10.799999999999999</v>
      </c>
      <c r="L23" s="21" t="str">
        <f t="shared" si="1"/>
        <v>OK</v>
      </c>
      <c r="M23" s="97">
        <v>6</v>
      </c>
      <c r="N23" s="29">
        <f t="shared" si="2"/>
        <v>240</v>
      </c>
    </row>
    <row r="24" spans="2:14" ht="75">
      <c r="B24" s="23">
        <v>19</v>
      </c>
      <c r="C24" s="53" t="s">
        <v>41</v>
      </c>
      <c r="D24" s="25">
        <v>24</v>
      </c>
      <c r="E24" s="26" t="s">
        <v>19</v>
      </c>
      <c r="F24" s="54" t="s">
        <v>46</v>
      </c>
      <c r="G24" s="111"/>
      <c r="H24" s="108"/>
      <c r="I24" s="105"/>
      <c r="J24" s="105"/>
      <c r="K24" s="28">
        <v>11.4</v>
      </c>
      <c r="L24" s="21" t="str">
        <f t="shared" si="1"/>
        <v>OK</v>
      </c>
      <c r="M24" s="97">
        <v>10.6</v>
      </c>
      <c r="N24" s="29">
        <f t="shared" si="2"/>
        <v>254.39999999999998</v>
      </c>
    </row>
    <row r="25" spans="2:14" ht="90">
      <c r="B25" s="23">
        <v>20</v>
      </c>
      <c r="C25" s="53" t="s">
        <v>42</v>
      </c>
      <c r="D25" s="25">
        <v>250</v>
      </c>
      <c r="E25" s="26" t="s">
        <v>19</v>
      </c>
      <c r="F25" s="54" t="s">
        <v>47</v>
      </c>
      <c r="G25" s="111"/>
      <c r="H25" s="108"/>
      <c r="I25" s="105"/>
      <c r="J25" s="105"/>
      <c r="K25" s="28">
        <v>34.8</v>
      </c>
      <c r="L25" s="21" t="str">
        <f t="shared" si="1"/>
        <v>OK</v>
      </c>
      <c r="M25" s="97">
        <v>22.45</v>
      </c>
      <c r="N25" s="29">
        <f t="shared" si="2"/>
        <v>5612.5</v>
      </c>
    </row>
    <row r="26" spans="2:14" ht="30.75" thickBot="1">
      <c r="B26" s="30">
        <v>21</v>
      </c>
      <c r="C26" s="55" t="s">
        <v>43</v>
      </c>
      <c r="D26" s="32">
        <v>20</v>
      </c>
      <c r="E26" s="33" t="s">
        <v>19</v>
      </c>
      <c r="F26" s="56" t="s">
        <v>48</v>
      </c>
      <c r="G26" s="112"/>
      <c r="H26" s="109"/>
      <c r="I26" s="106"/>
      <c r="J26" s="106"/>
      <c r="K26" s="35">
        <v>3.5999999999999996</v>
      </c>
      <c r="L26" s="36" t="str">
        <f t="shared" si="1"/>
        <v>OK</v>
      </c>
      <c r="M26" s="98">
        <v>1.8</v>
      </c>
      <c r="N26" s="37">
        <f t="shared" si="2"/>
        <v>36</v>
      </c>
    </row>
    <row r="27" spans="2:14" ht="45.75" thickTop="1">
      <c r="B27" s="38">
        <v>22</v>
      </c>
      <c r="C27" s="39" t="s">
        <v>53</v>
      </c>
      <c r="D27" s="40">
        <v>1</v>
      </c>
      <c r="E27" s="41" t="s">
        <v>18</v>
      </c>
      <c r="F27" s="42" t="s">
        <v>52</v>
      </c>
      <c r="G27" s="110" t="s">
        <v>166</v>
      </c>
      <c r="H27" s="107"/>
      <c r="I27" s="104" t="s">
        <v>186</v>
      </c>
      <c r="J27" s="104" t="s">
        <v>49</v>
      </c>
      <c r="K27" s="20">
        <v>324</v>
      </c>
      <c r="L27" s="21" t="str">
        <f t="shared" si="1"/>
        <v>OK</v>
      </c>
      <c r="M27" s="96">
        <v>107</v>
      </c>
      <c r="N27" s="22">
        <f t="shared" si="2"/>
        <v>107</v>
      </c>
    </row>
    <row r="28" spans="2:14" ht="75">
      <c r="B28" s="23">
        <v>23</v>
      </c>
      <c r="C28" s="24" t="s">
        <v>50</v>
      </c>
      <c r="D28" s="25">
        <v>1</v>
      </c>
      <c r="E28" s="26" t="s">
        <v>18</v>
      </c>
      <c r="F28" s="27" t="s">
        <v>54</v>
      </c>
      <c r="G28" s="111"/>
      <c r="H28" s="108"/>
      <c r="I28" s="105"/>
      <c r="J28" s="105"/>
      <c r="K28" s="28">
        <v>228</v>
      </c>
      <c r="L28" s="21" t="str">
        <f t="shared" si="1"/>
        <v>OK</v>
      </c>
      <c r="M28" s="97">
        <v>77.4</v>
      </c>
      <c r="N28" s="29">
        <f t="shared" si="2"/>
        <v>77.4</v>
      </c>
    </row>
    <row r="29" spans="2:14" ht="75.75" thickBot="1">
      <c r="B29" s="43">
        <v>24</v>
      </c>
      <c r="C29" s="44" t="s">
        <v>51</v>
      </c>
      <c r="D29" s="45">
        <v>1</v>
      </c>
      <c r="E29" s="46" t="s">
        <v>18</v>
      </c>
      <c r="F29" s="57" t="s">
        <v>55</v>
      </c>
      <c r="G29" s="112"/>
      <c r="H29" s="109"/>
      <c r="I29" s="106"/>
      <c r="J29" s="106"/>
      <c r="K29" s="35">
        <v>312</v>
      </c>
      <c r="L29" s="36" t="str">
        <f t="shared" si="1"/>
        <v>OK</v>
      </c>
      <c r="M29" s="98">
        <v>136</v>
      </c>
      <c r="N29" s="37">
        <f t="shared" si="2"/>
        <v>136</v>
      </c>
    </row>
    <row r="30" spans="2:14" ht="95.25" thickTop="1">
      <c r="B30" s="78">
        <v>25</v>
      </c>
      <c r="C30" s="79" t="s">
        <v>57</v>
      </c>
      <c r="D30" s="80">
        <v>20</v>
      </c>
      <c r="E30" s="81" t="s">
        <v>18</v>
      </c>
      <c r="F30" s="82" t="s">
        <v>70</v>
      </c>
      <c r="G30" s="101" t="s">
        <v>166</v>
      </c>
      <c r="H30" s="107"/>
      <c r="I30" s="110" t="s">
        <v>191</v>
      </c>
      <c r="J30" s="110" t="s">
        <v>56</v>
      </c>
      <c r="K30" s="20">
        <v>93.6</v>
      </c>
      <c r="L30" s="21" t="str">
        <f t="shared" si="1"/>
        <v>OK</v>
      </c>
      <c r="M30" s="96">
        <v>55.9</v>
      </c>
      <c r="N30" s="22">
        <f t="shared" si="2"/>
        <v>1118</v>
      </c>
    </row>
    <row r="31" spans="2:14" ht="66" customHeight="1">
      <c r="B31" s="83">
        <v>26</v>
      </c>
      <c r="C31" s="84" t="s">
        <v>169</v>
      </c>
      <c r="D31" s="85">
        <v>2</v>
      </c>
      <c r="E31" s="86" t="s">
        <v>19</v>
      </c>
      <c r="F31" s="87" t="s">
        <v>71</v>
      </c>
      <c r="G31" s="102"/>
      <c r="H31" s="108"/>
      <c r="I31" s="111"/>
      <c r="J31" s="111"/>
      <c r="K31" s="28">
        <v>380.4</v>
      </c>
      <c r="L31" s="21" t="str">
        <f t="shared" si="1"/>
        <v>OK</v>
      </c>
      <c r="M31" s="97">
        <v>112</v>
      </c>
      <c r="N31" s="29">
        <f t="shared" si="2"/>
        <v>224</v>
      </c>
    </row>
    <row r="32" spans="2:14" ht="113.45" customHeight="1">
      <c r="B32" s="83">
        <v>27</v>
      </c>
      <c r="C32" s="84" t="s">
        <v>170</v>
      </c>
      <c r="D32" s="85">
        <v>3</v>
      </c>
      <c r="E32" s="86" t="s">
        <v>19</v>
      </c>
      <c r="F32" s="87" t="s">
        <v>72</v>
      </c>
      <c r="G32" s="102"/>
      <c r="H32" s="108"/>
      <c r="I32" s="111"/>
      <c r="J32" s="111"/>
      <c r="K32" s="28">
        <v>154.79999999999998</v>
      </c>
      <c r="L32" s="21" t="str">
        <f t="shared" si="1"/>
        <v>OK</v>
      </c>
      <c r="M32" s="97">
        <v>31.4</v>
      </c>
      <c r="N32" s="29">
        <f t="shared" si="2"/>
        <v>94.19999999999999</v>
      </c>
    </row>
    <row r="33" spans="2:14" ht="78.75">
      <c r="B33" s="83">
        <v>28</v>
      </c>
      <c r="C33" s="88" t="s">
        <v>58</v>
      </c>
      <c r="D33" s="85">
        <v>10</v>
      </c>
      <c r="E33" s="86" t="s">
        <v>18</v>
      </c>
      <c r="F33" s="89" t="s">
        <v>73</v>
      </c>
      <c r="G33" s="102"/>
      <c r="H33" s="108"/>
      <c r="I33" s="111"/>
      <c r="J33" s="111"/>
      <c r="K33" s="28">
        <v>13.2</v>
      </c>
      <c r="L33" s="21" t="str">
        <f t="shared" si="1"/>
        <v>OK</v>
      </c>
      <c r="M33" s="97">
        <v>7.8</v>
      </c>
      <c r="N33" s="29">
        <f t="shared" si="2"/>
        <v>78</v>
      </c>
    </row>
    <row r="34" spans="2:14" ht="47.25">
      <c r="B34" s="83">
        <v>29</v>
      </c>
      <c r="C34" s="88" t="s">
        <v>59</v>
      </c>
      <c r="D34" s="85">
        <v>10</v>
      </c>
      <c r="E34" s="86" t="s">
        <v>18</v>
      </c>
      <c r="F34" s="89" t="s">
        <v>74</v>
      </c>
      <c r="G34" s="102"/>
      <c r="H34" s="108"/>
      <c r="I34" s="111"/>
      <c r="J34" s="111"/>
      <c r="K34" s="28">
        <v>9</v>
      </c>
      <c r="L34" s="21" t="str">
        <f t="shared" si="1"/>
        <v>OK</v>
      </c>
      <c r="M34" s="97">
        <v>6.45</v>
      </c>
      <c r="N34" s="29">
        <f t="shared" si="2"/>
        <v>64.5</v>
      </c>
    </row>
    <row r="35" spans="2:14" ht="63">
      <c r="B35" s="83">
        <v>30</v>
      </c>
      <c r="C35" s="84" t="s">
        <v>60</v>
      </c>
      <c r="D35" s="85">
        <v>10</v>
      </c>
      <c r="E35" s="86" t="s">
        <v>19</v>
      </c>
      <c r="F35" s="87" t="s">
        <v>75</v>
      </c>
      <c r="G35" s="102"/>
      <c r="H35" s="108"/>
      <c r="I35" s="111"/>
      <c r="J35" s="111"/>
      <c r="K35" s="28">
        <v>13.2</v>
      </c>
      <c r="L35" s="21" t="str">
        <f t="shared" si="1"/>
        <v>OK</v>
      </c>
      <c r="M35" s="97">
        <v>2.95</v>
      </c>
      <c r="N35" s="29">
        <f t="shared" si="2"/>
        <v>29.5</v>
      </c>
    </row>
    <row r="36" spans="2:14" ht="63">
      <c r="B36" s="83">
        <v>31</v>
      </c>
      <c r="C36" s="84" t="s">
        <v>61</v>
      </c>
      <c r="D36" s="85">
        <v>5</v>
      </c>
      <c r="E36" s="86" t="s">
        <v>20</v>
      </c>
      <c r="F36" s="87" t="s">
        <v>96</v>
      </c>
      <c r="G36" s="102"/>
      <c r="H36" s="108"/>
      <c r="I36" s="111"/>
      <c r="J36" s="111"/>
      <c r="K36" s="28">
        <v>64.8</v>
      </c>
      <c r="L36" s="21" t="str">
        <f t="shared" si="1"/>
        <v>OK</v>
      </c>
      <c r="M36" s="97">
        <v>34.7</v>
      </c>
      <c r="N36" s="29">
        <f t="shared" si="2"/>
        <v>173.5</v>
      </c>
    </row>
    <row r="37" spans="2:14" ht="31.5">
      <c r="B37" s="83">
        <v>32</v>
      </c>
      <c r="C37" s="84" t="s">
        <v>62</v>
      </c>
      <c r="D37" s="85">
        <v>2</v>
      </c>
      <c r="E37" s="86" t="s">
        <v>18</v>
      </c>
      <c r="F37" s="87" t="s">
        <v>76</v>
      </c>
      <c r="G37" s="102"/>
      <c r="H37" s="108"/>
      <c r="I37" s="111"/>
      <c r="J37" s="111"/>
      <c r="K37" s="28">
        <v>114</v>
      </c>
      <c r="L37" s="21" t="str">
        <f t="shared" si="1"/>
        <v>OK</v>
      </c>
      <c r="M37" s="97">
        <v>27.3</v>
      </c>
      <c r="N37" s="29">
        <f t="shared" si="2"/>
        <v>54.6</v>
      </c>
    </row>
    <row r="38" spans="2:14" ht="31.5">
      <c r="B38" s="83">
        <v>33</v>
      </c>
      <c r="C38" s="84" t="s">
        <v>63</v>
      </c>
      <c r="D38" s="85">
        <v>2</v>
      </c>
      <c r="E38" s="86" t="s">
        <v>18</v>
      </c>
      <c r="F38" s="87" t="s">
        <v>76</v>
      </c>
      <c r="G38" s="102"/>
      <c r="H38" s="108"/>
      <c r="I38" s="111"/>
      <c r="J38" s="111"/>
      <c r="K38" s="28">
        <v>23.4</v>
      </c>
      <c r="L38" s="21" t="str">
        <f t="shared" si="1"/>
        <v>OK</v>
      </c>
      <c r="M38" s="97">
        <v>5.3</v>
      </c>
      <c r="N38" s="29">
        <f t="shared" si="2"/>
        <v>10.6</v>
      </c>
    </row>
    <row r="39" spans="2:14" ht="31.5">
      <c r="B39" s="83">
        <v>34</v>
      </c>
      <c r="C39" s="84" t="s">
        <v>64</v>
      </c>
      <c r="D39" s="85">
        <v>2</v>
      </c>
      <c r="E39" s="86" t="s">
        <v>18</v>
      </c>
      <c r="F39" s="87" t="s">
        <v>76</v>
      </c>
      <c r="G39" s="102"/>
      <c r="H39" s="108"/>
      <c r="I39" s="111"/>
      <c r="J39" s="111"/>
      <c r="K39" s="28">
        <v>54.6</v>
      </c>
      <c r="L39" s="21" t="str">
        <f t="shared" si="1"/>
        <v>OK</v>
      </c>
      <c r="M39" s="97">
        <v>8.75</v>
      </c>
      <c r="N39" s="29">
        <f t="shared" si="2"/>
        <v>17.5</v>
      </c>
    </row>
    <row r="40" spans="2:14" ht="31.5">
      <c r="B40" s="83">
        <v>35</v>
      </c>
      <c r="C40" s="84" t="s">
        <v>65</v>
      </c>
      <c r="D40" s="85">
        <v>30</v>
      </c>
      <c r="E40" s="86" t="s">
        <v>19</v>
      </c>
      <c r="F40" s="87" t="s">
        <v>77</v>
      </c>
      <c r="G40" s="102"/>
      <c r="H40" s="108"/>
      <c r="I40" s="111"/>
      <c r="J40" s="111"/>
      <c r="K40" s="28">
        <v>3.36</v>
      </c>
      <c r="L40" s="21" t="str">
        <f t="shared" si="1"/>
        <v>OK</v>
      </c>
      <c r="M40" s="97">
        <v>2.12</v>
      </c>
      <c r="N40" s="29">
        <f t="shared" si="2"/>
        <v>63.6</v>
      </c>
    </row>
    <row r="41" spans="2:14" ht="31.5">
      <c r="B41" s="83">
        <v>36</v>
      </c>
      <c r="C41" s="84" t="s">
        <v>66</v>
      </c>
      <c r="D41" s="85">
        <v>25</v>
      </c>
      <c r="E41" s="86" t="s">
        <v>19</v>
      </c>
      <c r="F41" s="87" t="s">
        <v>78</v>
      </c>
      <c r="G41" s="102"/>
      <c r="H41" s="108"/>
      <c r="I41" s="111"/>
      <c r="J41" s="111"/>
      <c r="K41" s="28">
        <v>12</v>
      </c>
      <c r="L41" s="21" t="str">
        <f t="shared" si="1"/>
        <v>OK</v>
      </c>
      <c r="M41" s="97">
        <v>7.3</v>
      </c>
      <c r="N41" s="29">
        <f t="shared" si="2"/>
        <v>182.5</v>
      </c>
    </row>
    <row r="42" spans="2:14" ht="63">
      <c r="B42" s="83">
        <v>37</v>
      </c>
      <c r="C42" s="90" t="s">
        <v>67</v>
      </c>
      <c r="D42" s="85">
        <v>2</v>
      </c>
      <c r="E42" s="86" t="s">
        <v>19</v>
      </c>
      <c r="F42" s="87" t="s">
        <v>79</v>
      </c>
      <c r="G42" s="102"/>
      <c r="H42" s="108"/>
      <c r="I42" s="111"/>
      <c r="J42" s="111"/>
      <c r="K42" s="28">
        <v>117.6</v>
      </c>
      <c r="L42" s="21" t="str">
        <f t="shared" si="1"/>
        <v>OK</v>
      </c>
      <c r="M42" s="97">
        <v>64.4</v>
      </c>
      <c r="N42" s="29">
        <f t="shared" si="2"/>
        <v>128.8</v>
      </c>
    </row>
    <row r="43" spans="2:14" ht="94.5">
      <c r="B43" s="83">
        <v>38</v>
      </c>
      <c r="C43" s="84" t="s">
        <v>68</v>
      </c>
      <c r="D43" s="85">
        <v>5</v>
      </c>
      <c r="E43" s="86" t="s">
        <v>80</v>
      </c>
      <c r="F43" s="87" t="s">
        <v>81</v>
      </c>
      <c r="G43" s="102"/>
      <c r="H43" s="108"/>
      <c r="I43" s="111"/>
      <c r="J43" s="111"/>
      <c r="K43" s="28">
        <v>60</v>
      </c>
      <c r="L43" s="21" t="str">
        <f t="shared" si="1"/>
        <v>OK</v>
      </c>
      <c r="M43" s="97">
        <v>35.6</v>
      </c>
      <c r="N43" s="29">
        <f t="shared" si="2"/>
        <v>178</v>
      </c>
    </row>
    <row r="44" spans="2:14" ht="79.5" thickBot="1">
      <c r="B44" s="91">
        <v>39</v>
      </c>
      <c r="C44" s="92" t="s">
        <v>69</v>
      </c>
      <c r="D44" s="93">
        <v>10</v>
      </c>
      <c r="E44" s="94" t="s">
        <v>80</v>
      </c>
      <c r="F44" s="95" t="s">
        <v>82</v>
      </c>
      <c r="G44" s="103"/>
      <c r="H44" s="109"/>
      <c r="I44" s="112"/>
      <c r="J44" s="112"/>
      <c r="K44" s="35">
        <v>10.799999999999999</v>
      </c>
      <c r="L44" s="36" t="str">
        <f t="shared" si="1"/>
        <v>OK</v>
      </c>
      <c r="M44" s="98">
        <v>3.6</v>
      </c>
      <c r="N44" s="37">
        <f t="shared" si="2"/>
        <v>36</v>
      </c>
    </row>
    <row r="45" spans="2:14" ht="135.75" thickTop="1">
      <c r="B45" s="38">
        <v>40</v>
      </c>
      <c r="C45" s="39" t="s">
        <v>83</v>
      </c>
      <c r="D45" s="40">
        <v>6</v>
      </c>
      <c r="E45" s="41" t="s">
        <v>19</v>
      </c>
      <c r="F45" s="42" t="s">
        <v>93</v>
      </c>
      <c r="G45" s="110" t="s">
        <v>166</v>
      </c>
      <c r="H45" s="110" t="s">
        <v>178</v>
      </c>
      <c r="I45" s="104" t="s">
        <v>190</v>
      </c>
      <c r="J45" s="113" t="s">
        <v>102</v>
      </c>
      <c r="K45" s="20">
        <v>70</v>
      </c>
      <c r="L45" s="21" t="str">
        <f t="shared" si="1"/>
        <v>OK</v>
      </c>
      <c r="M45" s="96">
        <v>19.9</v>
      </c>
      <c r="N45" s="22">
        <f t="shared" si="2"/>
        <v>119.39999999999999</v>
      </c>
    </row>
    <row r="46" spans="2:14" ht="60">
      <c r="B46" s="23">
        <v>41</v>
      </c>
      <c r="C46" s="24" t="s">
        <v>84</v>
      </c>
      <c r="D46" s="25">
        <v>5</v>
      </c>
      <c r="E46" s="26" t="s">
        <v>18</v>
      </c>
      <c r="F46" s="27" t="s">
        <v>94</v>
      </c>
      <c r="G46" s="111"/>
      <c r="H46" s="111"/>
      <c r="I46" s="105"/>
      <c r="J46" s="114"/>
      <c r="K46" s="28">
        <v>60</v>
      </c>
      <c r="L46" s="21" t="str">
        <f t="shared" si="1"/>
        <v>OK</v>
      </c>
      <c r="M46" s="97">
        <v>48.2</v>
      </c>
      <c r="N46" s="29">
        <f t="shared" si="2"/>
        <v>241</v>
      </c>
    </row>
    <row r="47" spans="2:14" ht="75">
      <c r="B47" s="23">
        <v>42</v>
      </c>
      <c r="C47" s="24" t="s">
        <v>85</v>
      </c>
      <c r="D47" s="25">
        <v>5</v>
      </c>
      <c r="E47" s="26" t="s">
        <v>18</v>
      </c>
      <c r="F47" s="27" t="s">
        <v>171</v>
      </c>
      <c r="G47" s="111"/>
      <c r="H47" s="111"/>
      <c r="I47" s="105"/>
      <c r="J47" s="114"/>
      <c r="K47" s="28">
        <v>102</v>
      </c>
      <c r="L47" s="21" t="str">
        <f t="shared" si="1"/>
        <v>OK</v>
      </c>
      <c r="M47" s="97">
        <v>98</v>
      </c>
      <c r="N47" s="29">
        <f t="shared" si="2"/>
        <v>490</v>
      </c>
    </row>
    <row r="48" spans="2:14" ht="45">
      <c r="B48" s="23">
        <v>43</v>
      </c>
      <c r="C48" s="24" t="s">
        <v>86</v>
      </c>
      <c r="D48" s="25">
        <v>4</v>
      </c>
      <c r="E48" s="26" t="s">
        <v>19</v>
      </c>
      <c r="F48" s="27" t="s">
        <v>95</v>
      </c>
      <c r="G48" s="111"/>
      <c r="H48" s="111"/>
      <c r="I48" s="105"/>
      <c r="J48" s="114"/>
      <c r="K48" s="28">
        <v>43</v>
      </c>
      <c r="L48" s="21" t="str">
        <f t="shared" si="1"/>
        <v>OK</v>
      </c>
      <c r="M48" s="97">
        <v>5.6</v>
      </c>
      <c r="N48" s="29">
        <f t="shared" si="2"/>
        <v>22.4</v>
      </c>
    </row>
    <row r="49" spans="2:14" ht="75">
      <c r="B49" s="23">
        <v>44</v>
      </c>
      <c r="C49" s="24" t="s">
        <v>87</v>
      </c>
      <c r="D49" s="25">
        <v>6</v>
      </c>
      <c r="E49" s="26" t="s">
        <v>20</v>
      </c>
      <c r="F49" s="59" t="s">
        <v>128</v>
      </c>
      <c r="G49" s="111"/>
      <c r="H49" s="111"/>
      <c r="I49" s="105"/>
      <c r="J49" s="114"/>
      <c r="K49" s="28">
        <v>50</v>
      </c>
      <c r="L49" s="21" t="str">
        <f t="shared" si="1"/>
        <v>OK</v>
      </c>
      <c r="M49" s="97">
        <v>21</v>
      </c>
      <c r="N49" s="29">
        <f t="shared" si="2"/>
        <v>126</v>
      </c>
    </row>
    <row r="50" spans="2:14" ht="60">
      <c r="B50" s="23">
        <v>45</v>
      </c>
      <c r="C50" s="58" t="s">
        <v>61</v>
      </c>
      <c r="D50" s="25">
        <v>3</v>
      </c>
      <c r="E50" s="26" t="s">
        <v>20</v>
      </c>
      <c r="F50" s="27" t="s">
        <v>96</v>
      </c>
      <c r="G50" s="111"/>
      <c r="H50" s="111"/>
      <c r="I50" s="105"/>
      <c r="J50" s="114"/>
      <c r="K50" s="28">
        <v>46</v>
      </c>
      <c r="L50" s="21" t="str">
        <f t="shared" si="1"/>
        <v>OK</v>
      </c>
      <c r="M50" s="97">
        <v>34.7</v>
      </c>
      <c r="N50" s="29">
        <f t="shared" si="2"/>
        <v>104.10000000000001</v>
      </c>
    </row>
    <row r="51" spans="2:14" ht="30">
      <c r="B51" s="23">
        <v>46</v>
      </c>
      <c r="C51" s="24" t="s">
        <v>88</v>
      </c>
      <c r="D51" s="25">
        <v>10</v>
      </c>
      <c r="E51" s="26" t="s">
        <v>19</v>
      </c>
      <c r="F51" s="27" t="s">
        <v>97</v>
      </c>
      <c r="G51" s="111"/>
      <c r="H51" s="111"/>
      <c r="I51" s="105"/>
      <c r="J51" s="114"/>
      <c r="K51" s="28">
        <v>41</v>
      </c>
      <c r="L51" s="21" t="str">
        <f t="shared" si="1"/>
        <v>OK</v>
      </c>
      <c r="M51" s="97">
        <v>12</v>
      </c>
      <c r="N51" s="29">
        <f t="shared" si="2"/>
        <v>120</v>
      </c>
    </row>
    <row r="52" spans="2:14" ht="75">
      <c r="B52" s="23">
        <v>47</v>
      </c>
      <c r="C52" s="24" t="s">
        <v>89</v>
      </c>
      <c r="D52" s="25">
        <v>8</v>
      </c>
      <c r="E52" s="26" t="s">
        <v>19</v>
      </c>
      <c r="F52" s="27" t="s">
        <v>98</v>
      </c>
      <c r="G52" s="111"/>
      <c r="H52" s="111"/>
      <c r="I52" s="105"/>
      <c r="J52" s="114"/>
      <c r="K52" s="28">
        <v>39</v>
      </c>
      <c r="L52" s="21" t="str">
        <f t="shared" si="1"/>
        <v>OK</v>
      </c>
      <c r="M52" s="97">
        <v>39</v>
      </c>
      <c r="N52" s="29">
        <f t="shared" si="2"/>
        <v>312</v>
      </c>
    </row>
    <row r="53" spans="2:14" ht="45">
      <c r="B53" s="23">
        <v>48</v>
      </c>
      <c r="C53" s="24" t="s">
        <v>90</v>
      </c>
      <c r="D53" s="25">
        <v>2</v>
      </c>
      <c r="E53" s="26" t="s">
        <v>19</v>
      </c>
      <c r="F53" s="27" t="s">
        <v>99</v>
      </c>
      <c r="G53" s="111"/>
      <c r="H53" s="111"/>
      <c r="I53" s="105"/>
      <c r="J53" s="114"/>
      <c r="K53" s="28">
        <v>129</v>
      </c>
      <c r="L53" s="21" t="str">
        <f t="shared" si="1"/>
        <v>OK</v>
      </c>
      <c r="M53" s="97">
        <v>107.8</v>
      </c>
      <c r="N53" s="29">
        <f t="shared" si="2"/>
        <v>215.6</v>
      </c>
    </row>
    <row r="54" spans="2:14" ht="90">
      <c r="B54" s="23">
        <v>49</v>
      </c>
      <c r="C54" s="60" t="s">
        <v>57</v>
      </c>
      <c r="D54" s="25">
        <v>4</v>
      </c>
      <c r="E54" s="26" t="s">
        <v>18</v>
      </c>
      <c r="F54" s="27" t="s">
        <v>70</v>
      </c>
      <c r="G54" s="111"/>
      <c r="H54" s="111"/>
      <c r="I54" s="105"/>
      <c r="J54" s="114"/>
      <c r="K54" s="28">
        <v>78</v>
      </c>
      <c r="L54" s="21" t="str">
        <f t="shared" si="1"/>
        <v>OK</v>
      </c>
      <c r="M54" s="97">
        <v>56.9</v>
      </c>
      <c r="N54" s="29">
        <f t="shared" si="2"/>
        <v>227.6</v>
      </c>
    </row>
    <row r="55" spans="2:14" ht="15">
      <c r="B55" s="23">
        <v>50</v>
      </c>
      <c r="C55" s="24" t="s">
        <v>91</v>
      </c>
      <c r="D55" s="25">
        <v>100</v>
      </c>
      <c r="E55" s="26" t="s">
        <v>19</v>
      </c>
      <c r="F55" s="27" t="s">
        <v>100</v>
      </c>
      <c r="G55" s="111"/>
      <c r="H55" s="111"/>
      <c r="I55" s="105"/>
      <c r="J55" s="114"/>
      <c r="K55" s="28">
        <v>4</v>
      </c>
      <c r="L55" s="21" t="str">
        <f t="shared" si="1"/>
        <v>OK</v>
      </c>
      <c r="M55" s="97">
        <v>2.9</v>
      </c>
      <c r="N55" s="29">
        <f t="shared" si="2"/>
        <v>290</v>
      </c>
    </row>
    <row r="56" spans="2:14" ht="30.75" thickBot="1">
      <c r="B56" s="43">
        <v>51</v>
      </c>
      <c r="C56" s="44" t="s">
        <v>92</v>
      </c>
      <c r="D56" s="45">
        <v>5</v>
      </c>
      <c r="E56" s="46" t="s">
        <v>19</v>
      </c>
      <c r="F56" s="57" t="s">
        <v>101</v>
      </c>
      <c r="G56" s="112"/>
      <c r="H56" s="112"/>
      <c r="I56" s="106"/>
      <c r="J56" s="115"/>
      <c r="K56" s="35">
        <v>80</v>
      </c>
      <c r="L56" s="36" t="str">
        <f t="shared" si="1"/>
        <v>OK</v>
      </c>
      <c r="M56" s="98">
        <v>51.5</v>
      </c>
      <c r="N56" s="37">
        <f t="shared" si="2"/>
        <v>257.5</v>
      </c>
    </row>
    <row r="57" spans="2:14" ht="30.6" customHeight="1" thickTop="1">
      <c r="B57" s="48">
        <v>52</v>
      </c>
      <c r="C57" s="61" t="s">
        <v>103</v>
      </c>
      <c r="D57" s="50">
        <v>20</v>
      </c>
      <c r="E57" s="51" t="s">
        <v>19</v>
      </c>
      <c r="F57" s="62" t="s">
        <v>103</v>
      </c>
      <c r="G57" s="110" t="s">
        <v>166</v>
      </c>
      <c r="H57" s="110" t="s">
        <v>179</v>
      </c>
      <c r="I57" s="104" t="s">
        <v>126</v>
      </c>
      <c r="J57" s="104" t="s">
        <v>127</v>
      </c>
      <c r="K57" s="20">
        <v>78</v>
      </c>
      <c r="L57" s="21" t="str">
        <f t="shared" si="1"/>
        <v>OK</v>
      </c>
      <c r="M57" s="96">
        <v>55.9</v>
      </c>
      <c r="N57" s="22">
        <f t="shared" si="2"/>
        <v>1118</v>
      </c>
    </row>
    <row r="58" spans="2:14" ht="15">
      <c r="B58" s="23">
        <v>53</v>
      </c>
      <c r="C58" s="24" t="s">
        <v>104</v>
      </c>
      <c r="D58" s="25">
        <v>3</v>
      </c>
      <c r="E58" s="26" t="s">
        <v>19</v>
      </c>
      <c r="F58" s="27" t="s">
        <v>104</v>
      </c>
      <c r="G58" s="111"/>
      <c r="H58" s="111"/>
      <c r="I58" s="105"/>
      <c r="J58" s="105"/>
      <c r="K58" s="28">
        <v>235</v>
      </c>
      <c r="L58" s="21" t="str">
        <f t="shared" si="1"/>
        <v>OK</v>
      </c>
      <c r="M58" s="97">
        <v>143</v>
      </c>
      <c r="N58" s="29">
        <f t="shared" si="2"/>
        <v>429</v>
      </c>
    </row>
    <row r="59" spans="2:14" ht="45">
      <c r="B59" s="23">
        <v>54</v>
      </c>
      <c r="C59" s="63" t="s">
        <v>172</v>
      </c>
      <c r="D59" s="25">
        <v>3</v>
      </c>
      <c r="E59" s="26" t="s">
        <v>19</v>
      </c>
      <c r="F59" s="64" t="s">
        <v>173</v>
      </c>
      <c r="G59" s="111"/>
      <c r="H59" s="111"/>
      <c r="I59" s="105"/>
      <c r="J59" s="105"/>
      <c r="K59" s="28">
        <v>77</v>
      </c>
      <c r="L59" s="21" t="str">
        <f t="shared" si="1"/>
        <v>OK</v>
      </c>
      <c r="M59" s="97">
        <v>52</v>
      </c>
      <c r="N59" s="29">
        <f t="shared" si="2"/>
        <v>156</v>
      </c>
    </row>
    <row r="60" spans="2:14" ht="15">
      <c r="B60" s="23">
        <v>55</v>
      </c>
      <c r="C60" s="65" t="s">
        <v>105</v>
      </c>
      <c r="D60" s="25">
        <v>15</v>
      </c>
      <c r="E60" s="26" t="s">
        <v>19</v>
      </c>
      <c r="F60" s="66" t="s">
        <v>105</v>
      </c>
      <c r="G60" s="111"/>
      <c r="H60" s="111"/>
      <c r="I60" s="105"/>
      <c r="J60" s="105"/>
      <c r="K60" s="28">
        <v>35</v>
      </c>
      <c r="L60" s="21" t="str">
        <f t="shared" si="1"/>
        <v>OK</v>
      </c>
      <c r="M60" s="97">
        <v>19.9</v>
      </c>
      <c r="N60" s="29">
        <f t="shared" si="2"/>
        <v>298.5</v>
      </c>
    </row>
    <row r="61" spans="2:14" ht="30">
      <c r="B61" s="23">
        <v>56</v>
      </c>
      <c r="C61" s="65" t="s">
        <v>106</v>
      </c>
      <c r="D61" s="25">
        <v>20</v>
      </c>
      <c r="E61" s="26" t="s">
        <v>19</v>
      </c>
      <c r="F61" s="64" t="s">
        <v>106</v>
      </c>
      <c r="G61" s="111"/>
      <c r="H61" s="111"/>
      <c r="I61" s="105"/>
      <c r="J61" s="105"/>
      <c r="K61" s="28">
        <v>41</v>
      </c>
      <c r="L61" s="21" t="str">
        <f t="shared" si="1"/>
        <v>OK</v>
      </c>
      <c r="M61" s="97">
        <v>19.9</v>
      </c>
      <c r="N61" s="29">
        <f t="shared" si="2"/>
        <v>398</v>
      </c>
    </row>
    <row r="62" spans="2:14" ht="45">
      <c r="B62" s="23">
        <v>57</v>
      </c>
      <c r="C62" s="24" t="s">
        <v>107</v>
      </c>
      <c r="D62" s="25">
        <v>2</v>
      </c>
      <c r="E62" s="26" t="s">
        <v>19</v>
      </c>
      <c r="F62" s="27" t="s">
        <v>107</v>
      </c>
      <c r="G62" s="111"/>
      <c r="H62" s="111"/>
      <c r="I62" s="105"/>
      <c r="J62" s="105"/>
      <c r="K62" s="28">
        <v>70</v>
      </c>
      <c r="L62" s="21" t="str">
        <f t="shared" si="1"/>
        <v>OK</v>
      </c>
      <c r="M62" s="97">
        <v>42.3</v>
      </c>
      <c r="N62" s="29">
        <f t="shared" si="2"/>
        <v>84.6</v>
      </c>
    </row>
    <row r="63" spans="2:14" ht="15">
      <c r="B63" s="23">
        <v>58</v>
      </c>
      <c r="C63" s="67" t="s">
        <v>108</v>
      </c>
      <c r="D63" s="25">
        <v>10</v>
      </c>
      <c r="E63" s="26" t="s">
        <v>19</v>
      </c>
      <c r="F63" s="68" t="s">
        <v>108</v>
      </c>
      <c r="G63" s="111"/>
      <c r="H63" s="111"/>
      <c r="I63" s="105"/>
      <c r="J63" s="105"/>
      <c r="K63" s="28">
        <v>15</v>
      </c>
      <c r="L63" s="21" t="str">
        <f t="shared" si="1"/>
        <v>OK</v>
      </c>
      <c r="M63" s="97">
        <v>10.4</v>
      </c>
      <c r="N63" s="29">
        <f t="shared" si="2"/>
        <v>104</v>
      </c>
    </row>
    <row r="64" spans="2:14" ht="15">
      <c r="B64" s="23">
        <v>59</v>
      </c>
      <c r="C64" s="67" t="s">
        <v>109</v>
      </c>
      <c r="D64" s="25">
        <v>10</v>
      </c>
      <c r="E64" s="26" t="s">
        <v>19</v>
      </c>
      <c r="F64" s="68" t="s">
        <v>109</v>
      </c>
      <c r="G64" s="111"/>
      <c r="H64" s="111"/>
      <c r="I64" s="105"/>
      <c r="J64" s="105"/>
      <c r="K64" s="28">
        <v>10</v>
      </c>
      <c r="L64" s="21" t="str">
        <f t="shared" si="1"/>
        <v>OK</v>
      </c>
      <c r="M64" s="97">
        <v>5.2</v>
      </c>
      <c r="N64" s="29">
        <f t="shared" si="2"/>
        <v>52</v>
      </c>
    </row>
    <row r="65" spans="2:14" ht="30">
      <c r="B65" s="23">
        <v>60</v>
      </c>
      <c r="C65" s="24" t="s">
        <v>110</v>
      </c>
      <c r="D65" s="25">
        <v>5</v>
      </c>
      <c r="E65" s="26" t="s">
        <v>19</v>
      </c>
      <c r="F65" s="27" t="s">
        <v>110</v>
      </c>
      <c r="G65" s="111"/>
      <c r="H65" s="111"/>
      <c r="I65" s="105"/>
      <c r="J65" s="105"/>
      <c r="K65" s="28">
        <v>10</v>
      </c>
      <c r="L65" s="21" t="str">
        <f t="shared" si="1"/>
        <v>OK</v>
      </c>
      <c r="M65" s="97">
        <v>2.1</v>
      </c>
      <c r="N65" s="29">
        <f t="shared" si="2"/>
        <v>10.5</v>
      </c>
    </row>
    <row r="66" spans="2:14" ht="30">
      <c r="B66" s="23">
        <v>61</v>
      </c>
      <c r="C66" s="67" t="s">
        <v>111</v>
      </c>
      <c r="D66" s="25">
        <v>10</v>
      </c>
      <c r="E66" s="26" t="s">
        <v>19</v>
      </c>
      <c r="F66" s="69" t="s">
        <v>111</v>
      </c>
      <c r="G66" s="111"/>
      <c r="H66" s="111"/>
      <c r="I66" s="105"/>
      <c r="J66" s="105"/>
      <c r="K66" s="28">
        <v>40</v>
      </c>
      <c r="L66" s="21" t="str">
        <f t="shared" si="1"/>
        <v>OK</v>
      </c>
      <c r="M66" s="97">
        <v>36.6</v>
      </c>
      <c r="N66" s="29">
        <f t="shared" si="2"/>
        <v>366</v>
      </c>
    </row>
    <row r="67" spans="2:14" ht="45">
      <c r="B67" s="23">
        <v>62</v>
      </c>
      <c r="C67" s="70" t="s">
        <v>112</v>
      </c>
      <c r="D67" s="25">
        <v>5</v>
      </c>
      <c r="E67" s="26" t="s">
        <v>19</v>
      </c>
      <c r="F67" s="69" t="s">
        <v>112</v>
      </c>
      <c r="G67" s="111"/>
      <c r="H67" s="111"/>
      <c r="I67" s="105"/>
      <c r="J67" s="105"/>
      <c r="K67" s="28">
        <v>26</v>
      </c>
      <c r="L67" s="21" t="str">
        <f t="shared" si="1"/>
        <v>OK</v>
      </c>
      <c r="M67" s="97">
        <v>14.8</v>
      </c>
      <c r="N67" s="29">
        <f t="shared" si="2"/>
        <v>74</v>
      </c>
    </row>
    <row r="68" spans="2:14" ht="15">
      <c r="B68" s="23">
        <v>63</v>
      </c>
      <c r="C68" s="65" t="s">
        <v>113</v>
      </c>
      <c r="D68" s="25">
        <v>50</v>
      </c>
      <c r="E68" s="26" t="s">
        <v>19</v>
      </c>
      <c r="F68" s="66" t="s">
        <v>113</v>
      </c>
      <c r="G68" s="111"/>
      <c r="H68" s="111"/>
      <c r="I68" s="105"/>
      <c r="J68" s="105"/>
      <c r="K68" s="28">
        <v>6</v>
      </c>
      <c r="L68" s="21" t="str">
        <f t="shared" si="1"/>
        <v>OK</v>
      </c>
      <c r="M68" s="97">
        <v>3.85</v>
      </c>
      <c r="N68" s="29">
        <f t="shared" si="2"/>
        <v>192.5</v>
      </c>
    </row>
    <row r="69" spans="2:14" ht="15">
      <c r="B69" s="23">
        <v>64</v>
      </c>
      <c r="C69" s="67" t="s">
        <v>114</v>
      </c>
      <c r="D69" s="25">
        <v>5</v>
      </c>
      <c r="E69" s="26" t="s">
        <v>19</v>
      </c>
      <c r="F69" s="68" t="s">
        <v>114</v>
      </c>
      <c r="G69" s="111"/>
      <c r="H69" s="111"/>
      <c r="I69" s="105"/>
      <c r="J69" s="105"/>
      <c r="K69" s="28">
        <v>20</v>
      </c>
      <c r="L69" s="21" t="str">
        <f t="shared" si="1"/>
        <v>OK</v>
      </c>
      <c r="M69" s="97">
        <v>2.5</v>
      </c>
      <c r="N69" s="29">
        <f t="shared" si="2"/>
        <v>12.5</v>
      </c>
    </row>
    <row r="70" spans="2:14" ht="15">
      <c r="B70" s="23">
        <v>65</v>
      </c>
      <c r="C70" s="67" t="s">
        <v>115</v>
      </c>
      <c r="D70" s="25">
        <v>5</v>
      </c>
      <c r="E70" s="26" t="s">
        <v>19</v>
      </c>
      <c r="F70" s="68" t="s">
        <v>115</v>
      </c>
      <c r="G70" s="111"/>
      <c r="H70" s="111"/>
      <c r="I70" s="105"/>
      <c r="J70" s="105"/>
      <c r="K70" s="28">
        <v>5</v>
      </c>
      <c r="L70" s="21" t="str">
        <f t="shared" si="1"/>
        <v>OK</v>
      </c>
      <c r="M70" s="97">
        <v>3.7</v>
      </c>
      <c r="N70" s="29">
        <f t="shared" si="2"/>
        <v>18.5</v>
      </c>
    </row>
    <row r="71" spans="2:14" ht="15">
      <c r="B71" s="23">
        <v>66</v>
      </c>
      <c r="C71" s="67" t="s">
        <v>116</v>
      </c>
      <c r="D71" s="25">
        <v>5</v>
      </c>
      <c r="E71" s="26" t="s">
        <v>19</v>
      </c>
      <c r="F71" s="68" t="s">
        <v>116</v>
      </c>
      <c r="G71" s="111"/>
      <c r="H71" s="111"/>
      <c r="I71" s="105"/>
      <c r="J71" s="105"/>
      <c r="K71" s="28">
        <v>5</v>
      </c>
      <c r="L71" s="21" t="str">
        <f t="shared" si="1"/>
        <v>OK</v>
      </c>
      <c r="M71" s="97">
        <v>3.75</v>
      </c>
      <c r="N71" s="29">
        <f t="shared" si="2"/>
        <v>18.75</v>
      </c>
    </row>
    <row r="72" spans="2:14" ht="15">
      <c r="B72" s="23">
        <v>67</v>
      </c>
      <c r="C72" s="67" t="s">
        <v>117</v>
      </c>
      <c r="D72" s="25">
        <v>1</v>
      </c>
      <c r="E72" s="26" t="s">
        <v>19</v>
      </c>
      <c r="F72" s="68" t="s">
        <v>117</v>
      </c>
      <c r="G72" s="111"/>
      <c r="H72" s="111"/>
      <c r="I72" s="105"/>
      <c r="J72" s="105"/>
      <c r="K72" s="28">
        <v>9</v>
      </c>
      <c r="L72" s="21" t="str">
        <f t="shared" si="1"/>
        <v>OK</v>
      </c>
      <c r="M72" s="97">
        <v>2.15</v>
      </c>
      <c r="N72" s="29">
        <f t="shared" si="2"/>
        <v>2.15</v>
      </c>
    </row>
    <row r="73" spans="2:14" ht="15">
      <c r="B73" s="23">
        <v>68</v>
      </c>
      <c r="C73" s="67" t="s">
        <v>118</v>
      </c>
      <c r="D73" s="25">
        <v>3</v>
      </c>
      <c r="E73" s="26" t="s">
        <v>19</v>
      </c>
      <c r="F73" s="68" t="s">
        <v>118</v>
      </c>
      <c r="G73" s="111"/>
      <c r="H73" s="111"/>
      <c r="I73" s="105"/>
      <c r="J73" s="105"/>
      <c r="K73" s="28">
        <v>7</v>
      </c>
      <c r="L73" s="21" t="str">
        <f t="shared" si="1"/>
        <v>OK</v>
      </c>
      <c r="M73" s="97">
        <v>1.3</v>
      </c>
      <c r="N73" s="29">
        <f t="shared" si="2"/>
        <v>3.9000000000000004</v>
      </c>
    </row>
    <row r="74" spans="2:14" ht="30">
      <c r="B74" s="23">
        <v>69</v>
      </c>
      <c r="C74" s="67" t="s">
        <v>119</v>
      </c>
      <c r="D74" s="25">
        <v>5</v>
      </c>
      <c r="E74" s="26" t="s">
        <v>19</v>
      </c>
      <c r="F74" s="69" t="s">
        <v>119</v>
      </c>
      <c r="G74" s="111"/>
      <c r="H74" s="111"/>
      <c r="I74" s="105"/>
      <c r="J74" s="105"/>
      <c r="K74" s="28">
        <v>13</v>
      </c>
      <c r="L74" s="21" t="str">
        <f t="shared" si="1"/>
        <v>OK</v>
      </c>
      <c r="M74" s="97">
        <v>3.25</v>
      </c>
      <c r="N74" s="29">
        <f t="shared" si="2"/>
        <v>16.25</v>
      </c>
    </row>
    <row r="75" spans="2:14" ht="45">
      <c r="B75" s="23">
        <v>70</v>
      </c>
      <c r="C75" s="70" t="s">
        <v>120</v>
      </c>
      <c r="D75" s="25">
        <v>5</v>
      </c>
      <c r="E75" s="26" t="s">
        <v>19</v>
      </c>
      <c r="F75" s="69" t="s">
        <v>120</v>
      </c>
      <c r="G75" s="111"/>
      <c r="H75" s="111"/>
      <c r="I75" s="105"/>
      <c r="J75" s="105"/>
      <c r="K75" s="28">
        <v>40</v>
      </c>
      <c r="L75" s="21" t="str">
        <f aca="true" t="shared" si="3" ref="L75:L105">IF(ISNUMBER(M75),IF(M75&gt;K75,"NEVYHOVUJE","OK")," ")</f>
        <v>OK</v>
      </c>
      <c r="M75" s="97">
        <v>26.4</v>
      </c>
      <c r="N75" s="29">
        <f t="shared" si="2"/>
        <v>132</v>
      </c>
    </row>
    <row r="76" spans="2:14" ht="60">
      <c r="B76" s="23">
        <v>71</v>
      </c>
      <c r="C76" s="70" t="s">
        <v>121</v>
      </c>
      <c r="D76" s="25">
        <v>3</v>
      </c>
      <c r="E76" s="26" t="s">
        <v>19</v>
      </c>
      <c r="F76" s="69" t="s">
        <v>121</v>
      </c>
      <c r="G76" s="111"/>
      <c r="H76" s="111"/>
      <c r="I76" s="105"/>
      <c r="J76" s="105"/>
      <c r="K76" s="28">
        <v>83</v>
      </c>
      <c r="L76" s="21" t="str">
        <f t="shared" si="3"/>
        <v>OK</v>
      </c>
      <c r="M76" s="97">
        <v>73</v>
      </c>
      <c r="N76" s="29">
        <f aca="true" t="shared" si="4" ref="N76:N105">D76*M76</f>
        <v>219</v>
      </c>
    </row>
    <row r="77" spans="2:14" ht="30">
      <c r="B77" s="23">
        <v>72</v>
      </c>
      <c r="C77" s="67" t="s">
        <v>122</v>
      </c>
      <c r="D77" s="25">
        <v>5</v>
      </c>
      <c r="E77" s="26" t="s">
        <v>19</v>
      </c>
      <c r="F77" s="69" t="s">
        <v>122</v>
      </c>
      <c r="G77" s="111"/>
      <c r="H77" s="111"/>
      <c r="I77" s="105"/>
      <c r="J77" s="105"/>
      <c r="K77" s="28">
        <v>7</v>
      </c>
      <c r="L77" s="21" t="str">
        <f t="shared" si="3"/>
        <v>OK</v>
      </c>
      <c r="M77" s="97">
        <v>3.2</v>
      </c>
      <c r="N77" s="29">
        <f t="shared" si="4"/>
        <v>16</v>
      </c>
    </row>
    <row r="78" spans="2:14" ht="15">
      <c r="B78" s="23">
        <v>73</v>
      </c>
      <c r="C78" s="67" t="s">
        <v>123</v>
      </c>
      <c r="D78" s="25">
        <v>1</v>
      </c>
      <c r="E78" s="26" t="s">
        <v>19</v>
      </c>
      <c r="F78" s="68" t="s">
        <v>123</v>
      </c>
      <c r="G78" s="111"/>
      <c r="H78" s="111"/>
      <c r="I78" s="105"/>
      <c r="J78" s="105"/>
      <c r="K78" s="28">
        <v>7</v>
      </c>
      <c r="L78" s="21" t="str">
        <f t="shared" si="3"/>
        <v>OK</v>
      </c>
      <c r="M78" s="97">
        <v>3.55</v>
      </c>
      <c r="N78" s="29">
        <f t="shared" si="4"/>
        <v>3.55</v>
      </c>
    </row>
    <row r="79" spans="2:14" ht="30">
      <c r="B79" s="23">
        <v>74</v>
      </c>
      <c r="C79" s="67" t="s">
        <v>124</v>
      </c>
      <c r="D79" s="25">
        <v>1</v>
      </c>
      <c r="E79" s="26" t="s">
        <v>19</v>
      </c>
      <c r="F79" s="69" t="s">
        <v>124</v>
      </c>
      <c r="G79" s="111"/>
      <c r="H79" s="111"/>
      <c r="I79" s="105"/>
      <c r="J79" s="105"/>
      <c r="K79" s="28">
        <v>7</v>
      </c>
      <c r="L79" s="21" t="str">
        <f t="shared" si="3"/>
        <v>OK</v>
      </c>
      <c r="M79" s="97">
        <v>4.2</v>
      </c>
      <c r="N79" s="29">
        <f t="shared" si="4"/>
        <v>4.2</v>
      </c>
    </row>
    <row r="80" spans="2:14" ht="60.75" thickBot="1">
      <c r="B80" s="30">
        <v>75</v>
      </c>
      <c r="C80" s="71" t="s">
        <v>125</v>
      </c>
      <c r="D80" s="32">
        <v>1</v>
      </c>
      <c r="E80" s="33" t="s">
        <v>19</v>
      </c>
      <c r="F80" s="72" t="s">
        <v>125</v>
      </c>
      <c r="G80" s="112"/>
      <c r="H80" s="112"/>
      <c r="I80" s="106"/>
      <c r="J80" s="106"/>
      <c r="K80" s="35">
        <v>108</v>
      </c>
      <c r="L80" s="36" t="str">
        <f t="shared" si="3"/>
        <v>OK</v>
      </c>
      <c r="M80" s="98">
        <v>42.2</v>
      </c>
      <c r="N80" s="37">
        <f t="shared" si="4"/>
        <v>42.2</v>
      </c>
    </row>
    <row r="81" spans="2:14" ht="45.75" thickTop="1">
      <c r="B81" s="38">
        <v>76</v>
      </c>
      <c r="C81" s="39" t="s">
        <v>129</v>
      </c>
      <c r="D81" s="40">
        <v>10</v>
      </c>
      <c r="E81" s="41" t="s">
        <v>19</v>
      </c>
      <c r="F81" s="42" t="s">
        <v>133</v>
      </c>
      <c r="G81" s="110" t="s">
        <v>166</v>
      </c>
      <c r="H81" s="107"/>
      <c r="I81" s="104" t="s">
        <v>189</v>
      </c>
      <c r="J81" s="104" t="s">
        <v>33</v>
      </c>
      <c r="K81" s="20">
        <v>21.599999999999998</v>
      </c>
      <c r="L81" s="21" t="str">
        <f t="shared" si="3"/>
        <v>OK</v>
      </c>
      <c r="M81" s="96">
        <v>5.7</v>
      </c>
      <c r="N81" s="22">
        <f t="shared" si="4"/>
        <v>57</v>
      </c>
    </row>
    <row r="82" spans="2:14" ht="30">
      <c r="B82" s="23">
        <v>77</v>
      </c>
      <c r="C82" s="24" t="s">
        <v>130</v>
      </c>
      <c r="D82" s="25">
        <v>5</v>
      </c>
      <c r="E82" s="26" t="s">
        <v>18</v>
      </c>
      <c r="F82" s="27" t="s">
        <v>23</v>
      </c>
      <c r="G82" s="111"/>
      <c r="H82" s="108"/>
      <c r="I82" s="105"/>
      <c r="J82" s="105"/>
      <c r="K82" s="28">
        <v>66</v>
      </c>
      <c r="L82" s="21" t="str">
        <f t="shared" si="3"/>
        <v>OK</v>
      </c>
      <c r="M82" s="97">
        <v>42.3</v>
      </c>
      <c r="N82" s="29">
        <f t="shared" si="4"/>
        <v>211.5</v>
      </c>
    </row>
    <row r="83" spans="2:14" ht="72" customHeight="1">
      <c r="B83" s="23">
        <v>78</v>
      </c>
      <c r="C83" s="24" t="s">
        <v>131</v>
      </c>
      <c r="D83" s="25">
        <v>36</v>
      </c>
      <c r="E83" s="26" t="s">
        <v>19</v>
      </c>
      <c r="F83" s="27" t="s">
        <v>132</v>
      </c>
      <c r="G83" s="111"/>
      <c r="H83" s="108"/>
      <c r="I83" s="105"/>
      <c r="J83" s="105"/>
      <c r="K83" s="28">
        <v>10.2</v>
      </c>
      <c r="L83" s="21" t="str">
        <f t="shared" si="3"/>
        <v>OK</v>
      </c>
      <c r="M83" s="97">
        <v>3.45</v>
      </c>
      <c r="N83" s="29">
        <f t="shared" si="4"/>
        <v>124.2</v>
      </c>
    </row>
    <row r="84" spans="2:14" ht="45">
      <c r="B84" s="23">
        <v>79</v>
      </c>
      <c r="C84" s="24" t="s">
        <v>134</v>
      </c>
      <c r="D84" s="25">
        <v>10</v>
      </c>
      <c r="E84" s="26" t="s">
        <v>19</v>
      </c>
      <c r="F84" s="27" t="s">
        <v>138</v>
      </c>
      <c r="G84" s="111"/>
      <c r="H84" s="108"/>
      <c r="I84" s="105"/>
      <c r="J84" s="105"/>
      <c r="K84" s="28">
        <v>3.5999999999999996</v>
      </c>
      <c r="L84" s="21" t="str">
        <f t="shared" si="3"/>
        <v>OK</v>
      </c>
      <c r="M84" s="97">
        <v>1.8</v>
      </c>
      <c r="N84" s="29">
        <f t="shared" si="4"/>
        <v>18</v>
      </c>
    </row>
    <row r="85" spans="2:14" ht="45">
      <c r="B85" s="23">
        <v>80</v>
      </c>
      <c r="C85" s="24" t="s">
        <v>135</v>
      </c>
      <c r="D85" s="25">
        <v>10</v>
      </c>
      <c r="E85" s="26" t="s">
        <v>19</v>
      </c>
      <c r="F85" s="27" t="s">
        <v>48</v>
      </c>
      <c r="G85" s="111"/>
      <c r="H85" s="108"/>
      <c r="I85" s="105"/>
      <c r="J85" s="105"/>
      <c r="K85" s="28">
        <v>3.5999999999999996</v>
      </c>
      <c r="L85" s="21" t="str">
        <f t="shared" si="3"/>
        <v>OK</v>
      </c>
      <c r="M85" s="97">
        <v>1.8</v>
      </c>
      <c r="N85" s="29">
        <f t="shared" si="4"/>
        <v>18</v>
      </c>
    </row>
    <row r="86" spans="2:14" ht="30">
      <c r="B86" s="23">
        <v>81</v>
      </c>
      <c r="C86" s="24" t="s">
        <v>136</v>
      </c>
      <c r="D86" s="25">
        <v>10</v>
      </c>
      <c r="E86" s="26" t="s">
        <v>19</v>
      </c>
      <c r="F86" s="27" t="s">
        <v>140</v>
      </c>
      <c r="G86" s="111"/>
      <c r="H86" s="108"/>
      <c r="I86" s="105"/>
      <c r="J86" s="105"/>
      <c r="K86" s="28">
        <v>3.5999999999999996</v>
      </c>
      <c r="L86" s="21" t="str">
        <f t="shared" si="3"/>
        <v>OK</v>
      </c>
      <c r="M86" s="97">
        <v>1.8</v>
      </c>
      <c r="N86" s="29">
        <f t="shared" si="4"/>
        <v>18</v>
      </c>
    </row>
    <row r="87" spans="2:14" ht="45.75" thickBot="1">
      <c r="B87" s="43">
        <v>82</v>
      </c>
      <c r="C87" s="44" t="s">
        <v>137</v>
      </c>
      <c r="D87" s="45">
        <v>10</v>
      </c>
      <c r="E87" s="46" t="s">
        <v>19</v>
      </c>
      <c r="F87" s="57" t="s">
        <v>139</v>
      </c>
      <c r="G87" s="112"/>
      <c r="H87" s="109"/>
      <c r="I87" s="106"/>
      <c r="J87" s="106"/>
      <c r="K87" s="35">
        <v>3.5999999999999996</v>
      </c>
      <c r="L87" s="36" t="str">
        <f t="shared" si="3"/>
        <v>OK</v>
      </c>
      <c r="M87" s="98">
        <v>1.8</v>
      </c>
      <c r="N87" s="37">
        <f t="shared" si="4"/>
        <v>18</v>
      </c>
    </row>
    <row r="88" spans="2:14" ht="15.75" thickTop="1">
      <c r="B88" s="48">
        <v>83</v>
      </c>
      <c r="C88" s="61" t="s">
        <v>141</v>
      </c>
      <c r="D88" s="50">
        <v>2</v>
      </c>
      <c r="E88" s="51" t="s">
        <v>18</v>
      </c>
      <c r="F88" s="62" t="s">
        <v>143</v>
      </c>
      <c r="G88" s="110" t="s">
        <v>166</v>
      </c>
      <c r="H88" s="107"/>
      <c r="I88" s="104" t="s">
        <v>188</v>
      </c>
      <c r="J88" s="113" t="s">
        <v>150</v>
      </c>
      <c r="K88" s="20">
        <v>9.6</v>
      </c>
      <c r="L88" s="21" t="str">
        <f t="shared" si="3"/>
        <v>OK</v>
      </c>
      <c r="M88" s="96">
        <v>6.25</v>
      </c>
      <c r="N88" s="22">
        <f t="shared" si="4"/>
        <v>12.5</v>
      </c>
    </row>
    <row r="89" spans="2:14" ht="30">
      <c r="B89" s="23">
        <v>84</v>
      </c>
      <c r="C89" s="24" t="s">
        <v>147</v>
      </c>
      <c r="D89" s="25">
        <v>350</v>
      </c>
      <c r="E89" s="26" t="s">
        <v>19</v>
      </c>
      <c r="F89" s="69" t="s">
        <v>146</v>
      </c>
      <c r="G89" s="111"/>
      <c r="H89" s="108"/>
      <c r="I89" s="105"/>
      <c r="J89" s="114"/>
      <c r="K89" s="28">
        <v>3.5999999999999996</v>
      </c>
      <c r="L89" s="21" t="str">
        <f t="shared" si="3"/>
        <v>OK</v>
      </c>
      <c r="M89" s="97">
        <v>2.12</v>
      </c>
      <c r="N89" s="29">
        <f t="shared" si="4"/>
        <v>742</v>
      </c>
    </row>
    <row r="90" spans="2:14" ht="30">
      <c r="B90" s="23">
        <v>85</v>
      </c>
      <c r="C90" s="24" t="s">
        <v>142</v>
      </c>
      <c r="D90" s="25">
        <v>10</v>
      </c>
      <c r="E90" s="26" t="s">
        <v>18</v>
      </c>
      <c r="F90" s="27" t="s">
        <v>145</v>
      </c>
      <c r="G90" s="111"/>
      <c r="H90" s="108"/>
      <c r="I90" s="105"/>
      <c r="J90" s="114"/>
      <c r="K90" s="28">
        <v>36</v>
      </c>
      <c r="L90" s="21" t="str">
        <f t="shared" si="3"/>
        <v>OK</v>
      </c>
      <c r="M90" s="97">
        <v>14.7</v>
      </c>
      <c r="N90" s="29">
        <f t="shared" si="4"/>
        <v>147</v>
      </c>
    </row>
    <row r="91" spans="2:14" ht="30">
      <c r="B91" s="23">
        <v>86</v>
      </c>
      <c r="C91" s="24" t="s">
        <v>148</v>
      </c>
      <c r="D91" s="25">
        <v>2</v>
      </c>
      <c r="E91" s="26" t="s">
        <v>19</v>
      </c>
      <c r="F91" s="27" t="s">
        <v>149</v>
      </c>
      <c r="G91" s="111"/>
      <c r="H91" s="108"/>
      <c r="I91" s="105"/>
      <c r="J91" s="114"/>
      <c r="K91" s="28">
        <v>156</v>
      </c>
      <c r="L91" s="21" t="str">
        <f t="shared" si="3"/>
        <v>OK</v>
      </c>
      <c r="M91" s="97">
        <v>76.3</v>
      </c>
      <c r="N91" s="29">
        <f t="shared" si="4"/>
        <v>152.6</v>
      </c>
    </row>
    <row r="92" spans="2:14" ht="90">
      <c r="B92" s="23">
        <v>87</v>
      </c>
      <c r="C92" s="24" t="s">
        <v>174</v>
      </c>
      <c r="D92" s="25">
        <v>25</v>
      </c>
      <c r="E92" s="26" t="s">
        <v>18</v>
      </c>
      <c r="F92" s="27" t="s">
        <v>144</v>
      </c>
      <c r="G92" s="111"/>
      <c r="H92" s="108"/>
      <c r="I92" s="105"/>
      <c r="J92" s="114"/>
      <c r="K92" s="28">
        <v>102</v>
      </c>
      <c r="L92" s="21" t="str">
        <f t="shared" si="3"/>
        <v>OK</v>
      </c>
      <c r="M92" s="97">
        <v>62</v>
      </c>
      <c r="N92" s="29">
        <f t="shared" si="4"/>
        <v>1550</v>
      </c>
    </row>
    <row r="93" spans="2:14" ht="90.75" thickBot="1">
      <c r="B93" s="30">
        <v>88</v>
      </c>
      <c r="C93" s="31" t="s">
        <v>175</v>
      </c>
      <c r="D93" s="32">
        <v>25</v>
      </c>
      <c r="E93" s="33" t="s">
        <v>18</v>
      </c>
      <c r="F93" s="34" t="s">
        <v>70</v>
      </c>
      <c r="G93" s="112"/>
      <c r="H93" s="109"/>
      <c r="I93" s="106"/>
      <c r="J93" s="115"/>
      <c r="K93" s="35">
        <v>93.6</v>
      </c>
      <c r="L93" s="36" t="str">
        <f t="shared" si="3"/>
        <v>OK</v>
      </c>
      <c r="M93" s="98">
        <v>55.9</v>
      </c>
      <c r="N93" s="37">
        <f t="shared" si="4"/>
        <v>1397.5</v>
      </c>
    </row>
    <row r="94" spans="2:14" ht="90.75" thickTop="1">
      <c r="B94" s="38">
        <v>89</v>
      </c>
      <c r="C94" s="39" t="s">
        <v>57</v>
      </c>
      <c r="D94" s="40">
        <v>240</v>
      </c>
      <c r="E94" s="41" t="s">
        <v>18</v>
      </c>
      <c r="F94" s="42" t="s">
        <v>70</v>
      </c>
      <c r="G94" s="110" t="s">
        <v>166</v>
      </c>
      <c r="H94" s="107"/>
      <c r="I94" s="104" t="s">
        <v>187</v>
      </c>
      <c r="J94" s="113" t="s">
        <v>151</v>
      </c>
      <c r="K94" s="20">
        <v>93.6</v>
      </c>
      <c r="L94" s="21" t="str">
        <f t="shared" si="3"/>
        <v>OK</v>
      </c>
      <c r="M94" s="96">
        <v>55.9</v>
      </c>
      <c r="N94" s="22">
        <f t="shared" si="4"/>
        <v>13416</v>
      </c>
    </row>
    <row r="95" spans="2:14" ht="45">
      <c r="B95" s="23">
        <v>90</v>
      </c>
      <c r="C95" s="24" t="s">
        <v>152</v>
      </c>
      <c r="D95" s="25">
        <v>10</v>
      </c>
      <c r="E95" s="26" t="s">
        <v>18</v>
      </c>
      <c r="F95" s="27" t="s">
        <v>153</v>
      </c>
      <c r="G95" s="111"/>
      <c r="H95" s="108"/>
      <c r="I95" s="105"/>
      <c r="J95" s="114"/>
      <c r="K95" s="28">
        <v>384</v>
      </c>
      <c r="L95" s="21" t="str">
        <f t="shared" si="3"/>
        <v>OK</v>
      </c>
      <c r="M95" s="97">
        <v>215</v>
      </c>
      <c r="N95" s="29">
        <f t="shared" si="4"/>
        <v>2150</v>
      </c>
    </row>
    <row r="96" spans="2:14" ht="58.15" customHeight="1">
      <c r="B96" s="23">
        <v>91</v>
      </c>
      <c r="C96" s="24" t="s">
        <v>155</v>
      </c>
      <c r="D96" s="25">
        <v>12</v>
      </c>
      <c r="E96" s="26" t="s">
        <v>19</v>
      </c>
      <c r="F96" s="27" t="s">
        <v>154</v>
      </c>
      <c r="G96" s="111"/>
      <c r="H96" s="108"/>
      <c r="I96" s="105"/>
      <c r="J96" s="114"/>
      <c r="K96" s="28">
        <v>30</v>
      </c>
      <c r="L96" s="21" t="str">
        <f t="shared" si="3"/>
        <v>OK</v>
      </c>
      <c r="M96" s="97">
        <v>13</v>
      </c>
      <c r="N96" s="29">
        <f t="shared" si="4"/>
        <v>156</v>
      </c>
    </row>
    <row r="97" spans="2:14" ht="30">
      <c r="B97" s="23">
        <v>92</v>
      </c>
      <c r="C97" s="24" t="s">
        <v>23</v>
      </c>
      <c r="D97" s="25">
        <v>30</v>
      </c>
      <c r="E97" s="26" t="s">
        <v>18</v>
      </c>
      <c r="F97" s="27" t="s">
        <v>23</v>
      </c>
      <c r="G97" s="111"/>
      <c r="H97" s="108"/>
      <c r="I97" s="105"/>
      <c r="J97" s="114"/>
      <c r="K97" s="28">
        <v>66</v>
      </c>
      <c r="L97" s="21" t="str">
        <f t="shared" si="3"/>
        <v>OK</v>
      </c>
      <c r="M97" s="97">
        <v>42</v>
      </c>
      <c r="N97" s="29">
        <f t="shared" si="4"/>
        <v>1260</v>
      </c>
    </row>
    <row r="98" spans="2:14" ht="45">
      <c r="B98" s="23">
        <v>93</v>
      </c>
      <c r="C98" s="24" t="s">
        <v>157</v>
      </c>
      <c r="D98" s="25">
        <v>200</v>
      </c>
      <c r="E98" s="26" t="s">
        <v>19</v>
      </c>
      <c r="F98" s="27" t="s">
        <v>156</v>
      </c>
      <c r="G98" s="111"/>
      <c r="H98" s="108"/>
      <c r="I98" s="105"/>
      <c r="J98" s="114"/>
      <c r="K98" s="28">
        <v>3.5999999999999996</v>
      </c>
      <c r="L98" s="21" t="str">
        <f t="shared" si="3"/>
        <v>OK</v>
      </c>
      <c r="M98" s="97">
        <v>1.8</v>
      </c>
      <c r="N98" s="29">
        <f t="shared" si="4"/>
        <v>360</v>
      </c>
    </row>
    <row r="99" spans="2:14" ht="45">
      <c r="B99" s="23">
        <v>94</v>
      </c>
      <c r="C99" s="24" t="s">
        <v>148</v>
      </c>
      <c r="D99" s="25">
        <v>2</v>
      </c>
      <c r="E99" s="26" t="s">
        <v>19</v>
      </c>
      <c r="F99" s="27" t="s">
        <v>149</v>
      </c>
      <c r="G99" s="111"/>
      <c r="H99" s="108"/>
      <c r="I99" s="105"/>
      <c r="J99" s="114"/>
      <c r="K99" s="28">
        <v>156</v>
      </c>
      <c r="L99" s="21" t="str">
        <f t="shared" si="3"/>
        <v>OK</v>
      </c>
      <c r="M99" s="97">
        <v>76.3</v>
      </c>
      <c r="N99" s="29">
        <f t="shared" si="4"/>
        <v>152.6</v>
      </c>
    </row>
    <row r="100" spans="2:14" ht="72.6" customHeight="1">
      <c r="B100" s="23">
        <v>95</v>
      </c>
      <c r="C100" s="24" t="s">
        <v>158</v>
      </c>
      <c r="D100" s="25">
        <v>60</v>
      </c>
      <c r="E100" s="26" t="s">
        <v>19</v>
      </c>
      <c r="F100" s="27" t="s">
        <v>132</v>
      </c>
      <c r="G100" s="111"/>
      <c r="H100" s="108"/>
      <c r="I100" s="105"/>
      <c r="J100" s="114"/>
      <c r="K100" s="28">
        <v>9</v>
      </c>
      <c r="L100" s="21" t="str">
        <f t="shared" si="3"/>
        <v>OK</v>
      </c>
      <c r="M100" s="97">
        <v>3.55</v>
      </c>
      <c r="N100" s="29">
        <f t="shared" si="4"/>
        <v>213</v>
      </c>
    </row>
    <row r="101" spans="2:14" ht="45">
      <c r="B101" s="23">
        <v>96</v>
      </c>
      <c r="C101" s="24" t="s">
        <v>159</v>
      </c>
      <c r="D101" s="25">
        <v>10</v>
      </c>
      <c r="E101" s="26" t="s">
        <v>18</v>
      </c>
      <c r="F101" s="27" t="s">
        <v>160</v>
      </c>
      <c r="G101" s="111"/>
      <c r="H101" s="108"/>
      <c r="I101" s="105"/>
      <c r="J101" s="114"/>
      <c r="K101" s="28">
        <v>42</v>
      </c>
      <c r="L101" s="21" t="str">
        <f t="shared" si="3"/>
        <v>OK</v>
      </c>
      <c r="M101" s="97">
        <v>15.6</v>
      </c>
      <c r="N101" s="29">
        <f t="shared" si="4"/>
        <v>156</v>
      </c>
    </row>
    <row r="102" spans="2:14" ht="60">
      <c r="B102" s="23">
        <v>97</v>
      </c>
      <c r="C102" s="24" t="s">
        <v>161</v>
      </c>
      <c r="D102" s="25">
        <v>10</v>
      </c>
      <c r="E102" s="26" t="s">
        <v>20</v>
      </c>
      <c r="F102" s="27" t="s">
        <v>162</v>
      </c>
      <c r="G102" s="111"/>
      <c r="H102" s="108"/>
      <c r="I102" s="105"/>
      <c r="J102" s="114"/>
      <c r="K102" s="28">
        <v>45.6</v>
      </c>
      <c r="L102" s="21" t="str">
        <f t="shared" si="3"/>
        <v>OK</v>
      </c>
      <c r="M102" s="97">
        <v>26</v>
      </c>
      <c r="N102" s="29">
        <f t="shared" si="4"/>
        <v>260</v>
      </c>
    </row>
    <row r="103" spans="2:14" ht="75">
      <c r="B103" s="23">
        <v>98</v>
      </c>
      <c r="C103" s="53" t="s">
        <v>163</v>
      </c>
      <c r="D103" s="25">
        <v>20</v>
      </c>
      <c r="E103" s="26" t="s">
        <v>20</v>
      </c>
      <c r="F103" s="27" t="s">
        <v>164</v>
      </c>
      <c r="G103" s="111"/>
      <c r="H103" s="108"/>
      <c r="I103" s="105"/>
      <c r="J103" s="114"/>
      <c r="K103" s="28">
        <v>46.8</v>
      </c>
      <c r="L103" s="21" t="str">
        <f t="shared" si="3"/>
        <v>OK</v>
      </c>
      <c r="M103" s="97">
        <v>26.4</v>
      </c>
      <c r="N103" s="29">
        <f t="shared" si="4"/>
        <v>528</v>
      </c>
    </row>
    <row r="104" spans="2:14" ht="60">
      <c r="B104" s="23">
        <v>99</v>
      </c>
      <c r="C104" s="53" t="s">
        <v>165</v>
      </c>
      <c r="D104" s="25">
        <v>10</v>
      </c>
      <c r="E104" s="26" t="s">
        <v>20</v>
      </c>
      <c r="F104" s="27" t="s">
        <v>202</v>
      </c>
      <c r="G104" s="111"/>
      <c r="H104" s="108"/>
      <c r="I104" s="105"/>
      <c r="J104" s="114"/>
      <c r="K104" s="28">
        <v>43.199999999999996</v>
      </c>
      <c r="L104" s="21" t="str">
        <f t="shared" si="3"/>
        <v>OK</v>
      </c>
      <c r="M104" s="97">
        <v>24</v>
      </c>
      <c r="N104" s="29">
        <f t="shared" si="4"/>
        <v>240</v>
      </c>
    </row>
    <row r="105" spans="2:14" ht="88.15" customHeight="1" thickBot="1">
      <c r="B105" s="30">
        <v>100</v>
      </c>
      <c r="C105" s="31" t="s">
        <v>174</v>
      </c>
      <c r="D105" s="32">
        <v>50</v>
      </c>
      <c r="E105" s="33" t="s">
        <v>18</v>
      </c>
      <c r="F105" s="34" t="s">
        <v>144</v>
      </c>
      <c r="G105" s="112"/>
      <c r="H105" s="109"/>
      <c r="I105" s="106"/>
      <c r="J105" s="115"/>
      <c r="K105" s="35">
        <v>102</v>
      </c>
      <c r="L105" s="21" t="str">
        <f t="shared" si="3"/>
        <v>OK</v>
      </c>
      <c r="M105" s="97">
        <v>62</v>
      </c>
      <c r="N105" s="37">
        <f t="shared" si="4"/>
        <v>3100</v>
      </c>
    </row>
    <row r="106" spans="2:14" ht="34.15" customHeight="1" thickBot="1" thickTop="1">
      <c r="B106" s="127" t="s">
        <v>185</v>
      </c>
      <c r="C106" s="120"/>
      <c r="D106" s="120"/>
      <c r="E106" s="120"/>
      <c r="F106" s="120"/>
      <c r="G106" s="120"/>
      <c r="H106" s="120"/>
      <c r="I106" s="120"/>
      <c r="J106" s="121"/>
      <c r="K106" s="119">
        <f>SUM(N6:N105)</f>
        <v>46710.4</v>
      </c>
      <c r="L106" s="120"/>
      <c r="M106" s="120"/>
      <c r="N106" s="121"/>
    </row>
    <row r="107" spans="2:14" ht="13.9" customHeight="1" thickBot="1" thickTop="1">
      <c r="B107" s="73"/>
      <c r="C107" s="73"/>
      <c r="D107" s="73"/>
      <c r="E107" s="73"/>
      <c r="F107" s="73"/>
      <c r="G107" s="73"/>
      <c r="H107" s="73"/>
      <c r="I107" s="73"/>
      <c r="J107" s="73"/>
      <c r="K107" s="74"/>
      <c r="L107" s="74"/>
      <c r="M107" s="74"/>
      <c r="N107" s="74"/>
    </row>
    <row r="108" spans="2:14" ht="19.9" customHeight="1" thickTop="1">
      <c r="B108" s="123" t="s">
        <v>198</v>
      </c>
      <c r="C108" s="123"/>
      <c r="D108" s="123"/>
      <c r="E108" s="123"/>
      <c r="F108" s="123"/>
      <c r="G108" s="123"/>
      <c r="H108" s="123"/>
      <c r="I108" s="123"/>
      <c r="J108" s="73"/>
      <c r="K108" s="128" t="s">
        <v>200</v>
      </c>
      <c r="L108" s="116" t="s">
        <v>201</v>
      </c>
      <c r="M108" s="124" t="s">
        <v>185</v>
      </c>
      <c r="N108" s="74"/>
    </row>
    <row r="109" spans="2:14" ht="19.9" customHeight="1">
      <c r="B109" s="123"/>
      <c r="C109" s="123"/>
      <c r="D109" s="123"/>
      <c r="E109" s="123"/>
      <c r="F109" s="123"/>
      <c r="G109" s="123"/>
      <c r="H109" s="123"/>
      <c r="I109" s="123"/>
      <c r="J109" s="73"/>
      <c r="K109" s="129"/>
      <c r="L109" s="117"/>
      <c r="M109" s="125"/>
      <c r="N109" s="74"/>
    </row>
    <row r="110" spans="2:14" ht="19.9" customHeight="1">
      <c r="B110" s="123"/>
      <c r="C110" s="123"/>
      <c r="D110" s="123"/>
      <c r="E110" s="123"/>
      <c r="F110" s="123"/>
      <c r="G110" s="123"/>
      <c r="H110" s="123"/>
      <c r="I110" s="123"/>
      <c r="J110" s="73"/>
      <c r="K110" s="129"/>
      <c r="L110" s="117"/>
      <c r="M110" s="125"/>
      <c r="N110" s="74"/>
    </row>
    <row r="111" spans="2:14" ht="19.9" customHeight="1" thickBot="1">
      <c r="B111" s="122"/>
      <c r="C111" s="122"/>
      <c r="D111" s="122"/>
      <c r="E111" s="122"/>
      <c r="F111" s="122"/>
      <c r="G111" s="122"/>
      <c r="H111" s="11"/>
      <c r="J111" s="73"/>
      <c r="K111" s="130"/>
      <c r="L111" s="118"/>
      <c r="M111" s="126"/>
      <c r="N111" s="74"/>
    </row>
    <row r="112" spans="2:14" ht="25.15" customHeight="1" thickBot="1" thickTop="1">
      <c r="B112" s="122" t="s">
        <v>199</v>
      </c>
      <c r="C112" s="122"/>
      <c r="D112" s="122"/>
      <c r="E112" s="122"/>
      <c r="F112" s="122"/>
      <c r="G112" s="122"/>
      <c r="H112" s="11"/>
      <c r="J112" s="73"/>
      <c r="K112" s="75">
        <v>79513</v>
      </c>
      <c r="L112" s="76" t="str">
        <f>IF(M112&lt;&gt;0,IF(M112&gt;K112,"NEVYHOVUJE","OK")," ")</f>
        <v>OK</v>
      </c>
      <c r="M112" s="77">
        <f>SUM(N6:N105)</f>
        <v>46710.4</v>
      </c>
      <c r="N112" s="74"/>
    </row>
    <row r="113" spans="2:14" ht="13.9" customHeight="1" thickTop="1">
      <c r="B113" s="73"/>
      <c r="C113" s="73"/>
      <c r="D113" s="73"/>
      <c r="E113" s="73"/>
      <c r="F113" s="73"/>
      <c r="G113" s="73"/>
      <c r="H113" s="73"/>
      <c r="I113" s="73"/>
      <c r="J113" s="73"/>
      <c r="K113" s="74"/>
      <c r="L113" s="74"/>
      <c r="M113" s="74"/>
      <c r="N113" s="74"/>
    </row>
  </sheetData>
  <sheetProtection password="F79C" sheet="1" objects="1" scenarios="1" selectLockedCells="1"/>
  <mergeCells count="49">
    <mergeCell ref="E2:F2"/>
    <mergeCell ref="I6:I19"/>
    <mergeCell ref="H6:H19"/>
    <mergeCell ref="G6:G19"/>
    <mergeCell ref="J30:J44"/>
    <mergeCell ref="J27:J29"/>
    <mergeCell ref="J6:J19"/>
    <mergeCell ref="J20:J21"/>
    <mergeCell ref="I20:I21"/>
    <mergeCell ref="H20:H21"/>
    <mergeCell ref="I30:I44"/>
    <mergeCell ref="H30:H44"/>
    <mergeCell ref="G20:G21"/>
    <mergeCell ref="J22:J26"/>
    <mergeCell ref="I22:I26"/>
    <mergeCell ref="H22:H26"/>
    <mergeCell ref="G22:G26"/>
    <mergeCell ref="B112:G112"/>
    <mergeCell ref="B108:I110"/>
    <mergeCell ref="I88:I93"/>
    <mergeCell ref="H88:H93"/>
    <mergeCell ref="M108:M111"/>
    <mergeCell ref="B106:J106"/>
    <mergeCell ref="G94:G105"/>
    <mergeCell ref="K108:K111"/>
    <mergeCell ref="G88:G93"/>
    <mergeCell ref="G81:G87"/>
    <mergeCell ref="G27:G29"/>
    <mergeCell ref="L108:L111"/>
    <mergeCell ref="K106:N106"/>
    <mergeCell ref="J81:J87"/>
    <mergeCell ref="I81:I87"/>
    <mergeCell ref="H81:H87"/>
    <mergeCell ref="J94:J105"/>
    <mergeCell ref="I94:I105"/>
    <mergeCell ref="H94:H105"/>
    <mergeCell ref="J88:J93"/>
    <mergeCell ref="B111:G111"/>
    <mergeCell ref="G30:G44"/>
    <mergeCell ref="I27:I29"/>
    <mergeCell ref="H27:H29"/>
    <mergeCell ref="J57:J80"/>
    <mergeCell ref="I57:I80"/>
    <mergeCell ref="H57:H80"/>
    <mergeCell ref="G57:G80"/>
    <mergeCell ref="J45:J56"/>
    <mergeCell ref="I45:I56"/>
    <mergeCell ref="H45:H56"/>
    <mergeCell ref="G45:G56"/>
  </mergeCells>
  <conditionalFormatting sqref="L6">
    <cfRule type="cellIs" priority="15" dxfId="8" operator="equal">
      <formula>"OK"</formula>
    </cfRule>
    <cfRule type="cellIs" priority="16" dxfId="7" operator="equal">
      <formula>"NEVYHOVUJE"</formula>
    </cfRule>
  </conditionalFormatting>
  <conditionalFormatting sqref="L7">
    <cfRule type="cellIs" priority="13" dxfId="8" operator="equal">
      <formula>"OK"</formula>
    </cfRule>
    <cfRule type="cellIs" priority="14" dxfId="7" operator="equal">
      <formula>"NEVYHOVUJE"</formula>
    </cfRule>
  </conditionalFormatting>
  <conditionalFormatting sqref="L8 L11 L14 L17 L20 L23 L26 L29 L32 L35 L38 L41 L44 L47 L50 L53 L56 L59 L62 L65 L68 L71 L74 L77 L80 L83 L86 L89 L92 L95 L98 L101 L104">
    <cfRule type="cellIs" priority="11" dxfId="8" operator="equal">
      <formula>"OK"</formula>
    </cfRule>
    <cfRule type="cellIs" priority="12" dxfId="7" operator="equal">
      <formula>"NEVYHOVUJE"</formula>
    </cfRule>
  </conditionalFormatting>
  <conditionalFormatting sqref="L9 L12 L15 L18 L21 L24 L27 L30 L33 L36 L39 L42 L45 L48 L51 L54 L57 L60 L63 L66 L69 L72 L75 L78 L81 L84 L87 L90 L93 L96 L99 L102 L105">
    <cfRule type="cellIs" priority="9" dxfId="8" operator="equal">
      <formula>"OK"</formula>
    </cfRule>
    <cfRule type="cellIs" priority="10" dxfId="7" operator="equal">
      <formula>"NEVYHOVUJE"</formula>
    </cfRule>
  </conditionalFormatting>
  <conditionalFormatting sqref="L10 L13 L16 L19 L22 L25 L28 L31 L34 L37 L40 L43 L46 L49 L52 L55 L58 L61 L64 L67 L70 L73 L76 L79 L82 L85 L88 L91 L94 L97 L100 L103">
    <cfRule type="cellIs" priority="7" dxfId="8" operator="equal">
      <formula>"OK"</formula>
    </cfRule>
    <cfRule type="cellIs" priority="8" dxfId="7" operator="equal">
      <formula>"NEVYHOVUJE"</formula>
    </cfRule>
  </conditionalFormatting>
  <conditionalFormatting sqref="L112">
    <cfRule type="cellIs" priority="1" dxfId="8" operator="equal">
      <formula>"OK"</formula>
    </cfRule>
    <cfRule type="cellIs" priority="2" dxfId="7" operator="equal">
      <formula>"NEVYHOVUJE"</formula>
    </cfRule>
  </conditionalFormatting>
  <conditionalFormatting sqref="D6:D9 D11:D19">
    <cfRule type="containsBlanks" priority="23" dxfId="0">
      <formula>LEN(TRIM(D6))=0</formula>
    </cfRule>
  </conditionalFormatting>
  <conditionalFormatting sqref="D10">
    <cfRule type="containsBlanks" priority="22" dxfId="0">
      <formula>LEN(TRIM(D10))=0</formula>
    </cfRule>
  </conditionalFormatting>
  <conditionalFormatting sqref="D20:D21">
    <cfRule type="containsBlanks" priority="21" dxfId="0">
      <formula>LEN(TRIM(D20))=0</formula>
    </cfRule>
  </conditionalFormatting>
  <conditionalFormatting sqref="D46">
    <cfRule type="containsBlanks" priority="20" dxfId="0">
      <formula>LEN(TRIM(D46))=0</formula>
    </cfRule>
  </conditionalFormatting>
  <conditionalFormatting sqref="D47">
    <cfRule type="containsBlanks" priority="19" dxfId="0">
      <formula>LEN(TRIM(D47))=0</formula>
    </cfRule>
  </conditionalFormatting>
  <conditionalFormatting sqref="D48">
    <cfRule type="containsBlanks" priority="18" dxfId="0">
      <formula>LEN(TRIM(D48))=0</formula>
    </cfRule>
  </conditionalFormatting>
  <conditionalFormatting sqref="D49">
    <cfRule type="containsBlanks" priority="17" dxfId="0">
      <formula>LEN(TRIM(D49))=0</formula>
    </cfRule>
  </conditionalFormatting>
  <dataValidations count="1" disablePrompts="1">
    <dataValidation type="list" showInputMessage="1" showErrorMessage="1" sqref="E6:E21">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geOrder="overThenDown" paperSize="9" scale="49"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ATswbtOaXIbb0/tnOmT9rsLAL3s=</DigestValue>
    </Reference>
    <Reference URI="#idOfficeObject" Type="http://www.w3.org/2000/09/xmldsig#Object">
      <DigestMethod Algorithm="http://www.w3.org/2000/09/xmldsig#sha1"/>
      <DigestValue>Fmx1aohMCOy/zL/rkbwsn6dhgYM=</DigestValue>
    </Reference>
    <Reference URI="#idSignedProperties" Type="http://uri.etsi.org/01903#SignedProperties">
      <Transforms>
        <Transform Algorithm="http://www.w3.org/TR/2001/REC-xml-c14n-20010315"/>
      </Transforms>
      <DigestMethod Algorithm="http://www.w3.org/2000/09/xmldsig#sha1"/>
      <DigestValue>PafMOP7cbFhh0W0OHsPDiPeqMhY=</DigestValue>
    </Reference>
  </SignedInfo>
  <SignatureValue>o8SJtMRw4hly3/7Vh6//m/7xlHwKWtmmKT/VTvscLkeDixNmn2J5rkIwTw/U/IkAakKWbkpmsv4m
R8W8n+ltawo9y0rnxC0GtT7B4dV6P7tFUMSzOUJH8kkFvpihSLpWXtrk9o/vOMz+SdLQpXHVv52L
vufgFu75E/ouwP15YFU9ly6L/MMwJDhdbVc7FiUmOfSUmOXRq55leSac/D3J8/OZqNfmGn69tB9g
F9y2UF8rIl1K5IhWrQ3mvTC7xdjHULl+pkKxY8FgbxlCtN4Bv+NIyjT/QbLtq1lQ1393Ms7WFAop
hyIlvu4n5dIQKCmq+qRx1yCavoubZgOxcnqYug==</SignatureValue>
  <KeyInfo>
    <X509Data>
      <X509Certificate>MIIG2zCCBcOgAwIBAgIDGr/TMA0GCSqGSIb3DQEBCwUAMF8xCzAJBgNVBAYTAkNaMSwwKgYDVQQK
DCPEjGVza8OhIHBvxaF0YSwgcy5wLiBbScSMIDQ3MTE0OTgzXTEiMCAGA1UEAxMZUG9zdFNpZ251
bSBRdWFsaWZpZWQgQ0EgMjAeFw0xNTAyMDMxMjI2MDZaFw0xNjAyMjMxMjI2MDZaMIG3MQswCQYD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ZmVyZW50MIIBIjANBgkqhkiG9w0BAQEFAAOCAQ8AMIIBCgKCAQEAv0BheouqQzpxzwpbSlWReh4t
D5lseO34TUrQLteAfsQtA9fwmIJb8ouoLX13QJ6CqqFawHeAtyc6v87c8hPIz+Sbzy8azbYH4D2g
HbNDNdQIXxqhmWiDap5AceOYdMXxvqgeNw1BKbFlrS6hiNMzZ14+/x8CwTmVPShxgrY3uICyLYrK
szD8QMPYikGqTRzncr5NBb19RBEQR2symh0Sg91V1HH8xnXTUBrDJFSBO//ZPlL/o3rKGVaW51HE
K82hZF5bJMacdMF4uc3RMRcj7kju5LySmlaX5V/G11xdbiBiWEodu6cCU1UrzbCuHTXSCKt1MR2z
4+e1Isc/d0qS9wIDAQABo4IDRTCCA0EwRAYDVR0RBD0wO4ETaGFrdmFzbmlAcmVrLnpjdS5jeqAZ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Yy5jei9jcmwvcHNxdWFsaWZpZWRjYTIuY3JsMB0GA1UdDgQWBBQPbaLhVyVbAS+F3lZ1m6diYbI3
tzANBgkqhkiG9w0BAQsFAAOCAQEAahZZlt00Ylgnflaly52qmjtFlkcluePyx2oRGUjMedLNpCbl
tdyiPRsOFb8C6QkoHnLvTgmc/Sj4+METNbBDAEXRFxJANSqZervCjcbRdwc0tHQm7PAQkzVBj7+1
bwvW93HmpMk7AuvM9sZPwOsECBqcKysiQU813D9DhP3/gH5PmmXDI7DamS3QIO6Zv1xRFFynGFSC
xrxE64cJSP/Wlk//8iBGPHA7HNxZYLkHD6adBHbBGgHVL4E1Agi2WrvqLWLoChzFKtIBILW8VaM/
Jq5z++LrFnd0e1GHC2xBqYuaaUqRZ0NOh+9v6Z5TQU3kFhg5roIQDN6Cf1cKOTSg0Q==</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w/iNi/HfWVNjNlOS5xtKmgfAAJ8=</DigestValue>
      </Reference>
      <Reference URI="/xl/drawings/drawing1.xml?ContentType=application/vnd.openxmlformats-officedocument.drawing+xml">
        <DigestMethod Algorithm="http://www.w3.org/2000/09/xmldsig#sha1"/>
        <DigestValue>MEwTHNhlgtQNzqrtONGOlPjp3TI=</DigestValue>
      </Reference>
      <Reference URI="/xl/media/image1.png?ContentType=image/png">
        <DigestMethod Algorithm="http://www.w3.org/2000/09/xmldsig#sha1"/>
        <DigestValue>OJWaFE2pL5Hvyb/KtOhJHNG01fA=</DigestValue>
      </Reference>
      <Reference URI="/xl/calcChain.xml?ContentType=application/vnd.openxmlformats-officedocument.spreadsheetml.calcChain+xml">
        <DigestMethod Algorithm="http://www.w3.org/2000/09/xmldsig#sha1"/>
        <DigestValue>kVVJkt6/LGZZt95ZoCmJfIPqFfA=</DigestValue>
      </Reference>
      <Reference URI="/xl/styles.xml?ContentType=application/vnd.openxmlformats-officedocument.spreadsheetml.styles+xml">
        <DigestMethod Algorithm="http://www.w3.org/2000/09/xmldsig#sha1"/>
        <DigestValue>NR58q5jCsHbzvchuqu4zohUPwaQ=</DigestValue>
      </Reference>
      <Reference URI="/xl/worksheets/sheet1.xml?ContentType=application/vnd.openxmlformats-officedocument.spreadsheetml.worksheet+xml">
        <DigestMethod Algorithm="http://www.w3.org/2000/09/xmldsig#sha1"/>
        <DigestValue>8kUerXJx+dxHIQZSvWBWg4nMRyA=</DigestValue>
      </Reference>
      <Reference URI="/xl/sharedStrings.xml?ContentType=application/vnd.openxmlformats-officedocument.spreadsheetml.sharedStrings+xml">
        <DigestMethod Algorithm="http://www.w3.org/2000/09/xmldsig#sha1"/>
        <DigestValue>ldSSVbhXLYFG9ArH8yqEgmFa0TA=</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8OmMPTQ4kyPERZUaSKGkoE+uv40=</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2015-07-28T05:42:45Z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2015-07-28T05:42:45Z</xd:SigningTime>
          <xd:SigningCertificate>
            <xd:Cert>
              <xd:CertDigest>
                <DigestMethod Algorithm="http://www.w3.org/2000/09/xmldsig#sha1"/>
                <DigestValue>QNkuqM+w1s4vRNxlP3d3xeSegoU=</DigestValue>
              </xd:CertDigest>
              <xd:IssuerSerial>
                <X509IssuerName>CN=PostSignum Qualified CA 2, O="Česká pošta, s.p. [IČ 47114983]", C=CZ</X509IssuerName>
                <X509SerialNumber>1753043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Marie VALIŠOVÁ</dc:creator>
  <cp:keywords/>
  <dc:description/>
  <cp:lastModifiedBy>Hana KVASNIČKOVÁ</cp:lastModifiedBy>
  <cp:lastPrinted>2015-06-22T10:04:55Z</cp:lastPrinted>
  <dcterms:created xsi:type="dcterms:W3CDTF">2014-03-05T12:43:32Z</dcterms:created>
  <dcterms:modified xsi:type="dcterms:W3CDTF">2015-07-28T05:41:27Z</dcterms:modified>
  <cp:category/>
  <cp:version/>
  <cp:contentType/>
  <cp:contentStatus/>
</cp:coreProperties>
</file>