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updateLinks="never" defaultThemeVersion="124226"/>
  <bookViews>
    <workbookView xWindow="3405" yWindow="2325" windowWidth="14400" windowHeight="3795" tabRatio="939" activeTab="0"/>
  </bookViews>
  <sheets>
    <sheet name="Kancelářské potřeby" sheetId="22" r:id="rId1"/>
  </sheets>
  <definedNames>
    <definedName name="_xlnm.Print_Area" localSheetId="0">'Kancelářské potřeby'!$B$1:$S$118</definedName>
  </definedNames>
  <calcPr calcId="125725"/>
</workbook>
</file>

<file path=xl/sharedStrings.xml><?xml version="1.0" encoding="utf-8"?>
<sst xmlns="http://schemas.openxmlformats.org/spreadsheetml/2006/main" count="383" uniqueCount="233">
  <si>
    <t>Množství</t>
  </si>
  <si>
    <t>Položka</t>
  </si>
  <si>
    <t>Obchodní název + typ</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</si>
  <si>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</si>
  <si>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</si>
  <si>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</si>
  <si>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</si>
  <si>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</si>
  <si>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r>
      <t xml:space="preserve">Kontaktní osoba 
k převzetí zboží </t>
    </r>
    <r>
      <rPr>
        <i/>
        <sz val="11"/>
        <color theme="1"/>
        <rFont val="Calibri"/>
        <family val="2"/>
        <scheme val="minor"/>
      </rPr>
      <t>(jméno, tel.)</t>
    </r>
  </si>
  <si>
    <r>
      <t xml:space="preserve">Místo dodání </t>
    </r>
    <r>
      <rPr>
        <i/>
        <sz val="11"/>
        <rFont val="Calibri"/>
        <family val="2"/>
        <scheme val="minor"/>
      </rPr>
      <t>(ulice, budova, místnost...)</t>
    </r>
  </si>
  <si>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</si>
  <si>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</si>
  <si>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</si>
  <si>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</si>
  <si>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</si>
  <si>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</si>
  <si>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Lenka Janečková 377 632 601</t>
  </si>
  <si>
    <t>ANO</t>
  </si>
  <si>
    <t>magnety 50 ks, 10 mm</t>
  </si>
  <si>
    <t>bal</t>
  </si>
  <si>
    <t>1 bal 50 ks, 10 mm</t>
  </si>
  <si>
    <t>nůžky kancelářské 18 cm</t>
  </si>
  <si>
    <t>ks</t>
  </si>
  <si>
    <t>pogumovaná rukojeť</t>
  </si>
  <si>
    <t>lupa</t>
  </si>
  <si>
    <t>zvětšení 7x, průměr 60 mm</t>
  </si>
  <si>
    <t>korekční strojek jednorázový</t>
  </si>
  <si>
    <t>šíře stopy 5 mm</t>
  </si>
  <si>
    <t>rozešívač drátků</t>
  </si>
  <si>
    <t>laminovačka</t>
  </si>
  <si>
    <t xml:space="preserve">formát A4, cena s DPH nesmí přesáhnout 1 000 Kč </t>
  </si>
  <si>
    <t xml:space="preserve">archivační krabice </t>
  </si>
  <si>
    <t>univerzální krabice formátu A4 • vyrobeno ze silného dřevinového kartonu potaženého laminem • kovový rámeček pro umístění štítku • velmi snadné a rychlé složení ve 3 krocích pomocí kovových spojovacích cvoků • skladné • při nepoužívání lze složit do víka krabice • dodáváno rozložené • rozměry 281 x 200 x 369 mm</t>
  </si>
  <si>
    <t>gelové pero - černé</t>
  </si>
  <si>
    <t>vyměnitelná náplň • šíře stopy 0,7 mm • stiskací mechanismus • speciálně tvarovaný pogumovaný grip pro pohodlné psaní • moderní design s kovovými doplňky • lehké psaní a rychleschnoucí inkoust</t>
  </si>
  <si>
    <t>gelové pero - červené</t>
  </si>
  <si>
    <t>gelové pero - modré</t>
  </si>
  <si>
    <t>gelové pero - fialové</t>
  </si>
  <si>
    <t>gelové pero - světle modré</t>
  </si>
  <si>
    <t>gelové pero - zelené</t>
  </si>
  <si>
    <t>gelové pero - oranžové</t>
  </si>
  <si>
    <t xml:space="preserve">samolepicí bloček linkovaný </t>
  </si>
  <si>
    <t>100x100 mm, linkovaný, 3 barvy v balení, 3 bločky po 70 lístcích</t>
  </si>
  <si>
    <t>box na spisy, barva modrá</t>
  </si>
  <si>
    <t>formát A4 • vyrobeno z průhledného PP • uzavírání na gumičku • samolepicí hřbetní štítek • kapacita 380 listů • barva: modrá</t>
  </si>
  <si>
    <t>špalíček bílý nelepený náplň</t>
  </si>
  <si>
    <t>Bílé, volně ložené poznámkové lístky, rozměr 9x9x9 cm</t>
  </si>
  <si>
    <t>razítko datumovka</t>
  </si>
  <si>
    <t>Plastové datové samobarvicí razítko. Výška data: 3.8 mm</t>
  </si>
  <si>
    <t xml:space="preserve">kalkulátor </t>
  </si>
  <si>
    <t xml:space="preserve">vyměnitelná náplň typ F-Parker • modrý inkoust • plastové kuličkové pero • stiskací mechanismus • síla hrotu 0,7 mm • stříbrné doplňky </t>
  </si>
  <si>
    <t xml:space="preserve">laminovací fólie antistatické </t>
  </si>
  <si>
    <t>antistatické, průzračně čiré , rozměr A4</t>
  </si>
  <si>
    <t>plotrová role</t>
  </si>
  <si>
    <r>
      <t xml:space="preserve">Plotrová role 610 mm s návinem 50 metrů vyrobená z extra bílého papíru: </t>
    </r>
    <r>
      <rPr>
        <b/>
        <sz val="11"/>
        <color theme="1"/>
        <rFont val="Calibri"/>
        <family val="2"/>
        <scheme val="minor"/>
      </rPr>
      <t>š 610 mm, gramáž 90g/m2</t>
    </r>
    <r>
      <rPr>
        <sz val="11"/>
        <color theme="1"/>
        <rFont val="Calibri"/>
        <family val="2"/>
        <scheme val="minor"/>
      </rPr>
      <t xml:space="preserve">, dutinka 50 mm, návin 50 m </t>
    </r>
  </si>
  <si>
    <r>
      <t xml:space="preserve">Plotrová role 610 mm: </t>
    </r>
    <r>
      <rPr>
        <b/>
        <sz val="11"/>
        <color theme="1"/>
        <rFont val="Calibri"/>
        <family val="2"/>
        <scheme val="minor"/>
      </rPr>
      <t>š 610 mm</t>
    </r>
    <r>
      <rPr>
        <sz val="11"/>
        <color theme="1"/>
        <rFont val="Calibri"/>
        <family val="2"/>
        <scheme val="minor"/>
      </rPr>
      <t>, návin 40 a více metrů,</t>
    </r>
    <r>
      <rPr>
        <b/>
        <sz val="11"/>
        <color theme="1"/>
        <rFont val="Calibri"/>
        <family val="2"/>
        <scheme val="minor"/>
      </rPr>
      <t xml:space="preserve"> gramáž 160g/m2</t>
    </r>
    <r>
      <rPr>
        <sz val="11"/>
        <color theme="1"/>
        <rFont val="Calibri"/>
        <family val="2"/>
        <scheme val="minor"/>
      </rPr>
      <t>,  dutinka 50 mm, bílý</t>
    </r>
  </si>
  <si>
    <r>
      <t xml:space="preserve">Plotrová role 914 mm s návinem 50 m vyrobená z extra bílého papíru: </t>
    </r>
    <r>
      <rPr>
        <b/>
        <sz val="11"/>
        <color theme="1"/>
        <rFont val="Calibri"/>
        <family val="2"/>
        <scheme val="minor"/>
      </rPr>
      <t>š 914 mm, gramáž 90g/m2</t>
    </r>
    <r>
      <rPr>
        <sz val="11"/>
        <color theme="1"/>
        <rFont val="Calibri"/>
        <family val="2"/>
        <scheme val="minor"/>
      </rPr>
      <t>, dutinka 50mm, návin 50 m</t>
    </r>
  </si>
  <si>
    <r>
      <t xml:space="preserve">Plotrová role, </t>
    </r>
    <r>
      <rPr>
        <b/>
        <sz val="11"/>
        <color theme="1"/>
        <rFont val="Calibri"/>
        <family val="2"/>
        <scheme val="minor"/>
      </rPr>
      <t>š 914 mm</t>
    </r>
    <r>
      <rPr>
        <sz val="11"/>
        <color theme="1"/>
        <rFont val="Calibri"/>
        <family val="2"/>
        <scheme val="minor"/>
      </rPr>
      <t xml:space="preserve"> s návinem 30 m a více, </t>
    </r>
    <r>
      <rPr>
        <b/>
        <sz val="11"/>
        <color theme="1"/>
        <rFont val="Calibri"/>
        <family val="2"/>
        <scheme val="minor"/>
      </rPr>
      <t>gramáž 160g/m2</t>
    </r>
    <r>
      <rPr>
        <sz val="11"/>
        <color theme="1"/>
        <rFont val="Calibri"/>
        <family val="2"/>
        <scheme val="minor"/>
      </rPr>
      <t>, dutinka 50 mm, bílý</t>
    </r>
  </si>
  <si>
    <t>zakládací obal "L"</t>
  </si>
  <si>
    <r>
      <t xml:space="preserve">zakládací obal A4, "L", PVC hladký, tloušťka 150 mikronů, 10 ks/bal, </t>
    </r>
    <r>
      <rPr>
        <b/>
        <sz val="11"/>
        <color theme="1"/>
        <rFont val="Calibri"/>
        <family val="2"/>
        <scheme val="minor"/>
      </rPr>
      <t>červený</t>
    </r>
  </si>
  <si>
    <r>
      <t xml:space="preserve">zakládací obal A4, "L", PVC hladký, tloušťka 150 mikronů, 10 ks/bal, </t>
    </r>
    <r>
      <rPr>
        <b/>
        <sz val="11"/>
        <color theme="1"/>
        <rFont val="Calibri"/>
        <family val="2"/>
        <scheme val="minor"/>
      </rPr>
      <t>modrý</t>
    </r>
  </si>
  <si>
    <t>zakládací obal A4, "L", PVC hladký, tloušťka 150 mikronů, 10 ks/bal, fialový</t>
  </si>
  <si>
    <t>papír xerox "A" formát A4, 1 bal/500 list</t>
  </si>
  <si>
    <t>gramáž 80±1,5; tlouštka 107±2; vlhost 3,9-5,3%;opacita min.92; bělost 168±CIE; hladkost max.200 ml/min, tuhost dlouhá 125/20mN; tuhost příčná 60/10mN; prodyšnost max.1250ml/min.</t>
  </si>
  <si>
    <t>papír xerox "A" formát A3, 1 bal/500 list</t>
  </si>
  <si>
    <t>stolní kalkulátor • standardní funkce • funkce TAX • nezávislá paměť • napájení duální solár/bateriové • hmotnost 100 g • rozměry min 145 x 103 x 31,7 mm , počet míst na displeji: 10</t>
  </si>
  <si>
    <t>kuličkové pero  - červeno-černé</t>
  </si>
  <si>
    <t>24 labels na A4 rozdělených na 70x37 mm</t>
  </si>
  <si>
    <t>obálky na CD bílá</t>
  </si>
  <si>
    <t>papírová obálka s čirou přední stranou</t>
  </si>
  <si>
    <t>laminovací folie A5</t>
  </si>
  <si>
    <t>250=2x125micron</t>
  </si>
  <si>
    <t>archivní krabice zavíratelná A4 8 cm</t>
  </si>
  <si>
    <t>různé barvy, šíře hřbetu 8 cm, rozměr 35,5 x 25 x 8 cm</t>
  </si>
  <si>
    <t xml:space="preserve">Lepidlo vteřinové 3 g, </t>
  </si>
  <si>
    <t>tuba</t>
  </si>
  <si>
    <t>pryž kombinovaná</t>
  </si>
  <si>
    <t>mazací guma</t>
  </si>
  <si>
    <t>propiska jednorázová</t>
  </si>
  <si>
    <t>modrý iknoust</t>
  </si>
  <si>
    <t>černý inkoust</t>
  </si>
  <si>
    <t>sada</t>
  </si>
  <si>
    <t>mix barev, hrot 3,8mm</t>
  </si>
  <si>
    <t>desky s drukem a klopou A6</t>
  </si>
  <si>
    <t>mix barev</t>
  </si>
  <si>
    <t>lepící páska transparentní</t>
  </si>
  <si>
    <t>48x66mm</t>
  </si>
  <si>
    <t>nůžky europen 250 mm</t>
  </si>
  <si>
    <t>špendlíky do korkové tabule 100 ks</t>
  </si>
  <si>
    <t>Euro fólie hladké vel. A4</t>
  </si>
  <si>
    <t>Pořadač 4krouž. poloprůhledný</t>
  </si>
  <si>
    <t>stojan na tužky</t>
  </si>
  <si>
    <t>obyčejná tužka</t>
  </si>
  <si>
    <t>pákový PVC pořadač 7,5cm - různé barvy např. modrá, červená, zelená, žlutá, černá</t>
  </si>
  <si>
    <t>formát A4, páková mechanika, karton z vnější strany potažený prešpánem , z vnitřní strany hladký papír, uzavírací kroužky proti náhodnému otevření , kovová ochranná lišta pro delší životnost pořadače, hřbetní kroužek</t>
  </si>
  <si>
    <t>samolepící štítky na obálky/100arch</t>
  </si>
  <si>
    <t>150 micro</t>
  </si>
  <si>
    <t>vrchní čirá deska pro kroužkovou vazbu A4/100ks</t>
  </si>
  <si>
    <t>souprava zvýraznovačů/6bar</t>
  </si>
  <si>
    <t>samolepící blok - špalíček 76x76 mm</t>
  </si>
  <si>
    <t>Blok samolepicí 76x76 mm 400l neon - mix barev</t>
  </si>
  <si>
    <t>Křížová krizopet@kaz.zcu.cz  nebo  377 633 811</t>
  </si>
  <si>
    <t>KAZ, Tylova 59, TS 332,Plzeň</t>
  </si>
  <si>
    <t>Technická 8, UC 226,Plzeń</t>
  </si>
  <si>
    <t>Sada 6 barevných lepících pásek různých barev</t>
  </si>
  <si>
    <t>Barevné lepící pásky 48 mm/66 m - černá, žlutá, modrá, zelená, červená, bílá</t>
  </si>
  <si>
    <t>barevné papíry  zelené, 100ks/80g</t>
  </si>
  <si>
    <t>Euroobaly A4 50 čiré hladké/100ks</t>
  </si>
  <si>
    <t>formát A4, extra silný polypropylen 700 mic. , průměr kroužků 15 mm ,šíře hřbetu 2 cm, kapacita 70 listů ,potiskovatelné , barva: mix , počet kroužků:4</t>
  </si>
  <si>
    <t>drátěný doplněk na stůl , vhodný do kanceláří , výška 10 cm , barva: černá</t>
  </si>
  <si>
    <t>grafitová tužka , typ: H</t>
  </si>
  <si>
    <t>Barevné nůžky se špičkou. Délka nůžek je 250 mm. Ergonomické držení a pogumovaná rukojeť. Vhodné pro straší děti</t>
  </si>
  <si>
    <t>širší hlavička/špulky</t>
  </si>
  <si>
    <t>KPD - pí Slavíková , 37763 7259</t>
  </si>
  <si>
    <t>Sady Pětatřicátníků 14, PC 414,Plzeň</t>
  </si>
  <si>
    <t>Propisovací tužka</t>
  </si>
  <si>
    <t>vyměnitelná náplň,modrý inkoust ,jehlový hrot 0,5 mm, plastové tělo, pogumovaný úchop, stiskací mechanizmus</t>
  </si>
  <si>
    <t>Gelové pero modré</t>
  </si>
  <si>
    <r>
      <t xml:space="preserve">vyměnitelná náplň,barva inkoustu odpovídá barvě těla,stopa 0,5 mm,pogumovaný úchop, stiskací </t>
    </r>
    <r>
      <rPr>
        <b/>
        <sz val="11"/>
        <color theme="1"/>
        <rFont val="Calibri"/>
        <family val="2"/>
        <scheme val="minor"/>
      </rPr>
      <t>mechanizmus</t>
    </r>
  </si>
  <si>
    <t>Gelové pero červené</t>
  </si>
  <si>
    <t>Gelové pero černé</t>
  </si>
  <si>
    <t>Sešívačka</t>
  </si>
  <si>
    <t xml:space="preserve">kombinace kovu a plastu </t>
  </si>
  <si>
    <t>Spojovače do sešívačky</t>
  </si>
  <si>
    <t>pozink spojovače cca 2000 ks v balení</t>
  </si>
  <si>
    <t xml:space="preserve">pozink. spony cca 50 mm   bal. cca 75ks </t>
  </si>
  <si>
    <t>pozink. spony cca 70 mm   bal. cca 25ks</t>
  </si>
  <si>
    <t>Euroobaly A4</t>
  </si>
  <si>
    <t>krupička, bal 100ks</t>
  </si>
  <si>
    <t>formát A4 s kapsou</t>
  </si>
  <si>
    <t>Korekční roller</t>
  </si>
  <si>
    <t>korekční roller bílý, šířka 4,2 mm, návin 10m</t>
  </si>
  <si>
    <t>Pravítko 20 cm</t>
  </si>
  <si>
    <t>Pravítko 30 cm</t>
  </si>
  <si>
    <t>Hřbety - kroužková vazba 12 mm</t>
  </si>
  <si>
    <t>pro plastovlou kroužkovou vazbu 12 mm</t>
  </si>
  <si>
    <t>Hřbety - kroužková vazba 25 mm</t>
  </si>
  <si>
    <t>pro plastovlou kroužkovou vazbu 25 mm</t>
  </si>
  <si>
    <t>Popisovač CD, DVD</t>
  </si>
  <si>
    <t>permanentní inkoust, šíře stopy 1mm, pro popisování CD,DVD, BD disků</t>
  </si>
  <si>
    <t>Čistící sada pro počítačovou techniku</t>
  </si>
  <si>
    <t>Kompletní sada speciálních čistících prvků pro počítačovou elektroniku a displeje, pro odstranění nečistot, prachu a mastnoty; obsahuje roztok, speciální utěrky, čistící houbičky</t>
  </si>
  <si>
    <t>pozink. spony cca 32 mm,  bal. cca 75ks</t>
  </si>
  <si>
    <t>Obálky velké A4 silné textil</t>
  </si>
  <si>
    <t>taška obchodní textil- obálka A4/dno</t>
  </si>
  <si>
    <t>rozměry 76 x 76 lepený /100lis</t>
  </si>
  <si>
    <t>Samolepící blok neon mix barev</t>
  </si>
  <si>
    <t>Zadní strana ke kroužkové vazbě z kartonu 250g/m2, jedna strana lakovaný povrch, druhá v příslušné barvě. Formát A4, 100 ks v balení.</t>
  </si>
  <si>
    <t>Zadní strana A4 bílá ke kroužkové vazbě z kartonu</t>
  </si>
  <si>
    <t>Pořadač pákový A4 -75mm prešpán - mix 4barev</t>
  </si>
  <si>
    <t>Spony 472 aktové/75ks</t>
  </si>
  <si>
    <t>Spony 475 aktové/25ks</t>
  </si>
  <si>
    <t xml:space="preserve">   Spony 453 dopisní/75ks </t>
  </si>
  <si>
    <t>kancelářská složka transparentní A4 "L" bal 50 ks.Nezávěsné</t>
  </si>
  <si>
    <t>Desky PVC A4 150mic "L"</t>
  </si>
  <si>
    <t xml:space="preserve">Pořadač archivační A4 </t>
  </si>
  <si>
    <t>papír A4 160g/m2</t>
  </si>
  <si>
    <t>papír A4 300g/m2</t>
  </si>
  <si>
    <t>papír A3 160g/m2</t>
  </si>
  <si>
    <t>papír A3 300g/m2</t>
  </si>
  <si>
    <t>samolepicí štítky A4 105x42.4mm</t>
  </si>
  <si>
    <t>samolepicí štítky pro digitální tisk (print etikety), 14(=7x2) štítků 105x42.4mm na 1 list A4, 100 listů/bal, bava bílá</t>
  </si>
  <si>
    <t>samolepicí štítky A4 48.5x25.4mm</t>
  </si>
  <si>
    <t>samolepicí štítky pro digitální tisk (print etikety), 44(=11x4) štítků 48.5x25.4mm na 1 list A4, 100 listů/bal, bava bílá</t>
  </si>
  <si>
    <t>guma</t>
  </si>
  <si>
    <t>guma/pryž pro grafitové čáry a inkousty (dvojdílná), rozměry min. 20x450x10 mm</t>
  </si>
  <si>
    <t>sada 4 gelových per</t>
  </si>
  <si>
    <t>sada 4 ks přepisovatelných per s gelovou náplní, hrot 0.7mm, v sadě 4 barvy: modrá, černá, zelená, červená; kovové tělo s protiskluzovou úpravou, barva povrchu (z min. 50%) stejná s barvou náplně; lze i jednotlivě</t>
  </si>
  <si>
    <t>mikrotužka 0.5mm</t>
  </si>
  <si>
    <t xml:space="preserve">mikrotužka, vyměnitelná černá tuha 0.5mm HB, obs. stěrací pryž, kovové tělo s protiskluzovou úpravou </t>
  </si>
  <si>
    <t>mikrotužka 0.7mm</t>
  </si>
  <si>
    <t xml:space="preserve">mikrotužka, vyměnitelná černá tuha 0.7mm HB, obs. stěrací pryž, kovové tělo s protiskluzovou úpravou </t>
  </si>
  <si>
    <t>mikrotuhy 0.5mm černá</t>
  </si>
  <si>
    <t>mikrotuhy 0.5mm HB, polymerové pružné, nízká lámavost, barva černá, min. 10 ks/bal</t>
  </si>
  <si>
    <t>mikrotuhy 0.5mm modrá</t>
  </si>
  <si>
    <t>mikrotuhy 0.5mm HB, polymerové pružné, nízká lámavost, barva modrá, min. 10 ks/bal</t>
  </si>
  <si>
    <t>mikrotuhy 0.7mm černá</t>
  </si>
  <si>
    <t>mikrotuhy 0.7mm HB, polymerové pružné, nízká lámavost, barva černá, min. 10 ks/bal</t>
  </si>
  <si>
    <t>GA14-11559S</t>
  </si>
  <si>
    <t>ZČU, KMA, Technická 8, UC255,Plzeň</t>
  </si>
  <si>
    <t>KMA - Jan Pospíšil, 37763 2675</t>
  </si>
  <si>
    <t>papír pro digitální barevný tisk (alternativa color copy/print), A4, 160g/m2, CIE min 165, bez povrchové úpravy, 250 listů/bal</t>
  </si>
  <si>
    <t>papír pro digitální barevný tisk (alternativa color copy/print), A4, 300g/m2, CIE min 165, bez povrchové úpravy, 250 listů/bal</t>
  </si>
  <si>
    <t>papír pro digitální barevný tisk (alternativa color copy/print), A3, 160g/m2, CIE min 165, bez povrchové úpravy, 250 listů/bal</t>
  </si>
  <si>
    <t>papír pro digitální barevný tisk (alternativa color copy/print), A3, 300g/m2, CIE min 165, bez povrchové úpravy, 250 listů/bal</t>
  </si>
  <si>
    <t>Barevný papír A4 kopírovací pastel žlutá</t>
  </si>
  <si>
    <t>A4  bal 250 listů, pastelová světlá žlutá</t>
  </si>
  <si>
    <t>Obálka plastová s drukem A4</t>
  </si>
  <si>
    <t>Špendlílky mapové</t>
  </si>
  <si>
    <t>Otevírač dopisů</t>
  </si>
  <si>
    <t>kovová čepel, plastová rukojeť</t>
  </si>
  <si>
    <t>Lepící tyčinka 20g</t>
  </si>
  <si>
    <t>lepící tyčinka na papír, karton a fotogragie</t>
  </si>
  <si>
    <t>Razítková barva černá</t>
  </si>
  <si>
    <t>Poznámkový blok A5 čtverečkovaný</t>
  </si>
  <si>
    <t>lepená nebo šitá vazba</t>
  </si>
  <si>
    <t>Poznámkový blok A5 linkovaný</t>
  </si>
  <si>
    <t>Pryž kombinovaná</t>
  </si>
  <si>
    <t>Poznámkový blok A4 linkovaný</t>
  </si>
  <si>
    <t>Poznámkový blok A4 čtverečkovaný</t>
  </si>
  <si>
    <t>Poznámkový blok A6 linkovaný</t>
  </si>
  <si>
    <t>Poznámkový blok A6 čtverečkovaný</t>
  </si>
  <si>
    <t>Motouz trikolora</t>
  </si>
  <si>
    <t>Mikrotužka</t>
  </si>
  <si>
    <t xml:space="preserve">Kalkulátor </t>
  </si>
  <si>
    <t>kapesní kalkulátor, standardní funkce, případně duální napájení</t>
  </si>
  <si>
    <t>papír xerox "B" formát A4, 1 bal/500 list</t>
  </si>
  <si>
    <t>gramáž 80±2; tlouštka 160±3; vlhost 3,9-5,3%;opacita min.90; bělost 151±CIE;  hrubost dle Bendsena 200±50 cm3/min; permeabilita &lt;1250cm3/min</t>
  </si>
  <si>
    <t>použití v kanceláři i domácnosti • materiál: lněný - trikolora • síla (dtex): 200 x 3 • hmotnost (g): 40 • návin (m): 63</t>
  </si>
  <si>
    <t>objem 50 ml • lepí extrémně zatěžované spoje • odolné vůči vysokým teplotám</t>
  </si>
  <si>
    <t>Lepidlo 50ml</t>
  </si>
  <si>
    <t>univerzální disperzní lepidlo • lepí papír, kůži, dřevo apod. • neobsahuje rozpouštědla • hmotnost: 60 g</t>
  </si>
  <si>
    <t>Lepidlo 60g</t>
  </si>
  <si>
    <t>50 g • nevhodné pro samobarvící razítka, pouze pro razítkové podušky a pásková razítka • barva: černá</t>
  </si>
  <si>
    <t>Pryž kombinovaná s měkkou a tvrdou části</t>
  </si>
  <si>
    <t>vybavena  pryží • plastové tělo • plastový hrot i klip , barva: černá • síla: 0,5 mm</t>
  </si>
  <si>
    <t>barevný mix • 50 ks v balení /špulky</t>
  </si>
  <si>
    <t>samostatná faktura</t>
  </si>
  <si>
    <t>Kancelářské potřeby - 032 - 2015</t>
  </si>
  <si>
    <t>Priloha_1_KS_technicka_specifikace_KP-032-2015</t>
  </si>
  <si>
    <t>Fakturace</t>
  </si>
  <si>
    <t xml:space="preserve">Název </t>
  </si>
  <si>
    <t xml:space="preserve">Měrná jednotka [MJ] </t>
  </si>
  <si>
    <t xml:space="preserve">Popis </t>
  </si>
  <si>
    <t xml:space="preserve">Financováno
 z projektových finančních prostředků </t>
  </si>
  <si>
    <t>PŘEDPOKLÁDANÁ CENA za měrnou jednotku (MJ) 
v Kč BEZ DPH</t>
  </si>
  <si>
    <t xml:space="preserve">Uchazeč doplní do jednotlivých prázdných žlutě podbarvených buněk požadovanýou hodnotu. (Po vyplnění se každá jednotlivá buňka podbarví zelenou barvou). </t>
  </si>
  <si>
    <t>V případě, že se dodavatel při předání zboží na některá uvedená tel. čísla nedovolá, bude v takovém případě volat telefonní číslo 377 631 307, 377 631 320.</t>
  </si>
  <si>
    <t>Požadavek Zadavatele:   sloupec označený textem:</t>
  </si>
  <si>
    <r>
      <t>Pokud financováno z projektových prostředků, pak</t>
    </r>
    <r>
      <rPr>
        <b/>
        <sz val="11"/>
        <color rgb="FFFF0000"/>
        <rFont val="Calibri"/>
        <family val="2"/>
        <scheme val="minor"/>
      </rPr>
      <t xml:space="preserve"> UCHAZEČ (DODAVATEL) </t>
    </r>
    <r>
      <rPr>
        <b/>
        <sz val="11"/>
        <rFont val="Calibri"/>
        <family val="2"/>
        <scheme val="minor"/>
      </rPr>
      <t>uvede na faktuře: ČÍSLO  A NÁZEV DOTAČNÍHO PROJEKTU</t>
    </r>
  </si>
  <si>
    <t>LO1506 PUNTIS-AP5-
Doc. Brandner</t>
  </si>
  <si>
    <t>SGS - 2014 - 060 
"Právo v běhu času"</t>
  </si>
  <si>
    <t>SGS - 2014 - 060SGS - 2014 - 060 
"Právo v běhu času"</t>
  </si>
</sst>
</file>

<file path=xl/styles.xml><?xml version="1.0" encoding="utf-8"?>
<styleSheet xmlns="http://schemas.openxmlformats.org/spreadsheetml/2006/main">
  <numFmts count="3">
    <numFmt numFmtId="164" formatCode="#,##0.00\ &quot;Kč&quot;"/>
    <numFmt numFmtId="177" formatCode="@"/>
    <numFmt numFmtId="178" formatCode="#,##0"/>
  </numFmts>
  <fonts count="1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i/>
      <sz val="11"/>
      <name val="Calibri"/>
      <family val="2"/>
      <scheme val="minor"/>
    </font>
    <font>
      <i/>
      <sz val="11"/>
      <color theme="1"/>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7E5F5"/>
        <bgColor indexed="64"/>
      </patternFill>
    </fill>
  </fills>
  <borders count="31">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n"/>
      <bottom/>
    </border>
    <border>
      <left style="medium"/>
      <right style="medium"/>
      <top style="thick"/>
      <bottom style="thick"/>
    </border>
    <border>
      <left style="medium"/>
      <right style="medium"/>
      <top/>
      <bottom style="thin"/>
    </border>
    <border>
      <left style="thick"/>
      <right/>
      <top style="thick"/>
      <bottom style="thin"/>
    </border>
    <border>
      <left style="thick"/>
      <right style="medium"/>
      <top style="thick"/>
      <bottom style="thin"/>
    </border>
    <border>
      <left style="thick"/>
      <right/>
      <top style="thin"/>
      <bottom style="thin"/>
    </border>
    <border>
      <left style="thick"/>
      <right style="medium"/>
      <top style="thin"/>
      <bottom style="thin"/>
    </border>
    <border>
      <left style="thick"/>
      <right/>
      <top style="thin"/>
      <bottom/>
    </border>
    <border>
      <left style="thick"/>
      <right style="medium"/>
      <top style="thin"/>
      <bottom/>
    </border>
    <border>
      <left style="thick"/>
      <right style="medium"/>
      <top style="thin"/>
      <bottom style="thick"/>
    </border>
    <border>
      <left style="medium"/>
      <right style="thick"/>
      <top style="thick"/>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medium"/>
      <right style="thick"/>
      <top/>
      <bottom style="thin"/>
    </border>
    <border>
      <left style="medium"/>
      <right style="thick"/>
      <top style="thin"/>
      <bottom/>
    </border>
    <border>
      <left/>
      <right style="thin"/>
      <top/>
      <bottom/>
    </border>
    <border>
      <left style="thin"/>
      <right/>
      <top style="thin"/>
      <bottom style="thin"/>
    </border>
    <border>
      <left/>
      <right style="thin"/>
      <top style="thin"/>
      <bottom style="thin"/>
    </border>
    <border>
      <left style="medium"/>
      <right style="medium"/>
      <top style="thick"/>
      <bottom/>
    </border>
    <border>
      <left style="medium"/>
      <right style="medium"/>
      <top/>
      <bottom/>
    </border>
    <border>
      <left style="medium"/>
      <right style="medium"/>
      <top/>
      <bottom style="thick"/>
    </border>
    <border diagonalUp="1">
      <left style="medium"/>
      <right style="medium"/>
      <top style="thick"/>
      <bottom/>
      <diagonal style="thin"/>
    </border>
    <border diagonalUp="1">
      <left style="medium"/>
      <right style="medium"/>
      <top/>
      <bottom/>
      <diagonal style="thin"/>
    </border>
    <border diagonalUp="1">
      <left style="medium"/>
      <right style="medium"/>
      <top/>
      <bottom style="thick"/>
      <diagonal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29">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3" xfId="0" applyNumberFormat="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4" xfId="0" applyNumberFormat="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5"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6" xfId="0" applyNumberFormat="1" applyBorder="1" applyAlignment="1" applyProtection="1">
      <alignment horizontal="right" vertical="center" indent="1"/>
      <protection/>
    </xf>
    <xf numFmtId="4" fontId="0" fillId="0" borderId="0" xfId="0" applyNumberForma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49" fontId="2" fillId="2" borderId="7" xfId="0" applyNumberFormat="1"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49" fontId="0" fillId="0" borderId="0" xfId="0" applyNumberFormat="1" applyFill="1" applyBorder="1" applyAlignment="1" applyProtection="1">
      <alignment horizontal="left" vertical="center" indent="1"/>
      <protection/>
    </xf>
    <xf numFmtId="164" fontId="6" fillId="2" borderId="8" xfId="0" applyNumberFormat="1" applyFont="1" applyFill="1" applyBorder="1" applyAlignment="1" applyProtection="1">
      <alignment horizontal="right" vertical="center" wrapText="1" indent="1"/>
      <protection locked="0"/>
    </xf>
    <xf numFmtId="164" fontId="6" fillId="2" borderId="5" xfId="0" applyNumberFormat="1" applyFont="1" applyFill="1" applyBorder="1" applyAlignment="1" applyProtection="1">
      <alignment horizontal="right" vertical="center" wrapText="1" indent="1"/>
      <protection locked="0"/>
    </xf>
    <xf numFmtId="0" fontId="3" fillId="3" borderId="2" xfId="0" applyNumberFormat="1" applyFont="1" applyFill="1" applyBorder="1" applyAlignment="1" applyProtection="1">
      <alignment horizontal="center" vertical="center" textRotation="90" wrapText="1"/>
      <protection/>
    </xf>
    <xf numFmtId="0" fontId="3" fillId="3" borderId="7" xfId="0" applyNumberFormat="1" applyFont="1" applyFill="1" applyBorder="1" applyAlignment="1" applyProtection="1">
      <alignment horizontal="center" vertical="center" wrapText="1"/>
      <protection/>
    </xf>
    <xf numFmtId="49" fontId="3" fillId="3" borderId="7"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2" fillId="0" borderId="0" xfId="0" applyFont="1" applyAlignment="1" applyProtection="1">
      <alignment horizontal="left" vertical="center" wrapText="1"/>
      <protection/>
    </xf>
    <xf numFmtId="0" fontId="2" fillId="0" borderId="0" xfId="0" applyFont="1" applyAlignment="1" applyProtection="1">
      <alignment vertical="center"/>
      <protection/>
    </xf>
    <xf numFmtId="164" fontId="0" fillId="0" borderId="0" xfId="0" applyNumberFormat="1" applyAlignment="1" applyProtection="1">
      <alignment vertical="top"/>
      <protection/>
    </xf>
    <xf numFmtId="3" fontId="0" fillId="0" borderId="9" xfId="0" applyNumberForma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inden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0" fillId="0" borderId="0" xfId="0" applyAlignment="1" applyProtection="1">
      <alignment vertical="top"/>
      <protection/>
    </xf>
    <xf numFmtId="3" fontId="0" fillId="0" borderId="11" xfId="0" applyNumberForma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inden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horizontal="left" vertical="center" wrapText="1"/>
      <protection/>
    </xf>
    <xf numFmtId="0" fontId="0" fillId="0" borderId="12" xfId="20" applyFill="1" applyBorder="1" applyAlignment="1" applyProtection="1">
      <alignment horizontal="left" vertical="center" wrapText="1" indent="1"/>
      <protection/>
    </xf>
    <xf numFmtId="0" fontId="0" fillId="0" borderId="12" xfId="20" applyFont="1" applyFill="1" applyBorder="1" applyAlignment="1" applyProtection="1">
      <alignment horizontal="left" vertical="center" wrapText="1" indent="1"/>
      <protection/>
    </xf>
    <xf numFmtId="3" fontId="0" fillId="0" borderId="13"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indent="1"/>
      <protection/>
    </xf>
    <xf numFmtId="3" fontId="0" fillId="0" borderId="6"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6" fillId="0" borderId="6" xfId="0" applyNumberFormat="1" applyFont="1" applyFill="1" applyBorder="1" applyAlignment="1" applyProtection="1">
      <alignment horizontal="left" vertical="center" wrapText="1"/>
      <protection/>
    </xf>
    <xf numFmtId="3" fontId="0" fillId="0" borderId="10"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left" vertical="top" wrapText="1" indent="1"/>
      <protection/>
    </xf>
    <xf numFmtId="1" fontId="0" fillId="0" borderId="3"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vertical="top" wrapText="1"/>
      <protection/>
    </xf>
    <xf numFmtId="3" fontId="0" fillId="0" borderId="12"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horizontal="left" vertical="top" wrapText="1" indent="1"/>
      <protection/>
    </xf>
    <xf numFmtId="1" fontId="0" fillId="0" borderId="4"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vertical="center" wrapText="1"/>
      <protection/>
    </xf>
    <xf numFmtId="49" fontId="4" fillId="0" borderId="4" xfId="0" applyNumberFormat="1" applyFont="1" applyFill="1" applyBorder="1" applyAlignment="1" applyProtection="1">
      <alignment horizontal="left" vertical="top" wrapText="1" indent="1"/>
      <protection/>
    </xf>
    <xf numFmtId="49" fontId="0" fillId="0" borderId="4" xfId="0" applyNumberFormat="1" applyFill="1" applyBorder="1" applyAlignment="1" applyProtection="1">
      <alignment vertical="top" wrapText="1"/>
      <protection/>
    </xf>
    <xf numFmtId="0" fontId="0" fillId="0" borderId="4" xfId="0" applyFill="1" applyBorder="1" applyAlignment="1" applyProtection="1">
      <alignment horizontal="left" wrapText="1" indent="1"/>
      <protection/>
    </xf>
    <xf numFmtId="0" fontId="0" fillId="0" borderId="4" xfId="20" applyFill="1" applyBorder="1" applyAlignment="1" applyProtection="1">
      <alignment horizontal="left" vertical="center" wrapText="1"/>
      <protection/>
    </xf>
    <xf numFmtId="0" fontId="4" fillId="0" borderId="4" xfId="0" applyNumberFormat="1" applyFont="1" applyFill="1" applyBorder="1" applyAlignment="1" applyProtection="1">
      <alignment vertical="center" wrapText="1"/>
      <protection/>
    </xf>
    <xf numFmtId="3" fontId="0" fillId="0" borderId="15" xfId="0" applyNumberFormat="1" applyFill="1" applyBorder="1" applyAlignment="1" applyProtection="1">
      <alignment horizontal="center" vertical="center" wrapText="1"/>
      <protection/>
    </xf>
    <xf numFmtId="49" fontId="4" fillId="0" borderId="5" xfId="0" applyNumberFormat="1" applyFont="1" applyFill="1" applyBorder="1" applyAlignment="1" applyProtection="1">
      <alignment horizontal="left" vertical="top" wrapText="1" inden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49" fontId="0" fillId="0" borderId="5" xfId="0" applyNumberFormat="1" applyFill="1" applyBorder="1" applyAlignment="1" applyProtection="1">
      <alignment vertical="top" wrapText="1"/>
      <protection/>
    </xf>
    <xf numFmtId="0" fontId="6" fillId="0" borderId="5" xfId="0" applyNumberFormat="1" applyFont="1" applyFill="1" applyBorder="1" applyAlignment="1" applyProtection="1">
      <alignment horizontal="left" vertical="center" wrapText="1"/>
      <protection/>
    </xf>
    <xf numFmtId="0" fontId="0" fillId="0" borderId="3" xfId="20" applyFill="1" applyBorder="1" applyAlignment="1" applyProtection="1">
      <alignment horizontal="left" vertical="center" wrapText="1" indent="1"/>
      <protection/>
    </xf>
    <xf numFmtId="49" fontId="0" fillId="0" borderId="3" xfId="0" applyNumberFormat="1" applyFill="1" applyBorder="1" applyAlignment="1" applyProtection="1">
      <alignment vertical="center" wrapText="1"/>
      <protection/>
    </xf>
    <xf numFmtId="0" fontId="0" fillId="0" borderId="4" xfId="0" applyNumberFormat="1" applyFont="1" applyFill="1" applyBorder="1" applyAlignment="1" applyProtection="1">
      <alignment horizontal="left" vertical="center" wrapText="1" indent="1"/>
      <protection/>
    </xf>
    <xf numFmtId="0" fontId="0" fillId="0" borderId="4" xfId="20" applyFont="1" applyFill="1" applyBorder="1" applyAlignment="1" applyProtection="1">
      <alignment horizontal="left" vertical="center" wrapText="1" indent="1"/>
      <protection/>
    </xf>
    <xf numFmtId="0" fontId="0" fillId="0" borderId="5" xfId="0" applyNumberFormat="1" applyFont="1" applyFill="1" applyBorder="1" applyAlignment="1" applyProtection="1">
      <alignment horizontal="left" vertical="center" wrapText="1" indent="1"/>
      <protection/>
    </xf>
    <xf numFmtId="0" fontId="0" fillId="0" borderId="5"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horizontal="left" vertical="center" wrapText="1" indent="1"/>
      <protection/>
    </xf>
    <xf numFmtId="3" fontId="0" fillId="0" borderId="14" xfId="0" applyNumberFormat="1" applyFill="1" applyBorder="1" applyAlignment="1" applyProtection="1">
      <alignment horizontal="center" vertical="center" wrapText="1"/>
      <protection/>
    </xf>
    <xf numFmtId="0" fontId="0" fillId="0" borderId="6" xfId="0" applyNumberFormat="1" applyFont="1" applyFill="1" applyBorder="1" applyAlignment="1" applyProtection="1">
      <alignment horizontal="left" vertical="center" wrapText="1" indent="1"/>
      <protection/>
    </xf>
    <xf numFmtId="0" fontId="0" fillId="0" borderId="4" xfId="0" applyFill="1" applyBorder="1" applyProtection="1">
      <protection/>
    </xf>
    <xf numFmtId="0" fontId="0" fillId="0" borderId="0" xfId="0" applyAlignment="1" applyProtection="1">
      <alignment horizontal="center" vertical="center"/>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164" fontId="0" fillId="0" borderId="0" xfId="0" applyNumberFormat="1" applyProtection="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top" wrapText="1"/>
      <protection/>
    </xf>
    <xf numFmtId="49" fontId="2" fillId="3" borderId="7" xfId="0" applyNumberFormat="1" applyFont="1" applyFill="1" applyBorder="1" applyAlignment="1" applyProtection="1">
      <alignment horizontal="center" vertical="center" wrapText="1"/>
      <protection/>
    </xf>
    <xf numFmtId="164" fontId="5" fillId="0" borderId="7" xfId="0" applyNumberFormat="1" applyFont="1" applyFill="1" applyBorder="1" applyAlignment="1" applyProtection="1">
      <alignment horizontal="center" vertical="center"/>
      <protection/>
    </xf>
    <xf numFmtId="49" fontId="2" fillId="3" borderId="16" xfId="0" applyNumberFormat="1" applyFont="1" applyFill="1" applyBorder="1" applyAlignment="1" applyProtection="1">
      <alignment horizontal="center" vertical="center" wrapText="1"/>
      <protection/>
    </xf>
    <xf numFmtId="164" fontId="0" fillId="0" borderId="17" xfId="0" applyNumberFormat="1" applyFill="1" applyBorder="1" applyAlignment="1" applyProtection="1">
      <alignment horizontal="center" vertical="center"/>
      <protection/>
    </xf>
    <xf numFmtId="164" fontId="0" fillId="0" borderId="18" xfId="0" applyNumberFormat="1" applyFill="1" applyBorder="1" applyAlignment="1" applyProtection="1">
      <alignment horizontal="center" vertical="center"/>
      <protection/>
    </xf>
    <xf numFmtId="164" fontId="0" fillId="0" borderId="19" xfId="0" applyNumberFormat="1" applyFill="1" applyBorder="1" applyAlignment="1" applyProtection="1">
      <alignment horizontal="center" vertical="center"/>
      <protection/>
    </xf>
    <xf numFmtId="164" fontId="0" fillId="0" borderId="20" xfId="0" applyNumberFormat="1" applyFill="1" applyBorder="1" applyAlignment="1" applyProtection="1">
      <alignment horizontal="center" vertical="center"/>
      <protection/>
    </xf>
    <xf numFmtId="164" fontId="0" fillId="0" borderId="21" xfId="0" applyNumberFormat="1" applyFill="1" applyBorder="1" applyAlignment="1" applyProtection="1">
      <alignment horizontal="center" vertical="center"/>
      <protection/>
    </xf>
    <xf numFmtId="49" fontId="0" fillId="0" borderId="0" xfId="0" applyNumberFormat="1" applyFill="1" applyAlignment="1" applyProtection="1">
      <alignment horizontal="right" vertical="center" wrapText="1"/>
      <protection/>
    </xf>
    <xf numFmtId="0" fontId="12" fillId="0" borderId="0" xfId="0" applyFont="1" applyFill="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49" fontId="2" fillId="3" borderId="7" xfId="0" applyNumberFormat="1" applyFont="1" applyFill="1" applyBorder="1" applyAlignment="1" applyProtection="1">
      <alignment horizontal="center" vertical="center" wrapText="1"/>
      <protection/>
    </xf>
    <xf numFmtId="0" fontId="0" fillId="3" borderId="7" xfId="0" applyFill="1" applyBorder="1" applyAlignment="1" applyProtection="1">
      <alignment vertical="center" wrapText="1"/>
      <protection/>
    </xf>
    <xf numFmtId="0" fontId="0" fillId="3" borderId="16" xfId="0" applyFill="1" applyBorder="1" applyAlignment="1" applyProtection="1">
      <alignment vertical="center" wrapText="1"/>
      <protection/>
    </xf>
    <xf numFmtId="164" fontId="5" fillId="0" borderId="7" xfId="0" applyNumberFormat="1" applyFont="1" applyFill="1" applyBorder="1" applyAlignment="1" applyProtection="1">
      <alignment horizontal="center" vertical="center"/>
      <protection/>
    </xf>
    <xf numFmtId="0" fontId="0" fillId="0" borderId="7" xfId="0" applyBorder="1" applyAlignment="1" applyProtection="1">
      <alignment/>
      <protection/>
    </xf>
    <xf numFmtId="0" fontId="0" fillId="0" borderId="16"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4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font>
        <b val="0"/>
        <i val="0"/>
      </font>
      <border/>
    </dxf>
    <dxf>
      <fill>
        <patternFill>
          <bgColor rgb="FFE6D5F3"/>
        </patternFill>
      </fill>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numFmt numFmtId="178" formatCode="#,##0"/>
      <border/>
    </dxf>
    <dxf>
      <font>
        <b val="0"/>
        <i val="0"/>
      </font>
      <border/>
    </dxf>
    <dxf>
      <fill>
        <patternFill>
          <bgColor rgb="FFE6D5F3"/>
        </patternFill>
      </fill>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5</xdr:row>
      <xdr:rowOff>0</xdr:rowOff>
    </xdr:from>
    <xdr:to>
      <xdr:col>19</xdr:col>
      <xdr:colOff>190500</xdr:colOff>
      <xdr:row>6</xdr:row>
      <xdr:rowOff>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154</xdr:row>
      <xdr:rowOff>180975</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80975"/>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119</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20002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20002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127</xdr:row>
      <xdr:rowOff>0</xdr:rowOff>
    </xdr:from>
    <xdr:to>
      <xdr:col>19</xdr:col>
      <xdr:colOff>95250</xdr:colOff>
      <xdr:row>128</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95250" cy="200025"/>
        </a:xfrm>
        <a:prstGeom prst="rect">
          <a:avLst/>
        </a:prstGeom>
        <a:noFill/>
        <a:ln>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95250" cy="190500"/>
        </a:xfrm>
        <a:prstGeom prst="rect">
          <a:avLst/>
        </a:prstGeom>
        <a:noFill/>
        <a:ln>
          <a:noFill/>
        </a:ln>
      </xdr:spPr>
    </xdr:pic>
    <xdr:clientData/>
  </xdr:twoCellAnchor>
  <xdr:twoCellAnchor editAs="oneCell">
    <xdr:from>
      <xdr:col>19</xdr:col>
      <xdr:colOff>0</xdr:colOff>
      <xdr:row>129</xdr:row>
      <xdr:rowOff>0</xdr:rowOff>
    </xdr:from>
    <xdr:to>
      <xdr:col>19</xdr:col>
      <xdr:colOff>95250</xdr:colOff>
      <xdr:row>130</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95250" cy="190500"/>
        </a:xfrm>
        <a:prstGeom prst="rect">
          <a:avLst/>
        </a:prstGeom>
        <a:noFill/>
        <a:ln>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95250" cy="190500"/>
        </a:xfrm>
        <a:prstGeom prst="rect">
          <a:avLst/>
        </a:prstGeom>
        <a:noFill/>
        <a:ln>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95250" cy="190500"/>
        </a:xfrm>
        <a:prstGeom prst="rect">
          <a:avLst/>
        </a:prstGeom>
        <a:noFill/>
        <a:ln>
          <a:noFill/>
        </a:ln>
      </xdr:spPr>
    </xdr:pic>
    <xdr:clientData/>
  </xdr:twoCellAnchor>
  <xdr:twoCellAnchor editAs="oneCell">
    <xdr:from>
      <xdr:col>19</xdr:col>
      <xdr:colOff>0</xdr:colOff>
      <xdr:row>135</xdr:row>
      <xdr:rowOff>0</xdr:rowOff>
    </xdr:from>
    <xdr:to>
      <xdr:col>19</xdr:col>
      <xdr:colOff>95250</xdr:colOff>
      <xdr:row>136</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95250" cy="190500"/>
        </a:xfrm>
        <a:prstGeom prst="rect">
          <a:avLst/>
        </a:prstGeom>
        <a:noFill/>
        <a:ln>
          <a:noFill/>
        </a:ln>
      </xdr:spPr>
    </xdr:pic>
    <xdr:clientData/>
  </xdr:twoCellAnchor>
  <xdr:twoCellAnchor editAs="oneCell">
    <xdr:from>
      <xdr:col>19</xdr:col>
      <xdr:colOff>0</xdr:colOff>
      <xdr:row>136</xdr:row>
      <xdr:rowOff>0</xdr:rowOff>
    </xdr:from>
    <xdr:to>
      <xdr:col>19</xdr:col>
      <xdr:colOff>95250</xdr:colOff>
      <xdr:row>137</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95250" cy="190500"/>
        </a:xfrm>
        <a:prstGeom prst="rect">
          <a:avLst/>
        </a:prstGeom>
        <a:noFill/>
        <a:ln>
          <a:noFill/>
        </a:ln>
      </xdr:spPr>
    </xdr:pic>
    <xdr:clientData/>
  </xdr:twoCellAnchor>
  <xdr:twoCellAnchor editAs="oneCell">
    <xdr:from>
      <xdr:col>19</xdr:col>
      <xdr:colOff>0</xdr:colOff>
      <xdr:row>137</xdr:row>
      <xdr:rowOff>0</xdr:rowOff>
    </xdr:from>
    <xdr:to>
      <xdr:col>19</xdr:col>
      <xdr:colOff>95250</xdr:colOff>
      <xdr:row>138</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95250" cy="190500"/>
        </a:xfrm>
        <a:prstGeom prst="rect">
          <a:avLst/>
        </a:prstGeom>
        <a:noFill/>
        <a:ln>
          <a:noFill/>
        </a:ln>
      </xdr:spPr>
    </xdr:pic>
    <xdr:clientData/>
  </xdr:twoCellAnchor>
  <xdr:twoCellAnchor editAs="oneCell">
    <xdr:from>
      <xdr:col>19</xdr:col>
      <xdr:colOff>0</xdr:colOff>
      <xdr:row>138</xdr:row>
      <xdr:rowOff>0</xdr:rowOff>
    </xdr:from>
    <xdr:to>
      <xdr:col>19</xdr:col>
      <xdr:colOff>95250</xdr:colOff>
      <xdr:row>139</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95250" cy="200025"/>
        </a:xfrm>
        <a:prstGeom prst="rect">
          <a:avLst/>
        </a:prstGeom>
        <a:noFill/>
        <a:ln>
          <a:noFill/>
        </a:ln>
      </xdr:spPr>
    </xdr:pic>
    <xdr:clientData/>
  </xdr:twoCellAnchor>
  <xdr:twoCellAnchor editAs="oneCell">
    <xdr:from>
      <xdr:col>19</xdr:col>
      <xdr:colOff>0</xdr:colOff>
      <xdr:row>139</xdr:row>
      <xdr:rowOff>0</xdr:rowOff>
    </xdr:from>
    <xdr:to>
      <xdr:col>19</xdr:col>
      <xdr:colOff>95250</xdr:colOff>
      <xdr:row>140</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95250" cy="190500"/>
        </a:xfrm>
        <a:prstGeom prst="rect">
          <a:avLst/>
        </a:prstGeom>
        <a:noFill/>
        <a:ln>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95250" cy="190500"/>
        </a:xfrm>
        <a:prstGeom prst="rect">
          <a:avLst/>
        </a:prstGeom>
        <a:noFill/>
        <a:ln>
          <a:noFill/>
        </a:ln>
      </xdr:spPr>
    </xdr:pic>
    <xdr:clientData/>
  </xdr:twoCellAnchor>
  <xdr:twoCellAnchor editAs="oneCell">
    <xdr:from>
      <xdr:col>19</xdr:col>
      <xdr:colOff>0</xdr:colOff>
      <xdr:row>142</xdr:row>
      <xdr:rowOff>0</xdr:rowOff>
    </xdr:from>
    <xdr:to>
      <xdr:col>19</xdr:col>
      <xdr:colOff>95250</xdr:colOff>
      <xdr:row>143</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95250" cy="190500"/>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95250" cy="190500"/>
        </a:xfrm>
        <a:prstGeom prst="rect">
          <a:avLst/>
        </a:prstGeom>
        <a:noFill/>
        <a:ln>
          <a:noFill/>
        </a:ln>
      </xdr:spPr>
    </xdr:pic>
    <xdr:clientData/>
  </xdr:twoCellAnchor>
  <xdr:twoCellAnchor editAs="oneCell">
    <xdr:from>
      <xdr:col>19</xdr:col>
      <xdr:colOff>0</xdr:colOff>
      <xdr:row>144</xdr:row>
      <xdr:rowOff>0</xdr:rowOff>
    </xdr:from>
    <xdr:to>
      <xdr:col>19</xdr:col>
      <xdr:colOff>95250</xdr:colOff>
      <xdr:row>145</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95250" cy="190500"/>
        </a:xfrm>
        <a:prstGeom prst="rect">
          <a:avLst/>
        </a:prstGeom>
        <a:noFill/>
        <a:ln>
          <a:noFill/>
        </a:ln>
      </xdr:spPr>
    </xdr:pic>
    <xdr:clientData/>
  </xdr:twoCellAnchor>
  <xdr:twoCellAnchor editAs="oneCell">
    <xdr:from>
      <xdr:col>19</xdr:col>
      <xdr:colOff>0</xdr:colOff>
      <xdr:row>146</xdr:row>
      <xdr:rowOff>0</xdr:rowOff>
    </xdr:from>
    <xdr:to>
      <xdr:col>19</xdr:col>
      <xdr:colOff>95250</xdr:colOff>
      <xdr:row>147</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95250" cy="200025"/>
        </a:xfrm>
        <a:prstGeom prst="rect">
          <a:avLst/>
        </a:prstGeom>
        <a:noFill/>
        <a:ln>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95250" cy="190500"/>
        </a:xfrm>
        <a:prstGeom prst="rect">
          <a:avLst/>
        </a:prstGeom>
        <a:noFill/>
        <a:ln>
          <a:noFill/>
        </a:ln>
      </xdr:spPr>
    </xdr:pic>
    <xdr:clientData/>
  </xdr:twoCellAnchor>
  <xdr:twoCellAnchor editAs="oneCell">
    <xdr:from>
      <xdr:col>19</xdr:col>
      <xdr:colOff>0</xdr:colOff>
      <xdr:row>150</xdr:row>
      <xdr:rowOff>0</xdr:rowOff>
    </xdr:from>
    <xdr:to>
      <xdr:col>19</xdr:col>
      <xdr:colOff>95250</xdr:colOff>
      <xdr:row>151</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95250" cy="200025"/>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95250" cy="190500"/>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95250" cy="190500"/>
        </a:xfrm>
        <a:prstGeom prst="rect">
          <a:avLst/>
        </a:prstGeom>
        <a:noFill/>
        <a:ln>
          <a:noFill/>
        </a:ln>
      </xdr:spPr>
    </xdr:pic>
    <xdr:clientData/>
  </xdr:twoCellAnchor>
  <xdr:twoCellAnchor editAs="oneCell">
    <xdr:from>
      <xdr:col>19</xdr:col>
      <xdr:colOff>0</xdr:colOff>
      <xdr:row>155</xdr:row>
      <xdr:rowOff>0</xdr:rowOff>
    </xdr:from>
    <xdr:to>
      <xdr:col>19</xdr:col>
      <xdr:colOff>95250</xdr:colOff>
      <xdr:row>156</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95250" cy="190500"/>
        </a:xfrm>
        <a:prstGeom prst="rect">
          <a:avLst/>
        </a:prstGeom>
        <a:noFill/>
        <a:ln>
          <a:noFill/>
        </a:ln>
      </xdr:spPr>
    </xdr:pic>
    <xdr:clientData/>
  </xdr:twoCellAnchor>
  <xdr:twoCellAnchor editAs="oneCell">
    <xdr:from>
      <xdr:col>19</xdr:col>
      <xdr:colOff>0</xdr:colOff>
      <xdr:row>156</xdr:row>
      <xdr:rowOff>0</xdr:rowOff>
    </xdr:from>
    <xdr:to>
      <xdr:col>19</xdr:col>
      <xdr:colOff>95250</xdr:colOff>
      <xdr:row>157</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95250" cy="190500"/>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95250" cy="190500"/>
        </a:xfrm>
        <a:prstGeom prst="rect">
          <a:avLst/>
        </a:prstGeom>
        <a:noFill/>
        <a:ln>
          <a:noFill/>
        </a:ln>
      </xdr:spPr>
    </xdr:pic>
    <xdr:clientData/>
  </xdr:twoCellAnchor>
  <xdr:twoCellAnchor editAs="oneCell">
    <xdr:from>
      <xdr:col>19</xdr:col>
      <xdr:colOff>0</xdr:colOff>
      <xdr:row>163</xdr:row>
      <xdr:rowOff>0</xdr:rowOff>
    </xdr:from>
    <xdr:to>
      <xdr:col>19</xdr:col>
      <xdr:colOff>95250</xdr:colOff>
      <xdr:row>164</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95250" cy="200025"/>
        </a:xfrm>
        <a:prstGeom prst="rect">
          <a:avLst/>
        </a:prstGeom>
        <a:noFill/>
        <a:ln>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95250" cy="190500"/>
        </a:xfrm>
        <a:prstGeom prst="rect">
          <a:avLst/>
        </a:prstGeom>
        <a:noFill/>
        <a:ln>
          <a:noFill/>
        </a:ln>
      </xdr:spPr>
    </xdr:pic>
    <xdr:clientData/>
  </xdr:twoCellAnchor>
  <xdr:twoCellAnchor editAs="oneCell">
    <xdr:from>
      <xdr:col>19</xdr:col>
      <xdr:colOff>0</xdr:colOff>
      <xdr:row>165</xdr:row>
      <xdr:rowOff>0</xdr:rowOff>
    </xdr:from>
    <xdr:to>
      <xdr:col>19</xdr:col>
      <xdr:colOff>95250</xdr:colOff>
      <xdr:row>166</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95250" cy="190500"/>
        </a:xfrm>
        <a:prstGeom prst="rect">
          <a:avLst/>
        </a:prstGeom>
        <a:noFill/>
        <a:ln>
          <a:noFill/>
        </a:ln>
      </xdr:spPr>
    </xdr:pic>
    <xdr:clientData/>
  </xdr:twoCellAnchor>
  <xdr:twoCellAnchor editAs="oneCell">
    <xdr:from>
      <xdr:col>19</xdr:col>
      <xdr:colOff>0</xdr:colOff>
      <xdr:row>166</xdr:row>
      <xdr:rowOff>0</xdr:rowOff>
    </xdr:from>
    <xdr:to>
      <xdr:col>19</xdr:col>
      <xdr:colOff>95250</xdr:colOff>
      <xdr:row>167</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95250" cy="190500"/>
        </a:xfrm>
        <a:prstGeom prst="rect">
          <a:avLst/>
        </a:prstGeom>
        <a:noFill/>
        <a:ln>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95250" cy="190500"/>
        </a:xfrm>
        <a:prstGeom prst="rect">
          <a:avLst/>
        </a:prstGeom>
        <a:noFill/>
        <a:ln>
          <a:noFill/>
        </a:ln>
      </xdr:spPr>
    </xdr:pic>
    <xdr:clientData/>
  </xdr:twoCellAnchor>
  <xdr:twoCellAnchor editAs="oneCell">
    <xdr:from>
      <xdr:col>19</xdr:col>
      <xdr:colOff>0</xdr:colOff>
      <xdr:row>168</xdr:row>
      <xdr:rowOff>0</xdr:rowOff>
    </xdr:from>
    <xdr:to>
      <xdr:col>19</xdr:col>
      <xdr:colOff>95250</xdr:colOff>
      <xdr:row>169</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855850"/>
          <a:ext cx="95250" cy="190500"/>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125</xdr:row>
      <xdr:rowOff>0</xdr:rowOff>
    </xdr:from>
    <xdr:to>
      <xdr:col>19</xdr:col>
      <xdr:colOff>95250</xdr:colOff>
      <xdr:row>126</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95250" cy="18097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126</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3335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126</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3335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129</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67627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115</xdr:row>
      <xdr:rowOff>0</xdr:rowOff>
    </xdr:from>
    <xdr:to>
      <xdr:col>19</xdr:col>
      <xdr:colOff>95250</xdr:colOff>
      <xdr:row>116</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119</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20002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90500"/>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5</xdr:row>
      <xdr:rowOff>0</xdr:rowOff>
    </xdr:from>
    <xdr:to>
      <xdr:col>19</xdr:col>
      <xdr:colOff>95250</xdr:colOff>
      <xdr:row>5</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95250" cy="18097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28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190500" cy="200025"/>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190500" cy="200025"/>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85585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85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28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2000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124</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95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571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28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124</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9525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571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28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667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190500" cy="200025"/>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190500" cy="200025"/>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85585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18097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9</xdr:row>
      <xdr:rowOff>28575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8001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7</xdr:row>
      <xdr:rowOff>171450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74295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571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0</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2000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119</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2095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119</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5521225"/>
          <a:ext cx="190500" cy="2095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2095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190500" cy="200025"/>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9983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998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190500" cy="200025"/>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311925"/>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124</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9525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61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8</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581025"/>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6</xdr:row>
      <xdr:rowOff>180975</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2667000"/>
          <a:ext cx="190500" cy="381000"/>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9048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4292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561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116</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3654325"/>
          <a:ext cx="190500" cy="3714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129</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323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124</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4000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13095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28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381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2000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190500" cy="200025"/>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42685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190500" cy="200025"/>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200025"/>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85585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048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428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953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476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126</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8097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127</xdr:row>
      <xdr:rowOff>0</xdr:rowOff>
    </xdr:from>
    <xdr:to>
      <xdr:col>19</xdr:col>
      <xdr:colOff>95250</xdr:colOff>
      <xdr:row>128</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95250" cy="200025"/>
        </a:xfrm>
        <a:prstGeom prst="rect">
          <a:avLst/>
        </a:prstGeom>
        <a:noFill/>
        <a:ln>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95250" cy="190500"/>
        </a:xfrm>
        <a:prstGeom prst="rect">
          <a:avLst/>
        </a:prstGeom>
        <a:noFill/>
        <a:ln>
          <a:noFill/>
        </a:ln>
      </xdr:spPr>
    </xdr:pic>
    <xdr:clientData/>
  </xdr:twoCellAnchor>
  <xdr:twoCellAnchor editAs="oneCell">
    <xdr:from>
      <xdr:col>19</xdr:col>
      <xdr:colOff>0</xdr:colOff>
      <xdr:row>130</xdr:row>
      <xdr:rowOff>0</xdr:rowOff>
    </xdr:from>
    <xdr:to>
      <xdr:col>19</xdr:col>
      <xdr:colOff>95250</xdr:colOff>
      <xdr:row>131</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95250" cy="190500"/>
        </a:xfrm>
        <a:prstGeom prst="rect">
          <a:avLst/>
        </a:prstGeom>
        <a:noFill/>
        <a:ln>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95250" cy="190500"/>
        </a:xfrm>
        <a:prstGeom prst="rect">
          <a:avLst/>
        </a:prstGeom>
        <a:noFill/>
        <a:ln>
          <a:noFill/>
        </a:ln>
      </xdr:spPr>
    </xdr:pic>
    <xdr:clientData/>
  </xdr:twoCellAnchor>
  <xdr:twoCellAnchor editAs="oneCell">
    <xdr:from>
      <xdr:col>19</xdr:col>
      <xdr:colOff>0</xdr:colOff>
      <xdr:row>132</xdr:row>
      <xdr:rowOff>0</xdr:rowOff>
    </xdr:from>
    <xdr:to>
      <xdr:col>19</xdr:col>
      <xdr:colOff>95250</xdr:colOff>
      <xdr:row>133</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95250" cy="190500"/>
        </a:xfrm>
        <a:prstGeom prst="rect">
          <a:avLst/>
        </a:prstGeom>
        <a:noFill/>
        <a:ln>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95250" cy="190500"/>
        </a:xfrm>
        <a:prstGeom prst="rect">
          <a:avLst/>
        </a:prstGeom>
        <a:noFill/>
        <a:ln>
          <a:noFill/>
        </a:ln>
      </xdr:spPr>
    </xdr:pic>
    <xdr:clientData/>
  </xdr:twoCellAnchor>
  <xdr:twoCellAnchor editAs="oneCell">
    <xdr:from>
      <xdr:col>19</xdr:col>
      <xdr:colOff>0</xdr:colOff>
      <xdr:row>135</xdr:row>
      <xdr:rowOff>0</xdr:rowOff>
    </xdr:from>
    <xdr:to>
      <xdr:col>19</xdr:col>
      <xdr:colOff>95250</xdr:colOff>
      <xdr:row>136</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95250" cy="190500"/>
        </a:xfrm>
        <a:prstGeom prst="rect">
          <a:avLst/>
        </a:prstGeom>
        <a:noFill/>
        <a:ln>
          <a:noFill/>
        </a:ln>
      </xdr:spPr>
    </xdr:pic>
    <xdr:clientData/>
  </xdr:twoCellAnchor>
  <xdr:twoCellAnchor editAs="oneCell">
    <xdr:from>
      <xdr:col>19</xdr:col>
      <xdr:colOff>0</xdr:colOff>
      <xdr:row>136</xdr:row>
      <xdr:rowOff>0</xdr:rowOff>
    </xdr:from>
    <xdr:to>
      <xdr:col>19</xdr:col>
      <xdr:colOff>95250</xdr:colOff>
      <xdr:row>137</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95250" cy="190500"/>
        </a:xfrm>
        <a:prstGeom prst="rect">
          <a:avLst/>
        </a:prstGeom>
        <a:noFill/>
        <a:ln>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95250" cy="190500"/>
        </a:xfrm>
        <a:prstGeom prst="rect">
          <a:avLst/>
        </a:prstGeom>
        <a:noFill/>
        <a:ln>
          <a:noFill/>
        </a:ln>
      </xdr:spPr>
    </xdr:pic>
    <xdr:clientData/>
  </xdr:twoCellAnchor>
  <xdr:twoCellAnchor editAs="oneCell">
    <xdr:from>
      <xdr:col>19</xdr:col>
      <xdr:colOff>0</xdr:colOff>
      <xdr:row>142</xdr:row>
      <xdr:rowOff>0</xdr:rowOff>
    </xdr:from>
    <xdr:to>
      <xdr:col>19</xdr:col>
      <xdr:colOff>95250</xdr:colOff>
      <xdr:row>143</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95250" cy="190500"/>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95250" cy="190500"/>
        </a:xfrm>
        <a:prstGeom prst="rect">
          <a:avLst/>
        </a:prstGeom>
        <a:noFill/>
        <a:ln>
          <a:noFill/>
        </a:ln>
      </xdr:spPr>
    </xdr:pic>
    <xdr:clientData/>
  </xdr:twoCellAnchor>
  <xdr:twoCellAnchor editAs="oneCell">
    <xdr:from>
      <xdr:col>19</xdr:col>
      <xdr:colOff>0</xdr:colOff>
      <xdr:row>144</xdr:row>
      <xdr:rowOff>0</xdr:rowOff>
    </xdr:from>
    <xdr:to>
      <xdr:col>19</xdr:col>
      <xdr:colOff>95250</xdr:colOff>
      <xdr:row>145</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95250" cy="190500"/>
        </a:xfrm>
        <a:prstGeom prst="rect">
          <a:avLst/>
        </a:prstGeom>
        <a:noFill/>
        <a:ln>
          <a:noFill/>
        </a:ln>
      </xdr:spPr>
    </xdr:pic>
    <xdr:clientData/>
  </xdr:twoCellAnchor>
  <xdr:twoCellAnchor editAs="oneCell">
    <xdr:from>
      <xdr:col>19</xdr:col>
      <xdr:colOff>0</xdr:colOff>
      <xdr:row>146</xdr:row>
      <xdr:rowOff>0</xdr:rowOff>
    </xdr:from>
    <xdr:to>
      <xdr:col>19</xdr:col>
      <xdr:colOff>95250</xdr:colOff>
      <xdr:row>146</xdr:row>
      <xdr:rowOff>180975</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95250" cy="180975"/>
        </a:xfrm>
        <a:prstGeom prst="rect">
          <a:avLst/>
        </a:prstGeom>
        <a:noFill/>
        <a:ln>
          <a:noFill/>
        </a:ln>
      </xdr:spPr>
    </xdr:pic>
    <xdr:clientData/>
  </xdr:twoCellAnchor>
  <xdr:twoCellAnchor editAs="oneCell">
    <xdr:from>
      <xdr:col>19</xdr:col>
      <xdr:colOff>0</xdr:colOff>
      <xdr:row>147</xdr:row>
      <xdr:rowOff>0</xdr:rowOff>
    </xdr:from>
    <xdr:to>
      <xdr:col>19</xdr:col>
      <xdr:colOff>95250</xdr:colOff>
      <xdr:row>148</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95250" cy="190500"/>
        </a:xfrm>
        <a:prstGeom prst="rect">
          <a:avLst/>
        </a:prstGeom>
        <a:noFill/>
        <a:ln>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95250" cy="190500"/>
        </a:xfrm>
        <a:prstGeom prst="rect">
          <a:avLst/>
        </a:prstGeom>
        <a:noFill/>
        <a:ln>
          <a:noFill/>
        </a:ln>
      </xdr:spPr>
    </xdr:pic>
    <xdr:clientData/>
  </xdr:twoCellAnchor>
  <xdr:twoCellAnchor editAs="oneCell">
    <xdr:from>
      <xdr:col>19</xdr:col>
      <xdr:colOff>0</xdr:colOff>
      <xdr:row>149</xdr:row>
      <xdr:rowOff>0</xdr:rowOff>
    </xdr:from>
    <xdr:to>
      <xdr:col>19</xdr:col>
      <xdr:colOff>95250</xdr:colOff>
      <xdr:row>150</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95250" cy="190500"/>
        </a:xfrm>
        <a:prstGeom prst="rect">
          <a:avLst/>
        </a:prstGeom>
        <a:noFill/>
        <a:ln>
          <a:noFill/>
        </a:ln>
      </xdr:spPr>
    </xdr:pic>
    <xdr:clientData/>
  </xdr:twoCellAnchor>
  <xdr:twoCellAnchor editAs="oneCell">
    <xdr:from>
      <xdr:col>19</xdr:col>
      <xdr:colOff>0</xdr:colOff>
      <xdr:row>152</xdr:row>
      <xdr:rowOff>0</xdr:rowOff>
    </xdr:from>
    <xdr:to>
      <xdr:col>19</xdr:col>
      <xdr:colOff>95250</xdr:colOff>
      <xdr:row>153</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154</xdr:row>
      <xdr:rowOff>180975</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95250" cy="180975"/>
        </a:xfrm>
        <a:prstGeom prst="rect">
          <a:avLst/>
        </a:prstGeom>
        <a:noFill/>
        <a:ln>
          <a:noFill/>
        </a:ln>
      </xdr:spPr>
    </xdr:pic>
    <xdr:clientData/>
  </xdr:twoCellAnchor>
  <xdr:twoCellAnchor editAs="oneCell">
    <xdr:from>
      <xdr:col>19</xdr:col>
      <xdr:colOff>0</xdr:colOff>
      <xdr:row>156</xdr:row>
      <xdr:rowOff>0</xdr:rowOff>
    </xdr:from>
    <xdr:to>
      <xdr:col>19</xdr:col>
      <xdr:colOff>95250</xdr:colOff>
      <xdr:row>157</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95250" cy="190500"/>
        </a:xfrm>
        <a:prstGeom prst="rect">
          <a:avLst/>
        </a:prstGeom>
        <a:noFill/>
        <a:ln>
          <a:noFill/>
        </a:ln>
      </xdr:spPr>
    </xdr:pic>
    <xdr:clientData/>
  </xdr:twoCellAnchor>
  <xdr:twoCellAnchor editAs="oneCell">
    <xdr:from>
      <xdr:col>19</xdr:col>
      <xdr:colOff>0</xdr:colOff>
      <xdr:row>159</xdr:row>
      <xdr:rowOff>0</xdr:rowOff>
    </xdr:from>
    <xdr:to>
      <xdr:col>19</xdr:col>
      <xdr:colOff>95250</xdr:colOff>
      <xdr:row>160</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95250" cy="190500"/>
        </a:xfrm>
        <a:prstGeom prst="rect">
          <a:avLst/>
        </a:prstGeom>
        <a:noFill/>
        <a:ln>
          <a:noFill/>
        </a:ln>
      </xdr:spPr>
    </xdr:pic>
    <xdr:clientData/>
  </xdr:twoCellAnchor>
  <xdr:twoCellAnchor editAs="oneCell">
    <xdr:from>
      <xdr:col>19</xdr:col>
      <xdr:colOff>0</xdr:colOff>
      <xdr:row>160</xdr:row>
      <xdr:rowOff>0</xdr:rowOff>
    </xdr:from>
    <xdr:to>
      <xdr:col>19</xdr:col>
      <xdr:colOff>95250</xdr:colOff>
      <xdr:row>161</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95250" cy="190500"/>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95250" cy="200025"/>
        </a:xfrm>
        <a:prstGeom prst="rect">
          <a:avLst/>
        </a:prstGeom>
        <a:noFill/>
        <a:ln>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95250" cy="190500"/>
        </a:xfrm>
        <a:prstGeom prst="rect">
          <a:avLst/>
        </a:prstGeom>
        <a:noFill/>
        <a:ln>
          <a:noFill/>
        </a:ln>
      </xdr:spPr>
    </xdr:pic>
    <xdr:clientData/>
  </xdr:twoCellAnchor>
  <xdr:twoCellAnchor editAs="oneCell">
    <xdr:from>
      <xdr:col>19</xdr:col>
      <xdr:colOff>0</xdr:colOff>
      <xdr:row>165</xdr:row>
      <xdr:rowOff>0</xdr:rowOff>
    </xdr:from>
    <xdr:to>
      <xdr:col>19</xdr:col>
      <xdr:colOff>95250</xdr:colOff>
      <xdr:row>166</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95250" cy="190500"/>
        </a:xfrm>
        <a:prstGeom prst="rect">
          <a:avLst/>
        </a:prstGeom>
        <a:noFill/>
        <a:ln>
          <a:noFill/>
        </a:ln>
      </xdr:spPr>
    </xdr:pic>
    <xdr:clientData/>
  </xdr:twoCellAnchor>
  <xdr:twoCellAnchor editAs="oneCell">
    <xdr:from>
      <xdr:col>19</xdr:col>
      <xdr:colOff>0</xdr:colOff>
      <xdr:row>166</xdr:row>
      <xdr:rowOff>0</xdr:rowOff>
    </xdr:from>
    <xdr:to>
      <xdr:col>19</xdr:col>
      <xdr:colOff>95250</xdr:colOff>
      <xdr:row>167</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95250" cy="190500"/>
        </a:xfrm>
        <a:prstGeom prst="rect">
          <a:avLst/>
        </a:prstGeom>
        <a:noFill/>
        <a:ln>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95250" cy="190500"/>
        </a:xfrm>
        <a:prstGeom prst="rect">
          <a:avLst/>
        </a:prstGeom>
        <a:noFill/>
        <a:ln>
          <a:noFill/>
        </a:ln>
      </xdr:spPr>
    </xdr:pic>
    <xdr:clientData/>
  </xdr:twoCellAnchor>
  <xdr:twoCellAnchor editAs="oneCell">
    <xdr:from>
      <xdr:col>19</xdr:col>
      <xdr:colOff>0</xdr:colOff>
      <xdr:row>169</xdr:row>
      <xdr:rowOff>0</xdr:rowOff>
    </xdr:from>
    <xdr:to>
      <xdr:col>19</xdr:col>
      <xdr:colOff>95250</xdr:colOff>
      <xdr:row>170</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046350"/>
          <a:ext cx="95250" cy="190500"/>
        </a:xfrm>
        <a:prstGeom prst="rect">
          <a:avLst/>
        </a:prstGeom>
        <a:noFill/>
        <a:ln>
          <a:noFill/>
        </a:ln>
      </xdr:spPr>
    </xdr:pic>
    <xdr:clientData/>
  </xdr:twoCellAnchor>
  <xdr:twoCellAnchor editAs="oneCell">
    <xdr:from>
      <xdr:col>19</xdr:col>
      <xdr:colOff>0</xdr:colOff>
      <xdr:row>170</xdr:row>
      <xdr:rowOff>0</xdr:rowOff>
    </xdr:from>
    <xdr:to>
      <xdr:col>19</xdr:col>
      <xdr:colOff>95250</xdr:colOff>
      <xdr:row>171</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236850"/>
          <a:ext cx="95250" cy="190500"/>
        </a:xfrm>
        <a:prstGeom prst="rect">
          <a:avLst/>
        </a:prstGeom>
        <a:noFill/>
        <a:ln>
          <a:noFill/>
        </a:ln>
      </xdr:spPr>
    </xdr:pic>
    <xdr:clientData/>
  </xdr:twoCellAnchor>
  <xdr:twoCellAnchor editAs="oneCell">
    <xdr:from>
      <xdr:col>19</xdr:col>
      <xdr:colOff>0</xdr:colOff>
      <xdr:row>171</xdr:row>
      <xdr:rowOff>0</xdr:rowOff>
    </xdr:from>
    <xdr:to>
      <xdr:col>19</xdr:col>
      <xdr:colOff>95250</xdr:colOff>
      <xdr:row>172</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427350"/>
          <a:ext cx="95250" cy="190500"/>
        </a:xfrm>
        <a:prstGeom prst="rect">
          <a:avLst/>
        </a:prstGeom>
        <a:noFill/>
        <a:ln>
          <a:noFill/>
        </a:ln>
      </xdr:spPr>
    </xdr:pic>
    <xdr:clientData/>
  </xdr:twoCellAnchor>
  <xdr:twoCellAnchor editAs="oneCell">
    <xdr:from>
      <xdr:col>19</xdr:col>
      <xdr:colOff>0</xdr:colOff>
      <xdr:row>172</xdr:row>
      <xdr:rowOff>0</xdr:rowOff>
    </xdr:from>
    <xdr:to>
      <xdr:col>19</xdr:col>
      <xdr:colOff>95250</xdr:colOff>
      <xdr:row>173</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617850"/>
          <a:ext cx="95250" cy="190500"/>
        </a:xfrm>
        <a:prstGeom prst="rect">
          <a:avLst/>
        </a:prstGeom>
        <a:noFill/>
        <a:ln>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808350"/>
          <a:ext cx="95250" cy="190500"/>
        </a:xfrm>
        <a:prstGeom prst="rect">
          <a:avLst/>
        </a:prstGeom>
        <a:noFill/>
        <a:ln>
          <a:noFill/>
        </a:ln>
      </xdr:spPr>
    </xdr:pic>
    <xdr:clientData/>
  </xdr:twoCellAnchor>
  <xdr:twoCellAnchor editAs="oneCell">
    <xdr:from>
      <xdr:col>19</xdr:col>
      <xdr:colOff>0</xdr:colOff>
      <xdr:row>174</xdr:row>
      <xdr:rowOff>0</xdr:rowOff>
    </xdr:from>
    <xdr:to>
      <xdr:col>19</xdr:col>
      <xdr:colOff>95250</xdr:colOff>
      <xdr:row>175</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99885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379850"/>
          <a:ext cx="95250" cy="190500"/>
        </a:xfrm>
        <a:prstGeom prst="rect">
          <a:avLst/>
        </a:prstGeom>
        <a:noFill/>
        <a:ln>
          <a:noFill/>
        </a:ln>
      </xdr:spPr>
    </xdr:pic>
    <xdr:clientData/>
  </xdr:twoCellAnchor>
  <xdr:twoCellAnchor editAs="oneCell">
    <xdr:from>
      <xdr:col>19</xdr:col>
      <xdr:colOff>0</xdr:colOff>
      <xdr:row>178</xdr:row>
      <xdr:rowOff>0</xdr:rowOff>
    </xdr:from>
    <xdr:to>
      <xdr:col>19</xdr:col>
      <xdr:colOff>95250</xdr:colOff>
      <xdr:row>179</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760850"/>
          <a:ext cx="95250" cy="190500"/>
        </a:xfrm>
        <a:prstGeom prst="rect">
          <a:avLst/>
        </a:prstGeom>
        <a:noFill/>
        <a:ln>
          <a:noFill/>
        </a:ln>
      </xdr:spPr>
    </xdr:pic>
    <xdr:clientData/>
  </xdr:twoCellAnchor>
  <xdr:twoCellAnchor editAs="oneCell">
    <xdr:from>
      <xdr:col>19</xdr:col>
      <xdr:colOff>0</xdr:colOff>
      <xdr:row>179</xdr:row>
      <xdr:rowOff>0</xdr:rowOff>
    </xdr:from>
    <xdr:to>
      <xdr:col>19</xdr:col>
      <xdr:colOff>95250</xdr:colOff>
      <xdr:row>180</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951350"/>
          <a:ext cx="95250" cy="190500"/>
        </a:xfrm>
        <a:prstGeom prst="rect">
          <a:avLst/>
        </a:prstGeom>
        <a:noFill/>
        <a:ln>
          <a:noFill/>
        </a:ln>
      </xdr:spPr>
    </xdr:pic>
    <xdr:clientData/>
  </xdr:twoCellAnchor>
  <xdr:twoCellAnchor editAs="oneCell">
    <xdr:from>
      <xdr:col>19</xdr:col>
      <xdr:colOff>0</xdr:colOff>
      <xdr:row>180</xdr:row>
      <xdr:rowOff>0</xdr:rowOff>
    </xdr:from>
    <xdr:to>
      <xdr:col>19</xdr:col>
      <xdr:colOff>95250</xdr:colOff>
      <xdr:row>180</xdr:row>
      <xdr:rowOff>180975</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141850"/>
          <a:ext cx="95250" cy="180975"/>
        </a:xfrm>
        <a:prstGeom prst="rect">
          <a:avLst/>
        </a:prstGeom>
        <a:noFill/>
        <a:ln>
          <a:noFill/>
        </a:ln>
      </xdr:spPr>
    </xdr:pic>
    <xdr:clientData/>
  </xdr:twoCellAnchor>
  <xdr:twoCellAnchor editAs="oneCell">
    <xdr:from>
      <xdr:col>19</xdr:col>
      <xdr:colOff>0</xdr:colOff>
      <xdr:row>181</xdr:row>
      <xdr:rowOff>0</xdr:rowOff>
    </xdr:from>
    <xdr:to>
      <xdr:col>19</xdr:col>
      <xdr:colOff>95250</xdr:colOff>
      <xdr:row>182</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332350"/>
          <a:ext cx="95250" cy="190500"/>
        </a:xfrm>
        <a:prstGeom prst="rect">
          <a:avLst/>
        </a:prstGeom>
        <a:noFill/>
        <a:ln>
          <a:noFill/>
        </a:ln>
      </xdr:spPr>
    </xdr:pic>
    <xdr:clientData/>
  </xdr:twoCellAnchor>
  <xdr:twoCellAnchor editAs="oneCell">
    <xdr:from>
      <xdr:col>19</xdr:col>
      <xdr:colOff>0</xdr:colOff>
      <xdr:row>182</xdr:row>
      <xdr:rowOff>0</xdr:rowOff>
    </xdr:from>
    <xdr:to>
      <xdr:col>19</xdr:col>
      <xdr:colOff>95250</xdr:colOff>
      <xdr:row>183</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522850"/>
          <a:ext cx="95250" cy="190500"/>
        </a:xfrm>
        <a:prstGeom prst="rect">
          <a:avLst/>
        </a:prstGeom>
        <a:noFill/>
        <a:ln>
          <a:noFill/>
        </a:ln>
      </xdr:spPr>
    </xdr:pic>
    <xdr:clientData/>
  </xdr:twoCellAnchor>
  <xdr:twoCellAnchor editAs="oneCell">
    <xdr:from>
      <xdr:col>19</xdr:col>
      <xdr:colOff>0</xdr:colOff>
      <xdr:row>183</xdr:row>
      <xdr:rowOff>0</xdr:rowOff>
    </xdr:from>
    <xdr:to>
      <xdr:col>19</xdr:col>
      <xdr:colOff>95250</xdr:colOff>
      <xdr:row>184</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713350"/>
          <a:ext cx="95250" cy="200025"/>
        </a:xfrm>
        <a:prstGeom prst="rect">
          <a:avLst/>
        </a:prstGeom>
        <a:noFill/>
        <a:ln>
          <a:noFill/>
        </a:ln>
      </xdr:spPr>
    </xdr:pic>
    <xdr:clientData/>
  </xdr:twoCellAnchor>
  <xdr:twoCellAnchor editAs="oneCell">
    <xdr:from>
      <xdr:col>19</xdr:col>
      <xdr:colOff>0</xdr:colOff>
      <xdr:row>184</xdr:row>
      <xdr:rowOff>0</xdr:rowOff>
    </xdr:from>
    <xdr:to>
      <xdr:col>19</xdr:col>
      <xdr:colOff>95250</xdr:colOff>
      <xdr:row>185</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903850"/>
          <a:ext cx="95250" cy="190500"/>
        </a:xfrm>
        <a:prstGeom prst="rect">
          <a:avLst/>
        </a:prstGeom>
        <a:noFill/>
        <a:ln>
          <a:noFill/>
        </a:ln>
      </xdr:spPr>
    </xdr:pic>
    <xdr:clientData/>
  </xdr:twoCellAnchor>
  <xdr:twoCellAnchor editAs="oneCell">
    <xdr:from>
      <xdr:col>19</xdr:col>
      <xdr:colOff>0</xdr:colOff>
      <xdr:row>185</xdr:row>
      <xdr:rowOff>0</xdr:rowOff>
    </xdr:from>
    <xdr:to>
      <xdr:col>19</xdr:col>
      <xdr:colOff>95250</xdr:colOff>
      <xdr:row>186</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094350"/>
          <a:ext cx="95250" cy="190500"/>
        </a:xfrm>
        <a:prstGeom prst="rect">
          <a:avLst/>
        </a:prstGeom>
        <a:noFill/>
        <a:ln>
          <a:noFill/>
        </a:ln>
      </xdr:spPr>
    </xdr:pic>
    <xdr:clientData/>
  </xdr:twoCellAnchor>
  <xdr:twoCellAnchor editAs="oneCell">
    <xdr:from>
      <xdr:col>19</xdr:col>
      <xdr:colOff>0</xdr:colOff>
      <xdr:row>187</xdr:row>
      <xdr:rowOff>0</xdr:rowOff>
    </xdr:from>
    <xdr:to>
      <xdr:col>19</xdr:col>
      <xdr:colOff>95250</xdr:colOff>
      <xdr:row>188</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475350"/>
          <a:ext cx="95250" cy="190500"/>
        </a:xfrm>
        <a:prstGeom prst="rect">
          <a:avLst/>
        </a:prstGeom>
        <a:noFill/>
        <a:ln>
          <a:noFill/>
        </a:ln>
      </xdr:spPr>
    </xdr:pic>
    <xdr:clientData/>
  </xdr:twoCellAnchor>
  <xdr:twoCellAnchor editAs="oneCell">
    <xdr:from>
      <xdr:col>19</xdr:col>
      <xdr:colOff>0</xdr:colOff>
      <xdr:row>188</xdr:row>
      <xdr:rowOff>0</xdr:rowOff>
    </xdr:from>
    <xdr:to>
      <xdr:col>19</xdr:col>
      <xdr:colOff>95250</xdr:colOff>
      <xdr:row>188</xdr:row>
      <xdr:rowOff>180975</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665850"/>
          <a:ext cx="95250" cy="180975"/>
        </a:xfrm>
        <a:prstGeom prst="rect">
          <a:avLst/>
        </a:prstGeom>
        <a:noFill/>
        <a:ln>
          <a:noFill/>
        </a:ln>
      </xdr:spPr>
    </xdr:pic>
    <xdr:clientData/>
  </xdr:twoCellAnchor>
  <xdr:twoCellAnchor editAs="oneCell">
    <xdr:from>
      <xdr:col>19</xdr:col>
      <xdr:colOff>0</xdr:colOff>
      <xdr:row>189</xdr:row>
      <xdr:rowOff>0</xdr:rowOff>
    </xdr:from>
    <xdr:to>
      <xdr:col>19</xdr:col>
      <xdr:colOff>95250</xdr:colOff>
      <xdr:row>190</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856350"/>
          <a:ext cx="95250" cy="190500"/>
        </a:xfrm>
        <a:prstGeom prst="rect">
          <a:avLst/>
        </a:prstGeom>
        <a:noFill/>
        <a:ln>
          <a:noFill/>
        </a:ln>
      </xdr:spPr>
    </xdr:pic>
    <xdr:clientData/>
  </xdr:twoCellAnchor>
  <xdr:twoCellAnchor editAs="oneCell">
    <xdr:from>
      <xdr:col>19</xdr:col>
      <xdr:colOff>0</xdr:colOff>
      <xdr:row>190</xdr:row>
      <xdr:rowOff>0</xdr:rowOff>
    </xdr:from>
    <xdr:to>
      <xdr:col>19</xdr:col>
      <xdr:colOff>95250</xdr:colOff>
      <xdr:row>191</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046850"/>
          <a:ext cx="95250" cy="190500"/>
        </a:xfrm>
        <a:prstGeom prst="rect">
          <a:avLst/>
        </a:prstGeom>
        <a:noFill/>
        <a:ln>
          <a:noFill/>
        </a:ln>
      </xdr:spPr>
    </xdr:pic>
    <xdr:clientData/>
  </xdr:twoCellAnchor>
  <xdr:twoCellAnchor editAs="oneCell">
    <xdr:from>
      <xdr:col>19</xdr:col>
      <xdr:colOff>0</xdr:colOff>
      <xdr:row>191</xdr:row>
      <xdr:rowOff>0</xdr:rowOff>
    </xdr:from>
    <xdr:to>
      <xdr:col>19</xdr:col>
      <xdr:colOff>95250</xdr:colOff>
      <xdr:row>192</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237350"/>
          <a:ext cx="95250" cy="190500"/>
        </a:xfrm>
        <a:prstGeom prst="rect">
          <a:avLst/>
        </a:prstGeom>
        <a:noFill/>
        <a:ln>
          <a:noFill/>
        </a:ln>
      </xdr:spPr>
    </xdr:pic>
    <xdr:clientData/>
  </xdr:twoCellAnchor>
  <xdr:twoCellAnchor editAs="oneCell">
    <xdr:from>
      <xdr:col>19</xdr:col>
      <xdr:colOff>0</xdr:colOff>
      <xdr:row>193</xdr:row>
      <xdr:rowOff>0</xdr:rowOff>
    </xdr:from>
    <xdr:to>
      <xdr:col>19</xdr:col>
      <xdr:colOff>95250</xdr:colOff>
      <xdr:row>194</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618350"/>
          <a:ext cx="95250" cy="190500"/>
        </a:xfrm>
        <a:prstGeom prst="rect">
          <a:avLst/>
        </a:prstGeom>
        <a:noFill/>
        <a:ln>
          <a:noFill/>
        </a:ln>
      </xdr:spPr>
    </xdr:pic>
    <xdr:clientData/>
  </xdr:twoCellAnchor>
  <xdr:twoCellAnchor editAs="oneCell">
    <xdr:from>
      <xdr:col>19</xdr:col>
      <xdr:colOff>0</xdr:colOff>
      <xdr:row>195</xdr:row>
      <xdr:rowOff>0</xdr:rowOff>
    </xdr:from>
    <xdr:to>
      <xdr:col>19</xdr:col>
      <xdr:colOff>95250</xdr:colOff>
      <xdr:row>196</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95250" cy="190500"/>
        </a:xfrm>
        <a:prstGeom prst="rect">
          <a:avLst/>
        </a:prstGeom>
        <a:noFill/>
        <a:ln>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95250" cy="190500"/>
        </a:xfrm>
        <a:prstGeom prst="rect">
          <a:avLst/>
        </a:prstGeom>
        <a:noFill/>
        <a:ln>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95250" cy="190500"/>
        </a:xfrm>
        <a:prstGeom prst="rect">
          <a:avLst/>
        </a:prstGeom>
        <a:noFill/>
        <a:ln>
          <a:noFill/>
        </a:ln>
      </xdr:spPr>
    </xdr:pic>
    <xdr:clientData/>
  </xdr:twoCellAnchor>
  <xdr:twoCellAnchor editAs="oneCell">
    <xdr:from>
      <xdr:col>19</xdr:col>
      <xdr:colOff>0</xdr:colOff>
      <xdr:row>199</xdr:row>
      <xdr:rowOff>0</xdr:rowOff>
    </xdr:from>
    <xdr:to>
      <xdr:col>19</xdr:col>
      <xdr:colOff>95250</xdr:colOff>
      <xdr:row>200</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95250" cy="190500"/>
        </a:xfrm>
        <a:prstGeom prst="rect">
          <a:avLst/>
        </a:prstGeom>
        <a:noFill/>
        <a:ln>
          <a:noFill/>
        </a:ln>
      </xdr:spPr>
    </xdr:pic>
    <xdr:clientData/>
  </xdr:twoCellAnchor>
  <xdr:twoCellAnchor editAs="oneCell">
    <xdr:from>
      <xdr:col>19</xdr:col>
      <xdr:colOff>0</xdr:colOff>
      <xdr:row>199</xdr:row>
      <xdr:rowOff>0</xdr:rowOff>
    </xdr:from>
    <xdr:to>
      <xdr:col>19</xdr:col>
      <xdr:colOff>95250</xdr:colOff>
      <xdr:row>200</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95250" cy="190500"/>
        </a:xfrm>
        <a:prstGeom prst="rect">
          <a:avLst/>
        </a:prstGeom>
        <a:noFill/>
        <a:ln>
          <a:noFill/>
        </a:ln>
      </xdr:spPr>
    </xdr:pic>
    <xdr:clientData/>
  </xdr:twoCellAnchor>
  <xdr:twoCellAnchor editAs="oneCell">
    <xdr:from>
      <xdr:col>19</xdr:col>
      <xdr:colOff>0</xdr:colOff>
      <xdr:row>200</xdr:row>
      <xdr:rowOff>0</xdr:rowOff>
    </xdr:from>
    <xdr:to>
      <xdr:col>19</xdr:col>
      <xdr:colOff>95250</xdr:colOff>
      <xdr:row>201</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951850"/>
          <a:ext cx="95250" cy="190500"/>
        </a:xfrm>
        <a:prstGeom prst="rect">
          <a:avLst/>
        </a:prstGeom>
        <a:noFill/>
        <a:ln>
          <a:noFill/>
        </a:ln>
      </xdr:spPr>
    </xdr:pic>
    <xdr:clientData/>
  </xdr:twoCellAnchor>
  <xdr:twoCellAnchor editAs="oneCell">
    <xdr:from>
      <xdr:col>19</xdr:col>
      <xdr:colOff>0</xdr:colOff>
      <xdr:row>201</xdr:row>
      <xdr:rowOff>0</xdr:rowOff>
    </xdr:from>
    <xdr:to>
      <xdr:col>19</xdr:col>
      <xdr:colOff>95250</xdr:colOff>
      <xdr:row>202</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142350"/>
          <a:ext cx="95250" cy="190500"/>
        </a:xfrm>
        <a:prstGeom prst="rect">
          <a:avLst/>
        </a:prstGeom>
        <a:noFill/>
        <a:ln>
          <a:noFill/>
        </a:ln>
      </xdr:spPr>
    </xdr:pic>
    <xdr:clientData/>
  </xdr:twoCellAnchor>
  <xdr:twoCellAnchor editAs="oneCell">
    <xdr:from>
      <xdr:col>19</xdr:col>
      <xdr:colOff>0</xdr:colOff>
      <xdr:row>202</xdr:row>
      <xdr:rowOff>0</xdr:rowOff>
    </xdr:from>
    <xdr:to>
      <xdr:col>19</xdr:col>
      <xdr:colOff>95250</xdr:colOff>
      <xdr:row>203</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332850"/>
          <a:ext cx="95250" cy="190500"/>
        </a:xfrm>
        <a:prstGeom prst="rect">
          <a:avLst/>
        </a:prstGeom>
        <a:noFill/>
        <a:ln>
          <a:noFill/>
        </a:ln>
      </xdr:spPr>
    </xdr:pic>
    <xdr:clientData/>
  </xdr:twoCellAnchor>
  <xdr:twoCellAnchor editAs="oneCell">
    <xdr:from>
      <xdr:col>19</xdr:col>
      <xdr:colOff>0</xdr:colOff>
      <xdr:row>206</xdr:row>
      <xdr:rowOff>0</xdr:rowOff>
    </xdr:from>
    <xdr:to>
      <xdr:col>19</xdr:col>
      <xdr:colOff>95250</xdr:colOff>
      <xdr:row>207</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95250" cy="190500"/>
        </a:xfrm>
        <a:prstGeom prst="rect">
          <a:avLst/>
        </a:prstGeom>
        <a:noFill/>
        <a:ln>
          <a:noFill/>
        </a:ln>
      </xdr:spPr>
    </xdr:pic>
    <xdr:clientData/>
  </xdr:twoCellAnchor>
  <xdr:twoCellAnchor editAs="oneCell">
    <xdr:from>
      <xdr:col>19</xdr:col>
      <xdr:colOff>0</xdr:colOff>
      <xdr:row>206</xdr:row>
      <xdr:rowOff>0</xdr:rowOff>
    </xdr:from>
    <xdr:to>
      <xdr:col>19</xdr:col>
      <xdr:colOff>95250</xdr:colOff>
      <xdr:row>207</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95250" cy="190500"/>
        </a:xfrm>
        <a:prstGeom prst="rect">
          <a:avLst/>
        </a:prstGeom>
        <a:noFill/>
        <a:ln>
          <a:noFill/>
        </a:ln>
      </xdr:spPr>
    </xdr:pic>
    <xdr:clientData/>
  </xdr:twoCellAnchor>
  <xdr:twoCellAnchor editAs="oneCell">
    <xdr:from>
      <xdr:col>19</xdr:col>
      <xdr:colOff>0</xdr:colOff>
      <xdr:row>207</xdr:row>
      <xdr:rowOff>0</xdr:rowOff>
    </xdr:from>
    <xdr:to>
      <xdr:col>19</xdr:col>
      <xdr:colOff>95250</xdr:colOff>
      <xdr:row>208</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285350"/>
          <a:ext cx="95250" cy="190500"/>
        </a:xfrm>
        <a:prstGeom prst="rect">
          <a:avLst/>
        </a:prstGeom>
        <a:noFill/>
        <a:ln>
          <a:noFill/>
        </a:ln>
      </xdr:spPr>
    </xdr:pic>
    <xdr:clientData/>
  </xdr:twoCellAnchor>
  <xdr:twoCellAnchor editAs="oneCell">
    <xdr:from>
      <xdr:col>19</xdr:col>
      <xdr:colOff>0</xdr:colOff>
      <xdr:row>208</xdr:row>
      <xdr:rowOff>0</xdr:rowOff>
    </xdr:from>
    <xdr:to>
      <xdr:col>19</xdr:col>
      <xdr:colOff>95250</xdr:colOff>
      <xdr:row>209</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475850"/>
          <a:ext cx="95250" cy="190500"/>
        </a:xfrm>
        <a:prstGeom prst="rect">
          <a:avLst/>
        </a:prstGeom>
        <a:noFill/>
        <a:ln>
          <a:noFill/>
        </a:ln>
      </xdr:spPr>
    </xdr:pic>
    <xdr:clientData/>
  </xdr:twoCellAnchor>
  <xdr:twoCellAnchor editAs="oneCell">
    <xdr:from>
      <xdr:col>19</xdr:col>
      <xdr:colOff>0</xdr:colOff>
      <xdr:row>209</xdr:row>
      <xdr:rowOff>0</xdr:rowOff>
    </xdr:from>
    <xdr:to>
      <xdr:col>19</xdr:col>
      <xdr:colOff>95250</xdr:colOff>
      <xdr:row>210</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666350"/>
          <a:ext cx="95250" cy="190500"/>
        </a:xfrm>
        <a:prstGeom prst="rect">
          <a:avLst/>
        </a:prstGeom>
        <a:noFill/>
        <a:ln>
          <a:noFill/>
        </a:ln>
      </xdr:spPr>
    </xdr:pic>
    <xdr:clientData/>
  </xdr:twoCellAnchor>
  <xdr:twoCellAnchor editAs="oneCell">
    <xdr:from>
      <xdr:col>19</xdr:col>
      <xdr:colOff>0</xdr:colOff>
      <xdr:row>210</xdr:row>
      <xdr:rowOff>0</xdr:rowOff>
    </xdr:from>
    <xdr:to>
      <xdr:col>19</xdr:col>
      <xdr:colOff>95250</xdr:colOff>
      <xdr:row>211</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856850"/>
          <a:ext cx="95250" cy="190500"/>
        </a:xfrm>
        <a:prstGeom prst="rect">
          <a:avLst/>
        </a:prstGeom>
        <a:noFill/>
        <a:ln>
          <a:noFill/>
        </a:ln>
      </xdr:spPr>
    </xdr:pic>
    <xdr:clientData/>
  </xdr:twoCellAnchor>
  <xdr:twoCellAnchor editAs="oneCell">
    <xdr:from>
      <xdr:col>19</xdr:col>
      <xdr:colOff>0</xdr:colOff>
      <xdr:row>211</xdr:row>
      <xdr:rowOff>0</xdr:rowOff>
    </xdr:from>
    <xdr:to>
      <xdr:col>19</xdr:col>
      <xdr:colOff>95250</xdr:colOff>
      <xdr:row>212</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047350"/>
          <a:ext cx="95250" cy="190500"/>
        </a:xfrm>
        <a:prstGeom prst="rect">
          <a:avLst/>
        </a:prstGeom>
        <a:noFill/>
        <a:ln>
          <a:noFill/>
        </a:ln>
      </xdr:spPr>
    </xdr:pic>
    <xdr:clientData/>
  </xdr:twoCellAnchor>
  <xdr:twoCellAnchor editAs="oneCell">
    <xdr:from>
      <xdr:col>19</xdr:col>
      <xdr:colOff>0</xdr:colOff>
      <xdr:row>212</xdr:row>
      <xdr:rowOff>0</xdr:rowOff>
    </xdr:from>
    <xdr:to>
      <xdr:col>19</xdr:col>
      <xdr:colOff>95250</xdr:colOff>
      <xdr:row>213</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237850"/>
          <a:ext cx="95250" cy="190500"/>
        </a:xfrm>
        <a:prstGeom prst="rect">
          <a:avLst/>
        </a:prstGeom>
        <a:noFill/>
        <a:ln>
          <a:noFill/>
        </a:ln>
      </xdr:spPr>
    </xdr:pic>
    <xdr:clientData/>
  </xdr:twoCellAnchor>
  <xdr:twoCellAnchor editAs="oneCell">
    <xdr:from>
      <xdr:col>19</xdr:col>
      <xdr:colOff>0</xdr:colOff>
      <xdr:row>213</xdr:row>
      <xdr:rowOff>0</xdr:rowOff>
    </xdr:from>
    <xdr:to>
      <xdr:col>19</xdr:col>
      <xdr:colOff>95250</xdr:colOff>
      <xdr:row>214</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4283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126</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3335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126</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3335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129</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59055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200025"/>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200025"/>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046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42735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9988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3798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760850"/>
          <a:ext cx="190500" cy="200025"/>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5228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0943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4753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04685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2373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61835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332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856850"/>
          <a:ext cx="190500" cy="190500"/>
        </a:xfrm>
        <a:prstGeom prst="rect">
          <a:avLst/>
        </a:prstGeom>
        <a:noFill/>
        <a:ln>
          <a:noFill/>
        </a:ln>
      </xdr:spPr>
    </xdr:pic>
    <xdr:clientData/>
  </xdr:twoCellAnchor>
  <xdr:twoCellAnchor editAs="oneCell">
    <xdr:from>
      <xdr:col>19</xdr:col>
      <xdr:colOff>0</xdr:colOff>
      <xdr:row>211</xdr:row>
      <xdr:rowOff>0</xdr:rowOff>
    </xdr:from>
    <xdr:to>
      <xdr:col>19</xdr:col>
      <xdr:colOff>190500</xdr:colOff>
      <xdr:row>212</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0473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237850"/>
          <a:ext cx="190500" cy="200025"/>
        </a:xfrm>
        <a:prstGeom prst="rect">
          <a:avLst/>
        </a:prstGeom>
        <a:noFill/>
        <a:ln>
          <a:noFill/>
        </a:ln>
      </xdr:spPr>
    </xdr:pic>
    <xdr:clientData/>
  </xdr:twoCellAnchor>
  <xdr:twoCellAnchor editAs="oneCell">
    <xdr:from>
      <xdr:col>19</xdr:col>
      <xdr:colOff>0</xdr:colOff>
      <xdr:row>213</xdr:row>
      <xdr:rowOff>0</xdr:rowOff>
    </xdr:from>
    <xdr:to>
      <xdr:col>19</xdr:col>
      <xdr:colOff>190500</xdr:colOff>
      <xdr:row>214</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4283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000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200025"/>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09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95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95035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140850"/>
          <a:ext cx="190500" cy="200025"/>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200025"/>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09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95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200025"/>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046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42735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9988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3798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760850"/>
          <a:ext cx="190500" cy="200025"/>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5228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0943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4753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04685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2373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61835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332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856850"/>
          <a:ext cx="190500" cy="190500"/>
        </a:xfrm>
        <a:prstGeom prst="rect">
          <a:avLst/>
        </a:prstGeom>
        <a:noFill/>
        <a:ln>
          <a:noFill/>
        </a:ln>
      </xdr:spPr>
    </xdr:pic>
    <xdr:clientData/>
  </xdr:twoCellAnchor>
  <xdr:twoCellAnchor editAs="oneCell">
    <xdr:from>
      <xdr:col>19</xdr:col>
      <xdr:colOff>0</xdr:colOff>
      <xdr:row>211</xdr:row>
      <xdr:rowOff>0</xdr:rowOff>
    </xdr:from>
    <xdr:to>
      <xdr:col>19</xdr:col>
      <xdr:colOff>190500</xdr:colOff>
      <xdr:row>212</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0473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237850"/>
          <a:ext cx="190500" cy="200025"/>
        </a:xfrm>
        <a:prstGeom prst="rect">
          <a:avLst/>
        </a:prstGeom>
        <a:noFill/>
        <a:ln>
          <a:noFill/>
        </a:ln>
      </xdr:spPr>
    </xdr:pic>
    <xdr:clientData/>
  </xdr:twoCellAnchor>
  <xdr:twoCellAnchor editAs="oneCell">
    <xdr:from>
      <xdr:col>19</xdr:col>
      <xdr:colOff>0</xdr:colOff>
      <xdr:row>213</xdr:row>
      <xdr:rowOff>0</xdr:rowOff>
    </xdr:from>
    <xdr:to>
      <xdr:col>19</xdr:col>
      <xdr:colOff>190500</xdr:colOff>
      <xdr:row>214</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4283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47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09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81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7143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200025"/>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4263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200025"/>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200025"/>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200025"/>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3313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4743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61735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99835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37935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200025"/>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200025"/>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903350"/>
          <a:ext cx="190500" cy="200025"/>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200025"/>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8558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046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427350"/>
          <a:ext cx="190500" cy="200025"/>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80835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18935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5703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760850"/>
          <a:ext cx="190500" cy="200025"/>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522850"/>
          <a:ext cx="190500" cy="200025"/>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90385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284850"/>
          <a:ext cx="190500" cy="200025"/>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4753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665850"/>
          <a:ext cx="190500" cy="200025"/>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046850"/>
          <a:ext cx="190500" cy="200025"/>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427850"/>
          <a:ext cx="190500" cy="190500"/>
        </a:xfrm>
        <a:prstGeom prst="rect">
          <a:avLst/>
        </a:prstGeom>
        <a:noFill/>
        <a:ln>
          <a:noFill/>
        </a:ln>
      </xdr:spPr>
    </xdr:pic>
    <xdr:clientData/>
  </xdr:twoCellAnchor>
  <xdr:twoCellAnchor editAs="oneCell">
    <xdr:from>
      <xdr:col>19</xdr:col>
      <xdr:colOff>0</xdr:colOff>
      <xdr:row>194</xdr:row>
      <xdr:rowOff>0</xdr:rowOff>
    </xdr:from>
    <xdr:to>
      <xdr:col>19</xdr:col>
      <xdr:colOff>190500</xdr:colOff>
      <xdr:row>195</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80885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57085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570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200025"/>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142350"/>
          <a:ext cx="190500" cy="200025"/>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904350"/>
          <a:ext cx="190500" cy="190500"/>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9043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285350"/>
          <a:ext cx="190500" cy="200025"/>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856850"/>
          <a:ext cx="190500" cy="190500"/>
        </a:xfrm>
        <a:prstGeom prst="rect">
          <a:avLst/>
        </a:prstGeom>
        <a:noFill/>
        <a:ln>
          <a:noFill/>
        </a:ln>
      </xdr:spPr>
    </xdr:pic>
    <xdr:clientData/>
  </xdr:twoCellAnchor>
  <xdr:twoCellAnchor editAs="oneCell">
    <xdr:from>
      <xdr:col>19</xdr:col>
      <xdr:colOff>0</xdr:colOff>
      <xdr:row>211</xdr:row>
      <xdr:rowOff>0</xdr:rowOff>
    </xdr:from>
    <xdr:to>
      <xdr:col>19</xdr:col>
      <xdr:colOff>190500</xdr:colOff>
      <xdr:row>212</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0473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237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95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714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524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130</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8858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334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5429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619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132</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2382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3905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95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04535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23585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61685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80735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899785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18835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37885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56935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975985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52185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71235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090285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09335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28385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66485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185535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04585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23635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280785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188850"/>
          <a:ext cx="190500" cy="200025"/>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56985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76035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395085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14135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33185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52235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471285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09385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28435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47485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566535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04635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23685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427350"/>
          <a:ext cx="190500" cy="200025"/>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61785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80835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699885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37985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76085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795135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14185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33235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52285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71335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890385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09435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47535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665850"/>
          <a:ext cx="190500" cy="190500"/>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6985635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04685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23735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61835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09993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1898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761350"/>
          <a:ext cx="190500" cy="190500"/>
        </a:xfrm>
        <a:prstGeom prst="rect">
          <a:avLst/>
        </a:prstGeom>
        <a:noFill/>
        <a:ln>
          <a:noFill/>
        </a:ln>
      </xdr:spPr>
    </xdr:pic>
    <xdr:clientData/>
  </xdr:twoCellAnchor>
  <xdr:twoCellAnchor editAs="oneCell">
    <xdr:from>
      <xdr:col>19</xdr:col>
      <xdr:colOff>0</xdr:colOff>
      <xdr:row>200</xdr:row>
      <xdr:rowOff>0</xdr:rowOff>
    </xdr:from>
    <xdr:to>
      <xdr:col>19</xdr:col>
      <xdr:colOff>190500</xdr:colOff>
      <xdr:row>201</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1951850"/>
          <a:ext cx="190500" cy="190500"/>
        </a:xfrm>
        <a:prstGeom prst="rect">
          <a:avLst/>
        </a:prstGeom>
        <a:noFill/>
        <a:ln>
          <a:noFill/>
        </a:ln>
      </xdr:spPr>
    </xdr:pic>
    <xdr:clientData/>
  </xdr:twoCellAnchor>
  <xdr:twoCellAnchor editAs="oneCell">
    <xdr:from>
      <xdr:col>19</xdr:col>
      <xdr:colOff>0</xdr:colOff>
      <xdr:row>201</xdr:row>
      <xdr:rowOff>0</xdr:rowOff>
    </xdr:from>
    <xdr:to>
      <xdr:col>19</xdr:col>
      <xdr:colOff>190500</xdr:colOff>
      <xdr:row>202</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14235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2332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09485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28535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47585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66635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3856850"/>
          <a:ext cx="190500" cy="190500"/>
        </a:xfrm>
        <a:prstGeom prst="rect">
          <a:avLst/>
        </a:prstGeom>
        <a:noFill/>
        <a:ln>
          <a:noFill/>
        </a:ln>
      </xdr:spPr>
    </xdr:pic>
    <xdr:clientData/>
  </xdr:twoCellAnchor>
  <xdr:twoCellAnchor editAs="oneCell">
    <xdr:from>
      <xdr:col>19</xdr:col>
      <xdr:colOff>0</xdr:colOff>
      <xdr:row>211</xdr:row>
      <xdr:rowOff>0</xdr:rowOff>
    </xdr:from>
    <xdr:to>
      <xdr:col>19</xdr:col>
      <xdr:colOff>190500</xdr:colOff>
      <xdr:row>212</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047350"/>
          <a:ext cx="190500" cy="190500"/>
        </a:xfrm>
        <a:prstGeom prst="rect">
          <a:avLst/>
        </a:prstGeom>
        <a:noFill/>
        <a:ln>
          <a:noFill/>
        </a:ln>
      </xdr:spPr>
    </xdr:pic>
    <xdr:clientData/>
  </xdr:twoCellAnchor>
  <xdr:twoCellAnchor editAs="oneCell">
    <xdr:from>
      <xdr:col>19</xdr:col>
      <xdr:colOff>0</xdr:colOff>
      <xdr:row>212</xdr:row>
      <xdr:rowOff>0</xdr:rowOff>
    </xdr:from>
    <xdr:to>
      <xdr:col>19</xdr:col>
      <xdr:colOff>190500</xdr:colOff>
      <xdr:row>213</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237850"/>
          <a:ext cx="190500" cy="190500"/>
        </a:xfrm>
        <a:prstGeom prst="rect">
          <a:avLst/>
        </a:prstGeom>
        <a:noFill/>
        <a:ln>
          <a:noFill/>
        </a:ln>
      </xdr:spPr>
    </xdr:pic>
    <xdr:clientData/>
  </xdr:twoCellAnchor>
  <xdr:twoCellAnchor editAs="oneCell">
    <xdr:from>
      <xdr:col>19</xdr:col>
      <xdr:colOff>0</xdr:colOff>
      <xdr:row>213</xdr:row>
      <xdr:rowOff>0</xdr:rowOff>
    </xdr:from>
    <xdr:to>
      <xdr:col>19</xdr:col>
      <xdr:colOff>190500</xdr:colOff>
      <xdr:row>214</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744283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2952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333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126</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4287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096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129</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6286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128</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40005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854850"/>
          <a:ext cx="190500" cy="190500"/>
        </a:xfrm>
        <a:prstGeom prst="rect">
          <a:avLst/>
        </a:prstGeom>
        <a:noFill/>
        <a:ln>
          <a:noFill/>
        </a:ln>
      </xdr:spPr>
    </xdr:pic>
    <xdr:clientData/>
  </xdr:twoCellAnchor>
  <xdr:oneCellAnchor>
    <xdr:from>
      <xdr:col>1</xdr:col>
      <xdr:colOff>0</xdr:colOff>
      <xdr:row>126</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180975"/>
        </a:xfrm>
        <a:prstGeom prst="rect">
          <a:avLst/>
        </a:prstGeom>
        <a:noFill/>
        <a:ln>
          <a:noFill/>
        </a:ln>
      </xdr:spPr>
    </xdr:pic>
    <xdr:clientData/>
  </xdr:oneCellAnchor>
  <xdr:oneCellAnchor>
    <xdr:from>
      <xdr:col>3</xdr:col>
      <xdr:colOff>0</xdr:colOff>
      <xdr:row>126</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43300" y="57854850"/>
          <a:ext cx="190500" cy="200025"/>
        </a:xfrm>
        <a:prstGeom prst="rect">
          <a:avLst/>
        </a:prstGeom>
        <a:noFill/>
        <a:ln>
          <a:noFill/>
        </a:ln>
      </xdr:spPr>
    </xdr:pic>
    <xdr:clientData/>
  </xdr:oneCellAnchor>
  <xdr:oneCellAnchor>
    <xdr:from>
      <xdr:col>2</xdr:col>
      <xdr:colOff>0</xdr:colOff>
      <xdr:row>126</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7854850"/>
          <a:ext cx="190500" cy="200025"/>
        </a:xfrm>
        <a:prstGeom prst="rect">
          <a:avLst/>
        </a:prstGeom>
        <a:noFill/>
        <a:ln>
          <a:noFill/>
        </a:ln>
      </xdr:spPr>
    </xdr:pic>
    <xdr:clientData/>
  </xdr:oneCellAnchor>
  <xdr:oneCellAnchor>
    <xdr:from>
      <xdr:col>1</xdr:col>
      <xdr:colOff>47625</xdr:colOff>
      <xdr:row>126</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6225" y="57854850"/>
          <a:ext cx="190500" cy="200025"/>
        </a:xfrm>
        <a:prstGeom prst="rect">
          <a:avLst/>
        </a:prstGeom>
        <a:noFill/>
        <a:ln>
          <a:noFill/>
        </a:ln>
      </xdr:spPr>
    </xdr:pic>
    <xdr:clientData/>
  </xdr:oneCellAnchor>
  <xdr:oneCellAnchor>
    <xdr:from>
      <xdr:col>1</xdr:col>
      <xdr:colOff>0</xdr:colOff>
      <xdr:row>126</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200025"/>
        </a:xfrm>
        <a:prstGeom prst="rect">
          <a:avLst/>
        </a:prstGeom>
        <a:noFill/>
        <a:ln>
          <a:noFill/>
        </a:ln>
      </xdr:spPr>
    </xdr:pic>
    <xdr:clientData/>
  </xdr:oneCellAnchor>
  <xdr:oneCellAnchor>
    <xdr:from>
      <xdr:col>18</xdr:col>
      <xdr:colOff>0</xdr:colOff>
      <xdr:row>122</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200025"/>
        </a:xfrm>
        <a:prstGeom prst="rect">
          <a:avLst/>
        </a:prstGeom>
        <a:noFill/>
        <a:ln>
          <a:noFill/>
        </a:ln>
      </xdr:spPr>
    </xdr:pic>
    <xdr:clientData/>
  </xdr:oneCellAnchor>
  <xdr:oneCellAnchor>
    <xdr:from>
      <xdr:col>18</xdr:col>
      <xdr:colOff>0</xdr:colOff>
      <xdr:row>122</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200025"/>
        </a:xfrm>
        <a:prstGeom prst="rect">
          <a:avLst/>
        </a:prstGeom>
        <a:noFill/>
        <a:ln>
          <a:noFill/>
        </a:ln>
      </xdr:spPr>
    </xdr:pic>
    <xdr:clientData/>
  </xdr:oneCellAnchor>
  <xdr:oneCellAnchor>
    <xdr:from>
      <xdr:col>18</xdr:col>
      <xdr:colOff>0</xdr:colOff>
      <xdr:row>122</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119</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200025"/>
        </a:xfrm>
        <a:prstGeom prst="rect">
          <a:avLst/>
        </a:prstGeom>
        <a:noFill/>
        <a:ln>
          <a:noFill/>
        </a:ln>
      </xdr:spPr>
    </xdr:pic>
    <xdr:clientData/>
  </xdr:oneCellAnchor>
  <xdr:oneCellAnchor>
    <xdr:from>
      <xdr:col>18</xdr:col>
      <xdr:colOff>0</xdr:colOff>
      <xdr:row>122</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9525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571500"/>
        </a:xfrm>
        <a:prstGeom prst="rect">
          <a:avLst/>
        </a:prstGeom>
        <a:noFill/>
        <a:ln>
          <a:noFill/>
        </a:ln>
      </xdr:spPr>
    </xdr:pic>
    <xdr:clientData/>
  </xdr:oneCellAnchor>
  <xdr:oneCellAnchor>
    <xdr:from>
      <xdr:col>18</xdr:col>
      <xdr:colOff>0</xdr:colOff>
      <xdr:row>122</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119</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209550"/>
        </a:xfrm>
        <a:prstGeom prst="rect">
          <a:avLst/>
        </a:prstGeom>
        <a:noFill/>
        <a:ln>
          <a:noFill/>
        </a:ln>
      </xdr:spPr>
    </xdr:pic>
    <xdr:clientData/>
  </xdr:oneCellAnchor>
  <xdr:oneCellAnchor>
    <xdr:from>
      <xdr:col>18</xdr:col>
      <xdr:colOff>0</xdr:colOff>
      <xdr:row>119</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521225"/>
          <a:ext cx="190500" cy="209550"/>
        </a:xfrm>
        <a:prstGeom prst="rect">
          <a:avLst/>
        </a:prstGeom>
        <a:noFill/>
        <a:ln>
          <a:noFill/>
        </a:ln>
      </xdr:spPr>
    </xdr:pic>
    <xdr:clientData/>
  </xdr:oneCellAnchor>
  <xdr:oneCellAnchor>
    <xdr:from>
      <xdr:col>18</xdr:col>
      <xdr:colOff>0</xdr:colOff>
      <xdr:row>122</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200025"/>
        </a:xfrm>
        <a:prstGeom prst="rect">
          <a:avLst/>
        </a:prstGeom>
        <a:noFill/>
        <a:ln>
          <a:noFill/>
        </a:ln>
      </xdr:spPr>
    </xdr:pic>
    <xdr:clientData/>
  </xdr:oneCellAnchor>
  <xdr:oneCellAnchor>
    <xdr:from>
      <xdr:col>18</xdr:col>
      <xdr:colOff>0</xdr:colOff>
      <xdr:row>122</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400050"/>
        </a:xfrm>
        <a:prstGeom prst="rect">
          <a:avLst/>
        </a:prstGeom>
        <a:noFill/>
        <a:ln>
          <a:noFill/>
        </a:ln>
      </xdr:spPr>
    </xdr:pic>
    <xdr:clientData/>
  </xdr:oneCellAnchor>
  <xdr:oneCellAnchor>
    <xdr:from>
      <xdr:col>18</xdr:col>
      <xdr:colOff>0</xdr:colOff>
      <xdr:row>122</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90500"/>
        </a:xfrm>
        <a:prstGeom prst="rect">
          <a:avLst/>
        </a:prstGeom>
        <a:noFill/>
        <a:ln>
          <a:noFill/>
        </a:ln>
      </xdr:spPr>
    </xdr:pic>
    <xdr:clientData/>
  </xdr:oneCellAnchor>
  <xdr:oneCellAnchor>
    <xdr:from>
      <xdr:col>18</xdr:col>
      <xdr:colOff>0</xdr:colOff>
      <xdr:row>122</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18</xdr:col>
      <xdr:colOff>0</xdr:colOff>
      <xdr:row>122</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7130950"/>
          <a:ext cx="190500" cy="180975"/>
        </a:xfrm>
        <a:prstGeom prst="rect">
          <a:avLst/>
        </a:prstGeom>
        <a:noFill/>
        <a:ln>
          <a:noFill/>
        </a:ln>
      </xdr:spPr>
    </xdr:pic>
    <xdr:clientData/>
  </xdr:oneCellAnchor>
  <xdr:oneCellAnchor>
    <xdr:from>
      <xdr:col>1</xdr:col>
      <xdr:colOff>0</xdr:colOff>
      <xdr:row>126</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180975"/>
        </a:xfrm>
        <a:prstGeom prst="rect">
          <a:avLst/>
        </a:prstGeom>
        <a:noFill/>
        <a:ln>
          <a:noFill/>
        </a:ln>
      </xdr:spPr>
    </xdr:pic>
    <xdr:clientData/>
  </xdr:oneCellAnchor>
  <xdr:oneCellAnchor>
    <xdr:from>
      <xdr:col>3</xdr:col>
      <xdr:colOff>0</xdr:colOff>
      <xdr:row>126</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43300" y="57854850"/>
          <a:ext cx="190500" cy="200025"/>
        </a:xfrm>
        <a:prstGeom prst="rect">
          <a:avLst/>
        </a:prstGeom>
        <a:noFill/>
        <a:ln>
          <a:noFill/>
        </a:ln>
      </xdr:spPr>
    </xdr:pic>
    <xdr:clientData/>
  </xdr:oneCellAnchor>
  <xdr:oneCellAnchor>
    <xdr:from>
      <xdr:col>1</xdr:col>
      <xdr:colOff>381000</xdr:colOff>
      <xdr:row>126</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7854850"/>
          <a:ext cx="190500" cy="200025"/>
        </a:xfrm>
        <a:prstGeom prst="rect">
          <a:avLst/>
        </a:prstGeom>
        <a:noFill/>
        <a:ln>
          <a:noFill/>
        </a:ln>
      </xdr:spPr>
    </xdr:pic>
    <xdr:clientData/>
  </xdr:oneCellAnchor>
  <xdr:oneCellAnchor>
    <xdr:from>
      <xdr:col>1</xdr:col>
      <xdr:colOff>0</xdr:colOff>
      <xdr:row>126</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200025"/>
        </a:xfrm>
        <a:prstGeom prst="rect">
          <a:avLst/>
        </a:prstGeom>
        <a:noFill/>
        <a:ln>
          <a:noFill/>
        </a:ln>
      </xdr:spPr>
    </xdr:pic>
    <xdr:clientData/>
  </xdr:oneCellAnchor>
  <xdr:oneCellAnchor>
    <xdr:from>
      <xdr:col>1</xdr:col>
      <xdr:colOff>0</xdr:colOff>
      <xdr:row>126</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200025"/>
        </a:xfrm>
        <a:prstGeom prst="rect">
          <a:avLst/>
        </a:prstGeom>
        <a:noFill/>
        <a:ln>
          <a:noFill/>
        </a:ln>
      </xdr:spPr>
    </xdr:pic>
    <xdr:clientData/>
  </xdr:oneCellAnchor>
  <xdr:oneCellAnchor>
    <xdr:from>
      <xdr:col>1</xdr:col>
      <xdr:colOff>0</xdr:colOff>
      <xdr:row>126</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200025"/>
        </a:xfrm>
        <a:prstGeom prst="rect">
          <a:avLst/>
        </a:prstGeom>
        <a:noFill/>
        <a:ln>
          <a:noFill/>
        </a:ln>
      </xdr:spPr>
    </xdr:pic>
    <xdr:clientData/>
  </xdr:oneCellAnchor>
  <xdr:oneCellAnchor>
    <xdr:from>
      <xdr:col>1</xdr:col>
      <xdr:colOff>0</xdr:colOff>
      <xdr:row>126</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180975"/>
        </a:xfrm>
        <a:prstGeom prst="rect">
          <a:avLst/>
        </a:prstGeom>
        <a:noFill/>
        <a:ln>
          <a:noFill/>
        </a:ln>
      </xdr:spPr>
    </xdr:pic>
    <xdr:clientData/>
  </xdr:oneCellAnchor>
  <xdr:oneCellAnchor>
    <xdr:from>
      <xdr:col>3</xdr:col>
      <xdr:colOff>0</xdr:colOff>
      <xdr:row>126</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43300" y="57854850"/>
          <a:ext cx="190500" cy="200025"/>
        </a:xfrm>
        <a:prstGeom prst="rect">
          <a:avLst/>
        </a:prstGeom>
        <a:noFill/>
        <a:ln>
          <a:noFill/>
        </a:ln>
      </xdr:spPr>
    </xdr:pic>
    <xdr:clientData/>
  </xdr:oneCellAnchor>
  <xdr:oneCellAnchor>
    <xdr:from>
      <xdr:col>2</xdr:col>
      <xdr:colOff>0</xdr:colOff>
      <xdr:row>126</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7854850"/>
          <a:ext cx="190500" cy="200025"/>
        </a:xfrm>
        <a:prstGeom prst="rect">
          <a:avLst/>
        </a:prstGeom>
        <a:noFill/>
        <a:ln>
          <a:noFill/>
        </a:ln>
      </xdr:spPr>
    </xdr:pic>
    <xdr:clientData/>
  </xdr:oneCellAnchor>
  <xdr:oneCellAnchor>
    <xdr:from>
      <xdr:col>1</xdr:col>
      <xdr:colOff>47625</xdr:colOff>
      <xdr:row>126</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76225" y="57854850"/>
          <a:ext cx="190500" cy="200025"/>
        </a:xfrm>
        <a:prstGeom prst="rect">
          <a:avLst/>
        </a:prstGeom>
        <a:noFill/>
        <a:ln>
          <a:noFill/>
        </a:ln>
      </xdr:spPr>
    </xdr:pic>
    <xdr:clientData/>
  </xdr:oneCellAnchor>
  <xdr:oneCellAnchor>
    <xdr:from>
      <xdr:col>1</xdr:col>
      <xdr:colOff>0</xdr:colOff>
      <xdr:row>126</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8600" y="57854850"/>
          <a:ext cx="190500" cy="200025"/>
        </a:xfrm>
        <a:prstGeom prst="rect">
          <a:avLst/>
        </a:prstGeom>
        <a:noFill/>
        <a:ln>
          <a:noFill/>
        </a:ln>
      </xdr:spPr>
    </xdr:pic>
    <xdr:clientData/>
  </xdr:oneCellAnchor>
  <xdr:twoCellAnchor editAs="oneCell">
    <xdr:from>
      <xdr:col>19</xdr:col>
      <xdr:colOff>0</xdr:colOff>
      <xdr:row>117</xdr:row>
      <xdr:rowOff>0</xdr:rowOff>
    </xdr:from>
    <xdr:to>
      <xdr:col>19</xdr:col>
      <xdr:colOff>190500</xdr:colOff>
      <xdr:row>117</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2000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20002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95250</xdr:colOff>
      <xdr:row>117</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121</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20002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95250" cy="180975"/>
        </a:xfrm>
        <a:prstGeom prst="rect">
          <a:avLst/>
        </a:prstGeom>
        <a:noFill/>
        <a:ln>
          <a:noFill/>
        </a:ln>
      </xdr:spPr>
    </xdr:pic>
    <xdr:clientData/>
  </xdr:twoCellAnchor>
  <xdr:twoCellAnchor editAs="oneCell">
    <xdr:from>
      <xdr:col>19</xdr:col>
      <xdr:colOff>0</xdr:colOff>
      <xdr:row>117</xdr:row>
      <xdr:rowOff>0</xdr:rowOff>
    </xdr:from>
    <xdr:to>
      <xdr:col>19</xdr:col>
      <xdr:colOff>200025</xdr:colOff>
      <xdr:row>119</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200025"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561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20955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6673750"/>
          <a:ext cx="190500" cy="20955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2000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673875"/>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119</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923925"/>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5334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118</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597300"/>
          <a:ext cx="190500" cy="4191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126</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39052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7492900"/>
          <a:ext cx="190500" cy="180975"/>
        </a:xfrm>
        <a:prstGeom prst="rect">
          <a:avLst/>
        </a:prstGeom>
        <a:noFill/>
        <a:ln>
          <a:noFill/>
        </a:ln>
      </xdr:spPr>
    </xdr:pic>
    <xdr:clientData/>
  </xdr:twoCellAnchor>
  <xdr:oneCellAnchor>
    <xdr:from>
      <xdr:col>15</xdr:col>
      <xdr:colOff>914400</xdr:colOff>
      <xdr:row>119</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73525" y="556926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200025"/>
        </a:xfrm>
        <a:prstGeom prst="rect">
          <a:avLst/>
        </a:prstGeom>
        <a:noFill/>
        <a:ln>
          <a:noFill/>
        </a:ln>
      </xdr:spPr>
    </xdr:pic>
    <xdr:clientData/>
  </xdr:oneCellAnchor>
  <xdr:oneCellAnchor>
    <xdr:from>
      <xdr:col>18</xdr:col>
      <xdr:colOff>0</xdr:colOff>
      <xdr:row>120</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200025"/>
        </a:xfrm>
        <a:prstGeom prst="rect">
          <a:avLst/>
        </a:prstGeom>
        <a:noFill/>
        <a:ln>
          <a:noFill/>
        </a:ln>
      </xdr:spPr>
    </xdr:pic>
    <xdr:clientData/>
  </xdr:oneCellAnchor>
  <xdr:oneCellAnchor>
    <xdr:from>
      <xdr:col>18</xdr:col>
      <xdr:colOff>0</xdr:colOff>
      <xdr:row>120</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118</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200025"/>
        </a:xfrm>
        <a:prstGeom prst="rect">
          <a:avLst/>
        </a:prstGeom>
        <a:noFill/>
        <a:ln>
          <a:noFill/>
        </a:ln>
      </xdr:spPr>
    </xdr:pic>
    <xdr:clientData/>
  </xdr:oneCellAnchor>
  <xdr:oneCellAnchor>
    <xdr:from>
      <xdr:col>18</xdr:col>
      <xdr:colOff>0</xdr:colOff>
      <xdr:row>120</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9525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571500"/>
        </a:xfrm>
        <a:prstGeom prst="rect">
          <a:avLst/>
        </a:prstGeom>
        <a:noFill/>
        <a:ln>
          <a:noFill/>
        </a:ln>
      </xdr:spPr>
    </xdr:pic>
    <xdr:clientData/>
  </xdr:oneCellAnchor>
  <xdr:oneCellAnchor>
    <xdr:from>
      <xdr:col>18</xdr:col>
      <xdr:colOff>0</xdr:colOff>
      <xdr:row>120</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118</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209550"/>
        </a:xfrm>
        <a:prstGeom prst="rect">
          <a:avLst/>
        </a:prstGeom>
        <a:noFill/>
        <a:ln>
          <a:noFill/>
        </a:ln>
      </xdr:spPr>
    </xdr:pic>
    <xdr:clientData/>
  </xdr:oneCellAnchor>
  <xdr:oneCellAnchor>
    <xdr:from>
      <xdr:col>18</xdr:col>
      <xdr:colOff>0</xdr:colOff>
      <xdr:row>118</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016400"/>
          <a:ext cx="190500" cy="209550"/>
        </a:xfrm>
        <a:prstGeom prst="rect">
          <a:avLst/>
        </a:prstGeom>
        <a:noFill/>
        <a:ln>
          <a:noFill/>
        </a:ln>
      </xdr:spPr>
    </xdr:pic>
    <xdr:clientData/>
  </xdr:oneCellAnchor>
  <xdr:oneCellAnchor>
    <xdr:from>
      <xdr:col>18</xdr:col>
      <xdr:colOff>0</xdr:colOff>
      <xdr:row>120</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200025"/>
        </a:xfrm>
        <a:prstGeom prst="rect">
          <a:avLst/>
        </a:prstGeom>
        <a:noFill/>
        <a:ln>
          <a:noFill/>
        </a:ln>
      </xdr:spPr>
    </xdr:pic>
    <xdr:clientData/>
  </xdr:oneCellAnchor>
  <xdr:oneCellAnchor>
    <xdr:from>
      <xdr:col>18</xdr:col>
      <xdr:colOff>0</xdr:colOff>
      <xdr:row>120</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400050"/>
        </a:xfrm>
        <a:prstGeom prst="rect">
          <a:avLst/>
        </a:prstGeom>
        <a:noFill/>
        <a:ln>
          <a:noFill/>
        </a:ln>
      </xdr:spPr>
    </xdr:pic>
    <xdr:clientData/>
  </xdr:oneCellAnchor>
  <xdr:oneCellAnchor>
    <xdr:from>
      <xdr:col>18</xdr:col>
      <xdr:colOff>0</xdr:colOff>
      <xdr:row>120</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90500"/>
        </a:xfrm>
        <a:prstGeom prst="rect">
          <a:avLst/>
        </a:prstGeom>
        <a:noFill/>
        <a:ln>
          <a:noFill/>
        </a:ln>
      </xdr:spPr>
    </xdr:pic>
    <xdr:clientData/>
  </xdr:oneCellAnchor>
  <xdr:oneCellAnchor>
    <xdr:from>
      <xdr:col>18</xdr:col>
      <xdr:colOff>0</xdr:colOff>
      <xdr:row>120</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oneCellAnchor>
    <xdr:from>
      <xdr:col>18</xdr:col>
      <xdr:colOff>0</xdr:colOff>
      <xdr:row>120</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878675" y="55768875"/>
          <a:ext cx="190500" cy="180975"/>
        </a:xfrm>
        <a:prstGeom prst="rect">
          <a:avLst/>
        </a:prstGeom>
        <a:noFill/>
        <a:ln>
          <a:noFill/>
        </a:ln>
      </xdr:spPr>
    </xdr:pic>
    <xdr:clientData/>
  </xdr:oneCellAnchor>
  <xdr:twoCellAnchor editAs="oneCell">
    <xdr:from>
      <xdr:col>19</xdr:col>
      <xdr:colOff>0</xdr:colOff>
      <xdr:row>2</xdr:row>
      <xdr:rowOff>0</xdr:rowOff>
    </xdr:from>
    <xdr:to>
      <xdr:col>19</xdr:col>
      <xdr:colOff>95250</xdr:colOff>
      <xdr:row>2</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95250" cy="133350"/>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9525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1</xdr:row>
      <xdr:rowOff>0</xdr:rowOff>
    </xdr:from>
    <xdr:to>
      <xdr:col>19</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257175</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257175"/>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542925"/>
          <a:ext cx="190500" cy="142875"/>
        </a:xfrm>
        <a:prstGeom prst="rect">
          <a:avLst/>
        </a:prstGeom>
        <a:noFill/>
        <a:ln>
          <a:noFill/>
        </a:ln>
      </xdr:spPr>
    </xdr:pic>
    <xdr:clientData/>
  </xdr:twoCellAnchor>
  <xdr:oneCellAnchor>
    <xdr:from>
      <xdr:col>19</xdr:col>
      <xdr:colOff>0</xdr:colOff>
      <xdr:row>1</xdr:row>
      <xdr:rowOff>0</xdr:rowOff>
    </xdr:from>
    <xdr:ext cx="95250" cy="133350"/>
    <xdr:pic>
      <xdr:nvPicPr>
        <xdr:cNvPr id="3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95250" cy="133350"/>
        </a:xfrm>
        <a:prstGeom prst="rect">
          <a:avLst/>
        </a:prstGeom>
        <a:noFill/>
        <a:ln>
          <a:noFill/>
        </a:ln>
      </xdr:spPr>
    </xdr:pic>
    <xdr:clientData/>
  </xdr:oneCellAnchor>
  <xdr:oneCellAnchor>
    <xdr:from>
      <xdr:col>19</xdr:col>
      <xdr:colOff>0</xdr:colOff>
      <xdr:row>1</xdr:row>
      <xdr:rowOff>0</xdr:rowOff>
    </xdr:from>
    <xdr:ext cx="95250" cy="180975"/>
    <xdr:pic>
      <xdr:nvPicPr>
        <xdr:cNvPr id="3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95250" cy="180975"/>
        </a:xfrm>
        <a:prstGeom prst="rect">
          <a:avLst/>
        </a:prstGeom>
        <a:noFill/>
        <a:ln>
          <a:noFill/>
        </a:ln>
      </xdr:spPr>
    </xdr:pic>
    <xdr:clientData/>
  </xdr:oneCellAnchor>
  <xdr:oneCellAnchor>
    <xdr:from>
      <xdr:col>19</xdr:col>
      <xdr:colOff>0</xdr:colOff>
      <xdr:row>1</xdr:row>
      <xdr:rowOff>0</xdr:rowOff>
    </xdr:from>
    <xdr:ext cx="95250" cy="180975"/>
    <xdr:pic>
      <xdr:nvPicPr>
        <xdr:cNvPr id="3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95250" cy="180975"/>
        </a:xfrm>
        <a:prstGeom prst="rect">
          <a:avLst/>
        </a:prstGeom>
        <a:noFill/>
        <a:ln>
          <a:noFill/>
        </a:ln>
      </xdr:spPr>
    </xdr:pic>
    <xdr:clientData/>
  </xdr:oneCellAnchor>
  <xdr:oneCellAnchor>
    <xdr:from>
      <xdr:col>19</xdr:col>
      <xdr:colOff>0</xdr:colOff>
      <xdr:row>1</xdr:row>
      <xdr:rowOff>0</xdr:rowOff>
    </xdr:from>
    <xdr:ext cx="95250" cy="133350"/>
    <xdr:pic>
      <xdr:nvPicPr>
        <xdr:cNvPr id="3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95250" cy="133350"/>
        </a:xfrm>
        <a:prstGeom prst="rect">
          <a:avLst/>
        </a:prstGeom>
        <a:noFill/>
        <a:ln>
          <a:noFill/>
        </a:ln>
      </xdr:spPr>
    </xdr:pic>
    <xdr:clientData/>
  </xdr:oneCellAnchor>
  <xdr:oneCellAnchor>
    <xdr:from>
      <xdr:col>19</xdr:col>
      <xdr:colOff>0</xdr:colOff>
      <xdr:row>0</xdr:row>
      <xdr:rowOff>0</xdr:rowOff>
    </xdr:from>
    <xdr:ext cx="190500" cy="238125"/>
    <xdr:pic>
      <xdr:nvPicPr>
        <xdr:cNvPr id="3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0"/>
          <a:ext cx="190500" cy="238125"/>
        </a:xfrm>
        <a:prstGeom prst="rect">
          <a:avLst/>
        </a:prstGeom>
        <a:noFill/>
        <a:ln>
          <a:noFill/>
        </a:ln>
      </xdr:spPr>
    </xdr:pic>
    <xdr:clientData/>
  </xdr:oneCellAnchor>
  <xdr:oneCellAnchor>
    <xdr:from>
      <xdr:col>19</xdr:col>
      <xdr:colOff>0</xdr:colOff>
      <xdr:row>1</xdr:row>
      <xdr:rowOff>0</xdr:rowOff>
    </xdr:from>
    <xdr:ext cx="190500" cy="133350"/>
    <xdr:pic>
      <xdr:nvPicPr>
        <xdr:cNvPr id="3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257175"/>
    <xdr:pic>
      <xdr:nvPicPr>
        <xdr:cNvPr id="3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33350"/>
    <xdr:pic>
      <xdr:nvPicPr>
        <xdr:cNvPr id="33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257175"/>
    <xdr:pic>
      <xdr:nvPicPr>
        <xdr:cNvPr id="33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33350"/>
    <xdr:pic>
      <xdr:nvPicPr>
        <xdr:cNvPr id="33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257175"/>
    <xdr:pic>
      <xdr:nvPicPr>
        <xdr:cNvPr id="33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5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33350"/>
    <xdr:pic>
      <xdr:nvPicPr>
        <xdr:cNvPr id="33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47650"/>
    <xdr:pic>
      <xdr:nvPicPr>
        <xdr:cNvPr id="33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47650"/>
        </a:xfrm>
        <a:prstGeom prst="rect">
          <a:avLst/>
        </a:prstGeom>
        <a:noFill/>
        <a:ln>
          <a:noFill/>
        </a:ln>
      </xdr:spPr>
    </xdr:pic>
    <xdr:clientData/>
  </xdr:oneCellAnchor>
  <xdr:oneCellAnchor>
    <xdr:from>
      <xdr:col>19</xdr:col>
      <xdr:colOff>0</xdr:colOff>
      <xdr:row>1</xdr:row>
      <xdr:rowOff>0</xdr:rowOff>
    </xdr:from>
    <xdr:ext cx="190500" cy="133350"/>
    <xdr:pic>
      <xdr:nvPicPr>
        <xdr:cNvPr id="336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257175"/>
    <xdr:pic>
      <xdr:nvPicPr>
        <xdr:cNvPr id="336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257175"/>
    <xdr:pic>
      <xdr:nvPicPr>
        <xdr:cNvPr id="336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257175"/>
        </a:xfrm>
        <a:prstGeom prst="rect">
          <a:avLst/>
        </a:prstGeom>
        <a:noFill/>
        <a:ln>
          <a:noFill/>
        </a:ln>
      </xdr:spPr>
    </xdr:pic>
    <xdr:clientData/>
  </xdr:oneCellAnchor>
  <xdr:oneCellAnchor>
    <xdr:from>
      <xdr:col>19</xdr:col>
      <xdr:colOff>0</xdr:colOff>
      <xdr:row>1</xdr:row>
      <xdr:rowOff>0</xdr:rowOff>
    </xdr:from>
    <xdr:ext cx="190500" cy="133350"/>
    <xdr:pic>
      <xdr:nvPicPr>
        <xdr:cNvPr id="33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90500"/>
    <xdr:pic>
      <xdr:nvPicPr>
        <xdr:cNvPr id="33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90500"/>
        </a:xfrm>
        <a:prstGeom prst="rect">
          <a:avLst/>
        </a:prstGeom>
        <a:noFill/>
        <a:ln>
          <a:noFill/>
        </a:ln>
      </xdr:spPr>
    </xdr:pic>
    <xdr:clientData/>
  </xdr:oneCellAnchor>
  <xdr:oneCellAnchor>
    <xdr:from>
      <xdr:col>19</xdr:col>
      <xdr:colOff>0</xdr:colOff>
      <xdr:row>1</xdr:row>
      <xdr:rowOff>0</xdr:rowOff>
    </xdr:from>
    <xdr:ext cx="190500" cy="133350"/>
    <xdr:pic>
      <xdr:nvPicPr>
        <xdr:cNvPr id="33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33350"/>
    <xdr:pic>
      <xdr:nvPicPr>
        <xdr:cNvPr id="33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90500"/>
    <xdr:pic>
      <xdr:nvPicPr>
        <xdr:cNvPr id="33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90500"/>
        </a:xfrm>
        <a:prstGeom prst="rect">
          <a:avLst/>
        </a:prstGeom>
        <a:noFill/>
        <a:ln>
          <a:noFill/>
        </a:ln>
      </xdr:spPr>
    </xdr:pic>
    <xdr:clientData/>
  </xdr:oneCellAnchor>
  <xdr:oneCellAnchor>
    <xdr:from>
      <xdr:col>19</xdr:col>
      <xdr:colOff>0</xdr:colOff>
      <xdr:row>1</xdr:row>
      <xdr:rowOff>0</xdr:rowOff>
    </xdr:from>
    <xdr:ext cx="190500" cy="133350"/>
    <xdr:pic>
      <xdr:nvPicPr>
        <xdr:cNvPr id="33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33350"/>
        </a:xfrm>
        <a:prstGeom prst="rect">
          <a:avLst/>
        </a:prstGeom>
        <a:noFill/>
        <a:ln>
          <a:noFill/>
        </a:ln>
      </xdr:spPr>
    </xdr:pic>
    <xdr:clientData/>
  </xdr:oneCellAnchor>
  <xdr:oneCellAnchor>
    <xdr:from>
      <xdr:col>19</xdr:col>
      <xdr:colOff>0</xdr:colOff>
      <xdr:row>1</xdr:row>
      <xdr:rowOff>0</xdr:rowOff>
    </xdr:from>
    <xdr:ext cx="190500" cy="190500"/>
    <xdr:pic>
      <xdr:nvPicPr>
        <xdr:cNvPr id="33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90500"/>
        </a:xfrm>
        <a:prstGeom prst="rect">
          <a:avLst/>
        </a:prstGeom>
        <a:noFill/>
        <a:ln>
          <a:noFill/>
        </a:ln>
      </xdr:spPr>
    </xdr:pic>
    <xdr:clientData/>
  </xdr:oneCellAnchor>
  <xdr:oneCellAnchor>
    <xdr:from>
      <xdr:col>19</xdr:col>
      <xdr:colOff>0</xdr:colOff>
      <xdr:row>1</xdr:row>
      <xdr:rowOff>0</xdr:rowOff>
    </xdr:from>
    <xdr:ext cx="190500" cy="190500"/>
    <xdr:pic>
      <xdr:nvPicPr>
        <xdr:cNvPr id="33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90500"/>
        </a:xfrm>
        <a:prstGeom prst="rect">
          <a:avLst/>
        </a:prstGeom>
        <a:noFill/>
        <a:ln>
          <a:noFill/>
        </a:ln>
      </xdr:spPr>
    </xdr:pic>
    <xdr:clientData/>
  </xdr:oneCellAnchor>
  <xdr:oneCellAnchor>
    <xdr:from>
      <xdr:col>19</xdr:col>
      <xdr:colOff>0</xdr:colOff>
      <xdr:row>1</xdr:row>
      <xdr:rowOff>0</xdr:rowOff>
    </xdr:from>
    <xdr:ext cx="190500" cy="142875"/>
    <xdr:pic>
      <xdr:nvPicPr>
        <xdr:cNvPr id="33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174075" y="304800"/>
          <a:ext cx="190500" cy="142875"/>
        </a:xfrm>
        <a:prstGeom prst="rect">
          <a:avLst/>
        </a:prstGeom>
        <a:noFill/>
        <a:ln>
          <a:noFill/>
        </a:ln>
      </xdr:spPr>
    </xdr:pic>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58"/>
  <sheetViews>
    <sheetView showGridLines="0" tabSelected="1" zoomScale="80" zoomScaleNormal="80" workbookViewId="0" topLeftCell="K109">
      <selection activeCell="Q6" sqref="Q6:Q115"/>
    </sheetView>
  </sheetViews>
  <sheetFormatPr defaultColWidth="8.8515625" defaultRowHeight="15"/>
  <cols>
    <col min="1" max="1" width="3.421875" style="1" customWidth="1"/>
    <col min="2" max="2" width="5.7109375" style="1" customWidth="1"/>
    <col min="3" max="3" width="44.00390625" style="2" customWidth="1"/>
    <col min="4" max="4" width="9.7109375" style="27" customWidth="1"/>
    <col min="5" max="5" width="9.00390625" style="3" customWidth="1"/>
    <col min="6" max="6" width="40.7109375" style="2" customWidth="1"/>
    <col min="7" max="7" width="29.140625" style="2" hidden="1" customWidth="1"/>
    <col min="8" max="8" width="15.8515625" style="2" customWidth="1"/>
    <col min="9" max="9" width="18.00390625" style="2" customWidth="1"/>
    <col min="10" max="10" width="30.8515625" style="1" customWidth="1"/>
    <col min="11" max="11" width="18.57421875" style="1" customWidth="1"/>
    <col min="12" max="12" width="22.140625" style="2" customWidth="1"/>
    <col min="13" max="14" width="22.140625" style="2" hidden="1" customWidth="1"/>
    <col min="15" max="15" width="19.8515625" style="2" customWidth="1"/>
    <col min="16" max="16" width="20.8515625" style="1" customWidth="1"/>
    <col min="17" max="17" width="18.421875" style="1" customWidth="1"/>
    <col min="18" max="18" width="21.00390625" style="1" customWidth="1"/>
    <col min="19" max="19" width="19.421875" style="1" customWidth="1"/>
    <col min="20" max="20" width="8.8515625" style="1" customWidth="1"/>
    <col min="21" max="21" width="18.57421875" style="1" customWidth="1"/>
    <col min="22" max="16384" width="8.8515625" style="1" customWidth="1"/>
  </cols>
  <sheetData>
    <row r="1" spans="2:3" ht="24.6" customHeight="1">
      <c r="B1" s="30" t="s">
        <v>218</v>
      </c>
      <c r="C1" s="30"/>
    </row>
    <row r="2" spans="3:19" ht="18.75" customHeight="1">
      <c r="C2" s="38"/>
      <c r="D2" s="28"/>
      <c r="E2" s="8"/>
      <c r="H2" s="1"/>
      <c r="I2" s="10"/>
      <c r="P2" s="2"/>
      <c r="Q2" s="110" t="s">
        <v>219</v>
      </c>
      <c r="R2" s="110"/>
      <c r="S2" s="110"/>
    </row>
    <row r="3" spans="2:18" ht="30" customHeight="1" thickBot="1">
      <c r="B3" s="111" t="s">
        <v>228</v>
      </c>
      <c r="C3" s="112"/>
      <c r="D3" s="113" t="s">
        <v>3</v>
      </c>
      <c r="E3" s="114"/>
      <c r="F3" s="31" t="s">
        <v>226</v>
      </c>
      <c r="G3" s="39"/>
      <c r="H3" s="40"/>
      <c r="I3" s="40"/>
      <c r="J3" s="40"/>
      <c r="K3" s="40"/>
      <c r="L3" s="40"/>
      <c r="P3" s="2"/>
      <c r="Q3" s="40"/>
      <c r="R3" s="40"/>
    </row>
    <row r="4" spans="2:17" ht="42.75" customHeight="1" thickBot="1">
      <c r="B4" s="6"/>
      <c r="C4" s="7"/>
      <c r="G4" s="4" t="s">
        <v>3</v>
      </c>
      <c r="M4" s="9"/>
      <c r="N4" s="9"/>
      <c r="O4" s="5"/>
      <c r="Q4" s="4" t="s">
        <v>3</v>
      </c>
    </row>
    <row r="5" spans="2:19" ht="94.5" customHeight="1" thickBot="1" thickTop="1">
      <c r="B5" s="34" t="s">
        <v>1</v>
      </c>
      <c r="C5" s="35" t="s">
        <v>221</v>
      </c>
      <c r="D5" s="36" t="s">
        <v>0</v>
      </c>
      <c r="E5" s="36" t="s">
        <v>222</v>
      </c>
      <c r="F5" s="36" t="s">
        <v>223</v>
      </c>
      <c r="G5" s="36" t="s">
        <v>2</v>
      </c>
      <c r="H5" s="36" t="s">
        <v>220</v>
      </c>
      <c r="I5" s="36" t="s">
        <v>224</v>
      </c>
      <c r="J5" s="36" t="s">
        <v>229</v>
      </c>
      <c r="K5" s="102" t="s">
        <v>8</v>
      </c>
      <c r="L5" s="36" t="s">
        <v>9</v>
      </c>
      <c r="M5" s="36" t="s">
        <v>15</v>
      </c>
      <c r="N5" s="36" t="s">
        <v>10</v>
      </c>
      <c r="O5" s="36" t="s">
        <v>225</v>
      </c>
      <c r="P5" s="36" t="s">
        <v>11</v>
      </c>
      <c r="Q5" s="29" t="s">
        <v>12</v>
      </c>
      <c r="R5" s="102" t="s">
        <v>13</v>
      </c>
      <c r="S5" s="104" t="s">
        <v>14</v>
      </c>
    </row>
    <row r="6" spans="1:19" ht="15.75" thickTop="1">
      <c r="A6" s="41"/>
      <c r="B6" s="42">
        <v>1</v>
      </c>
      <c r="C6" s="43" t="s">
        <v>18</v>
      </c>
      <c r="D6" s="44">
        <v>3</v>
      </c>
      <c r="E6" s="45" t="s">
        <v>19</v>
      </c>
      <c r="F6" s="46" t="s">
        <v>20</v>
      </c>
      <c r="G6" s="47"/>
      <c r="H6" s="123" t="s">
        <v>217</v>
      </c>
      <c r="I6" s="123" t="s">
        <v>17</v>
      </c>
      <c r="J6" s="123" t="s">
        <v>230</v>
      </c>
      <c r="K6" s="123" t="s">
        <v>16</v>
      </c>
      <c r="L6" s="123" t="s">
        <v>103</v>
      </c>
      <c r="M6" s="19">
        <f aca="true" t="shared" si="0" ref="M6:M37">D6*O6</f>
        <v>168</v>
      </c>
      <c r="N6" s="19">
        <f aca="true" t="shared" si="1" ref="N6:N37">D6*P6</f>
        <v>184.8</v>
      </c>
      <c r="O6" s="19">
        <v>56</v>
      </c>
      <c r="P6" s="19">
        <f>O6*1.1</f>
        <v>61.60000000000001</v>
      </c>
      <c r="Q6" s="32">
        <v>40</v>
      </c>
      <c r="R6" s="20">
        <f aca="true" t="shared" si="2" ref="R6:R37">D6*Q6</f>
        <v>120</v>
      </c>
      <c r="S6" s="105" t="str">
        <f>IF(ISNUMBER(Q6),IF(Q6&gt;P6,"NEVYHOVUJE","VYHOVUJE")," ")</f>
        <v>VYHOVUJE</v>
      </c>
    </row>
    <row r="7" spans="1:19" ht="15">
      <c r="A7" s="48"/>
      <c r="B7" s="49">
        <v>2</v>
      </c>
      <c r="C7" s="50" t="s">
        <v>21</v>
      </c>
      <c r="D7" s="51">
        <v>3</v>
      </c>
      <c r="E7" s="52" t="s">
        <v>22</v>
      </c>
      <c r="F7" s="53" t="s">
        <v>23</v>
      </c>
      <c r="G7" s="54"/>
      <c r="H7" s="124"/>
      <c r="I7" s="124"/>
      <c r="J7" s="124"/>
      <c r="K7" s="124"/>
      <c r="L7" s="124"/>
      <c r="M7" s="21">
        <f t="shared" si="0"/>
        <v>114</v>
      </c>
      <c r="N7" s="21">
        <f t="shared" si="1"/>
        <v>125.4</v>
      </c>
      <c r="O7" s="21">
        <v>38</v>
      </c>
      <c r="P7" s="21">
        <f aca="true" t="shared" si="3" ref="P7:P70">O7*1.1</f>
        <v>41.800000000000004</v>
      </c>
      <c r="Q7" s="32">
        <v>30</v>
      </c>
      <c r="R7" s="22">
        <f t="shared" si="2"/>
        <v>90</v>
      </c>
      <c r="S7" s="106" t="str">
        <f aca="true" t="shared" si="4" ref="S7:S104">IF(ISNUMBER(Q7),IF(Q7&gt;P7,"NEVYHOVUJE","VYHOVUJE")," ")</f>
        <v>VYHOVUJE</v>
      </c>
    </row>
    <row r="8" spans="1:19" ht="15">
      <c r="A8" s="48"/>
      <c r="B8" s="49">
        <v>3</v>
      </c>
      <c r="C8" s="50" t="s">
        <v>24</v>
      </c>
      <c r="D8" s="51">
        <v>1</v>
      </c>
      <c r="E8" s="52" t="s">
        <v>22</v>
      </c>
      <c r="F8" s="53" t="s">
        <v>25</v>
      </c>
      <c r="G8" s="54"/>
      <c r="H8" s="124"/>
      <c r="I8" s="124"/>
      <c r="J8" s="124"/>
      <c r="K8" s="124"/>
      <c r="L8" s="124"/>
      <c r="M8" s="21">
        <f t="shared" si="0"/>
        <v>23</v>
      </c>
      <c r="N8" s="21">
        <f t="shared" si="1"/>
        <v>25.3</v>
      </c>
      <c r="O8" s="21">
        <v>23</v>
      </c>
      <c r="P8" s="21">
        <f t="shared" si="3"/>
        <v>25.3</v>
      </c>
      <c r="Q8" s="32">
        <v>24</v>
      </c>
      <c r="R8" s="22">
        <f t="shared" si="2"/>
        <v>24</v>
      </c>
      <c r="S8" s="106" t="str">
        <f t="shared" si="4"/>
        <v>VYHOVUJE</v>
      </c>
    </row>
    <row r="9" spans="1:19" ht="15">
      <c r="A9" s="48"/>
      <c r="B9" s="49">
        <v>4</v>
      </c>
      <c r="C9" s="50" t="s">
        <v>26</v>
      </c>
      <c r="D9" s="51">
        <v>50</v>
      </c>
      <c r="E9" s="52" t="s">
        <v>22</v>
      </c>
      <c r="F9" s="53" t="s">
        <v>27</v>
      </c>
      <c r="G9" s="54"/>
      <c r="H9" s="124"/>
      <c r="I9" s="124"/>
      <c r="J9" s="124"/>
      <c r="K9" s="124"/>
      <c r="L9" s="124"/>
      <c r="M9" s="21">
        <f t="shared" si="0"/>
        <v>1800</v>
      </c>
      <c r="N9" s="21">
        <f t="shared" si="1"/>
        <v>1980</v>
      </c>
      <c r="O9" s="21">
        <v>36</v>
      </c>
      <c r="P9" s="21">
        <f t="shared" si="3"/>
        <v>39.6</v>
      </c>
      <c r="Q9" s="32">
        <v>15</v>
      </c>
      <c r="R9" s="22">
        <f t="shared" si="2"/>
        <v>750</v>
      </c>
      <c r="S9" s="106" t="str">
        <f t="shared" si="4"/>
        <v>VYHOVUJE</v>
      </c>
    </row>
    <row r="10" spans="1:19" ht="15">
      <c r="A10" s="48"/>
      <c r="B10" s="49">
        <v>5</v>
      </c>
      <c r="C10" s="50" t="s">
        <v>28</v>
      </c>
      <c r="D10" s="51">
        <v>5</v>
      </c>
      <c r="E10" s="52" t="s">
        <v>22</v>
      </c>
      <c r="F10" s="53" t="s">
        <v>28</v>
      </c>
      <c r="G10" s="54"/>
      <c r="H10" s="124"/>
      <c r="I10" s="124"/>
      <c r="J10" s="124"/>
      <c r="K10" s="124"/>
      <c r="L10" s="124"/>
      <c r="M10" s="21">
        <f t="shared" si="0"/>
        <v>100</v>
      </c>
      <c r="N10" s="21">
        <f t="shared" si="1"/>
        <v>110</v>
      </c>
      <c r="O10" s="21">
        <v>20</v>
      </c>
      <c r="P10" s="21">
        <f t="shared" si="3"/>
        <v>22</v>
      </c>
      <c r="Q10" s="32">
        <v>7</v>
      </c>
      <c r="R10" s="22">
        <f t="shared" si="2"/>
        <v>35</v>
      </c>
      <c r="S10" s="106" t="str">
        <f t="shared" si="4"/>
        <v>VYHOVUJE</v>
      </c>
    </row>
    <row r="11" spans="1:19" ht="30">
      <c r="A11" s="48"/>
      <c r="B11" s="49">
        <v>6</v>
      </c>
      <c r="C11" s="50" t="s">
        <v>29</v>
      </c>
      <c r="D11" s="51">
        <v>1</v>
      </c>
      <c r="E11" s="52" t="s">
        <v>22</v>
      </c>
      <c r="F11" s="53" t="s">
        <v>30</v>
      </c>
      <c r="G11" s="54"/>
      <c r="H11" s="124"/>
      <c r="I11" s="124"/>
      <c r="J11" s="124"/>
      <c r="K11" s="124"/>
      <c r="L11" s="124"/>
      <c r="M11" s="21">
        <f t="shared" si="0"/>
        <v>790</v>
      </c>
      <c r="N11" s="21">
        <f t="shared" si="1"/>
        <v>869.0000000000001</v>
      </c>
      <c r="O11" s="21">
        <v>790</v>
      </c>
      <c r="P11" s="21">
        <f t="shared" si="3"/>
        <v>869.0000000000001</v>
      </c>
      <c r="Q11" s="32">
        <v>500</v>
      </c>
      <c r="R11" s="22">
        <f t="shared" si="2"/>
        <v>500</v>
      </c>
      <c r="S11" s="106" t="str">
        <f t="shared" si="4"/>
        <v>VYHOVUJE</v>
      </c>
    </row>
    <row r="12" spans="1:19" ht="87" customHeight="1">
      <c r="A12" s="48"/>
      <c r="B12" s="49">
        <v>7</v>
      </c>
      <c r="C12" s="55" t="s">
        <v>62</v>
      </c>
      <c r="D12" s="51">
        <v>100</v>
      </c>
      <c r="E12" s="52" t="s">
        <v>19</v>
      </c>
      <c r="F12" s="53" t="s">
        <v>63</v>
      </c>
      <c r="G12" s="54"/>
      <c r="H12" s="124"/>
      <c r="I12" s="124"/>
      <c r="J12" s="124"/>
      <c r="K12" s="124"/>
      <c r="L12" s="124"/>
      <c r="M12" s="21">
        <f t="shared" si="0"/>
        <v>8900</v>
      </c>
      <c r="N12" s="21">
        <f t="shared" si="1"/>
        <v>9790</v>
      </c>
      <c r="O12" s="21">
        <v>89</v>
      </c>
      <c r="P12" s="21">
        <f t="shared" si="3"/>
        <v>97.9</v>
      </c>
      <c r="Q12" s="32">
        <v>60</v>
      </c>
      <c r="R12" s="22">
        <f t="shared" si="2"/>
        <v>6000</v>
      </c>
      <c r="S12" s="106" t="str">
        <f t="shared" si="4"/>
        <v>VYHOVUJE</v>
      </c>
    </row>
    <row r="13" spans="1:19" ht="84" customHeight="1">
      <c r="A13" s="48"/>
      <c r="B13" s="49">
        <v>8</v>
      </c>
      <c r="C13" s="56" t="s">
        <v>64</v>
      </c>
      <c r="D13" s="51">
        <v>20</v>
      </c>
      <c r="E13" s="52" t="s">
        <v>19</v>
      </c>
      <c r="F13" s="53" t="s">
        <v>63</v>
      </c>
      <c r="G13" s="54"/>
      <c r="H13" s="124"/>
      <c r="I13" s="124"/>
      <c r="J13" s="124"/>
      <c r="K13" s="124"/>
      <c r="L13" s="124"/>
      <c r="M13" s="21">
        <f t="shared" si="0"/>
        <v>4100</v>
      </c>
      <c r="N13" s="21">
        <f t="shared" si="1"/>
        <v>4510.000000000001</v>
      </c>
      <c r="O13" s="21">
        <v>205</v>
      </c>
      <c r="P13" s="21">
        <f t="shared" si="3"/>
        <v>225.50000000000003</v>
      </c>
      <c r="Q13" s="32">
        <v>145</v>
      </c>
      <c r="R13" s="22">
        <f t="shared" si="2"/>
        <v>2900</v>
      </c>
      <c r="S13" s="106" t="str">
        <f t="shared" si="4"/>
        <v>VYHOVUJE</v>
      </c>
    </row>
    <row r="14" spans="1:19" ht="145.5" customHeight="1">
      <c r="A14" s="48"/>
      <c r="B14" s="49">
        <v>9</v>
      </c>
      <c r="C14" s="50" t="s">
        <v>31</v>
      </c>
      <c r="D14" s="51">
        <v>10</v>
      </c>
      <c r="E14" s="52" t="s">
        <v>22</v>
      </c>
      <c r="F14" s="53" t="s">
        <v>32</v>
      </c>
      <c r="G14" s="54"/>
      <c r="H14" s="124"/>
      <c r="I14" s="124"/>
      <c r="J14" s="124"/>
      <c r="K14" s="124"/>
      <c r="L14" s="124"/>
      <c r="M14" s="21">
        <f t="shared" si="0"/>
        <v>2730</v>
      </c>
      <c r="N14" s="21">
        <f t="shared" si="1"/>
        <v>3003</v>
      </c>
      <c r="O14" s="21">
        <v>273</v>
      </c>
      <c r="P14" s="21">
        <f t="shared" si="3"/>
        <v>300.3</v>
      </c>
      <c r="Q14" s="32">
        <v>190</v>
      </c>
      <c r="R14" s="22">
        <f t="shared" si="2"/>
        <v>1900</v>
      </c>
      <c r="S14" s="106" t="str">
        <f t="shared" si="4"/>
        <v>VYHOVUJE</v>
      </c>
    </row>
    <row r="15" spans="1:19" ht="86.25" customHeight="1">
      <c r="A15" s="48"/>
      <c r="B15" s="49">
        <v>10</v>
      </c>
      <c r="C15" s="50" t="s">
        <v>33</v>
      </c>
      <c r="D15" s="51">
        <v>4</v>
      </c>
      <c r="E15" s="52" t="s">
        <v>22</v>
      </c>
      <c r="F15" s="53" t="s">
        <v>34</v>
      </c>
      <c r="G15" s="54"/>
      <c r="H15" s="124"/>
      <c r="I15" s="124"/>
      <c r="J15" s="124"/>
      <c r="K15" s="124"/>
      <c r="L15" s="124"/>
      <c r="M15" s="21">
        <f t="shared" si="0"/>
        <v>159.6</v>
      </c>
      <c r="N15" s="21">
        <f t="shared" si="1"/>
        <v>175.56</v>
      </c>
      <c r="O15" s="21">
        <v>39.9</v>
      </c>
      <c r="P15" s="21">
        <f t="shared" si="3"/>
        <v>43.89</v>
      </c>
      <c r="Q15" s="32">
        <v>25</v>
      </c>
      <c r="R15" s="22">
        <f t="shared" si="2"/>
        <v>100</v>
      </c>
      <c r="S15" s="106" t="str">
        <f t="shared" si="4"/>
        <v>VYHOVUJE</v>
      </c>
    </row>
    <row r="16" spans="1:19" ht="84" customHeight="1">
      <c r="A16" s="48"/>
      <c r="B16" s="49">
        <v>11</v>
      </c>
      <c r="C16" s="50" t="s">
        <v>35</v>
      </c>
      <c r="D16" s="51">
        <v>4</v>
      </c>
      <c r="E16" s="52" t="s">
        <v>22</v>
      </c>
      <c r="F16" s="53" t="s">
        <v>34</v>
      </c>
      <c r="G16" s="54"/>
      <c r="H16" s="124"/>
      <c r="I16" s="124"/>
      <c r="J16" s="124"/>
      <c r="K16" s="124"/>
      <c r="L16" s="124"/>
      <c r="M16" s="21">
        <f t="shared" si="0"/>
        <v>159.6</v>
      </c>
      <c r="N16" s="21">
        <f t="shared" si="1"/>
        <v>175.56</v>
      </c>
      <c r="O16" s="21">
        <v>39.9</v>
      </c>
      <c r="P16" s="21">
        <f t="shared" si="3"/>
        <v>43.89</v>
      </c>
      <c r="Q16" s="32">
        <v>25</v>
      </c>
      <c r="R16" s="22">
        <f t="shared" si="2"/>
        <v>100</v>
      </c>
      <c r="S16" s="106" t="str">
        <f t="shared" si="4"/>
        <v>VYHOVUJE</v>
      </c>
    </row>
    <row r="17" spans="1:19" ht="80.25" customHeight="1">
      <c r="A17" s="48"/>
      <c r="B17" s="49">
        <v>12</v>
      </c>
      <c r="C17" s="50" t="s">
        <v>36</v>
      </c>
      <c r="D17" s="51">
        <v>4</v>
      </c>
      <c r="E17" s="52" t="s">
        <v>22</v>
      </c>
      <c r="F17" s="53" t="s">
        <v>34</v>
      </c>
      <c r="G17" s="54"/>
      <c r="H17" s="124"/>
      <c r="I17" s="124"/>
      <c r="J17" s="124"/>
      <c r="K17" s="124"/>
      <c r="L17" s="124"/>
      <c r="M17" s="21">
        <f t="shared" si="0"/>
        <v>159.6</v>
      </c>
      <c r="N17" s="21">
        <f t="shared" si="1"/>
        <v>175.56</v>
      </c>
      <c r="O17" s="21">
        <v>39.9</v>
      </c>
      <c r="P17" s="21">
        <f t="shared" si="3"/>
        <v>43.89</v>
      </c>
      <c r="Q17" s="32">
        <v>25</v>
      </c>
      <c r="R17" s="22">
        <f t="shared" si="2"/>
        <v>100</v>
      </c>
      <c r="S17" s="106" t="str">
        <f t="shared" si="4"/>
        <v>VYHOVUJE</v>
      </c>
    </row>
    <row r="18" spans="1:19" ht="75">
      <c r="A18" s="48"/>
      <c r="B18" s="49">
        <v>13</v>
      </c>
      <c r="C18" s="50" t="s">
        <v>37</v>
      </c>
      <c r="D18" s="51">
        <v>4</v>
      </c>
      <c r="E18" s="52" t="s">
        <v>22</v>
      </c>
      <c r="F18" s="53" t="s">
        <v>34</v>
      </c>
      <c r="G18" s="54"/>
      <c r="H18" s="124"/>
      <c r="I18" s="124"/>
      <c r="J18" s="124"/>
      <c r="K18" s="124"/>
      <c r="L18" s="124"/>
      <c r="M18" s="21">
        <f t="shared" si="0"/>
        <v>159.6</v>
      </c>
      <c r="N18" s="21">
        <f t="shared" si="1"/>
        <v>175.56</v>
      </c>
      <c r="O18" s="21">
        <v>39.9</v>
      </c>
      <c r="P18" s="21">
        <f t="shared" si="3"/>
        <v>43.89</v>
      </c>
      <c r="Q18" s="32">
        <v>25</v>
      </c>
      <c r="R18" s="22">
        <f t="shared" si="2"/>
        <v>100</v>
      </c>
      <c r="S18" s="106" t="str">
        <f t="shared" si="4"/>
        <v>VYHOVUJE</v>
      </c>
    </row>
    <row r="19" spans="1:19" ht="75">
      <c r="A19" s="48"/>
      <c r="B19" s="49">
        <v>14</v>
      </c>
      <c r="C19" s="50" t="s">
        <v>38</v>
      </c>
      <c r="D19" s="51">
        <v>4</v>
      </c>
      <c r="E19" s="52" t="s">
        <v>22</v>
      </c>
      <c r="F19" s="53" t="s">
        <v>34</v>
      </c>
      <c r="G19" s="54"/>
      <c r="H19" s="124"/>
      <c r="I19" s="124"/>
      <c r="J19" s="124"/>
      <c r="K19" s="124"/>
      <c r="L19" s="124"/>
      <c r="M19" s="21">
        <f t="shared" si="0"/>
        <v>159.6</v>
      </c>
      <c r="N19" s="21">
        <f t="shared" si="1"/>
        <v>175.56</v>
      </c>
      <c r="O19" s="21">
        <v>39.9</v>
      </c>
      <c r="P19" s="21">
        <f t="shared" si="3"/>
        <v>43.89</v>
      </c>
      <c r="Q19" s="32">
        <v>25</v>
      </c>
      <c r="R19" s="22">
        <f t="shared" si="2"/>
        <v>100</v>
      </c>
      <c r="S19" s="106" t="str">
        <f t="shared" si="4"/>
        <v>VYHOVUJE</v>
      </c>
    </row>
    <row r="20" spans="1:19" ht="75">
      <c r="A20" s="48"/>
      <c r="B20" s="49">
        <v>15</v>
      </c>
      <c r="C20" s="50" t="s">
        <v>39</v>
      </c>
      <c r="D20" s="51">
        <v>4</v>
      </c>
      <c r="E20" s="52" t="s">
        <v>22</v>
      </c>
      <c r="F20" s="53" t="s">
        <v>34</v>
      </c>
      <c r="G20" s="54"/>
      <c r="H20" s="124"/>
      <c r="I20" s="124"/>
      <c r="J20" s="124"/>
      <c r="K20" s="124"/>
      <c r="L20" s="124"/>
      <c r="M20" s="21">
        <f t="shared" si="0"/>
        <v>159.6</v>
      </c>
      <c r="N20" s="21">
        <f t="shared" si="1"/>
        <v>175.56</v>
      </c>
      <c r="O20" s="21">
        <v>39.9</v>
      </c>
      <c r="P20" s="21">
        <f t="shared" si="3"/>
        <v>43.89</v>
      </c>
      <c r="Q20" s="32">
        <v>25</v>
      </c>
      <c r="R20" s="22">
        <f t="shared" si="2"/>
        <v>100</v>
      </c>
      <c r="S20" s="106" t="str">
        <f t="shared" si="4"/>
        <v>VYHOVUJE</v>
      </c>
    </row>
    <row r="21" spans="1:19" ht="75">
      <c r="A21" s="48"/>
      <c r="B21" s="49">
        <v>16</v>
      </c>
      <c r="C21" s="50" t="s">
        <v>40</v>
      </c>
      <c r="D21" s="51">
        <v>4</v>
      </c>
      <c r="E21" s="52" t="s">
        <v>22</v>
      </c>
      <c r="F21" s="53" t="s">
        <v>34</v>
      </c>
      <c r="G21" s="54"/>
      <c r="H21" s="124"/>
      <c r="I21" s="124"/>
      <c r="J21" s="124"/>
      <c r="K21" s="124"/>
      <c r="L21" s="124"/>
      <c r="M21" s="21">
        <f t="shared" si="0"/>
        <v>159.6</v>
      </c>
      <c r="N21" s="21">
        <f t="shared" si="1"/>
        <v>175.56</v>
      </c>
      <c r="O21" s="21">
        <v>39.9</v>
      </c>
      <c r="P21" s="21">
        <f t="shared" si="3"/>
        <v>43.89</v>
      </c>
      <c r="Q21" s="32">
        <v>25</v>
      </c>
      <c r="R21" s="22">
        <f t="shared" si="2"/>
        <v>100</v>
      </c>
      <c r="S21" s="106" t="str">
        <f t="shared" si="4"/>
        <v>VYHOVUJE</v>
      </c>
    </row>
    <row r="22" spans="1:19" ht="40.5" customHeight="1">
      <c r="A22" s="48"/>
      <c r="B22" s="49">
        <v>17</v>
      </c>
      <c r="C22" s="50" t="s">
        <v>41</v>
      </c>
      <c r="D22" s="51">
        <v>20</v>
      </c>
      <c r="E22" s="52" t="s">
        <v>22</v>
      </c>
      <c r="F22" s="53" t="s">
        <v>42</v>
      </c>
      <c r="G22" s="54"/>
      <c r="H22" s="124"/>
      <c r="I22" s="124"/>
      <c r="J22" s="124"/>
      <c r="K22" s="124"/>
      <c r="L22" s="124"/>
      <c r="M22" s="21">
        <f t="shared" si="0"/>
        <v>3480</v>
      </c>
      <c r="N22" s="21">
        <f t="shared" si="1"/>
        <v>3828</v>
      </c>
      <c r="O22" s="21">
        <v>174</v>
      </c>
      <c r="P22" s="21">
        <f t="shared" si="3"/>
        <v>191.4</v>
      </c>
      <c r="Q22" s="32">
        <v>130</v>
      </c>
      <c r="R22" s="22">
        <f t="shared" si="2"/>
        <v>2600</v>
      </c>
      <c r="S22" s="106" t="str">
        <f t="shared" si="4"/>
        <v>VYHOVUJE</v>
      </c>
    </row>
    <row r="23" spans="1:19" ht="59.25" customHeight="1">
      <c r="A23" s="48"/>
      <c r="B23" s="49">
        <v>18</v>
      </c>
      <c r="C23" s="50" t="s">
        <v>43</v>
      </c>
      <c r="D23" s="51">
        <v>5</v>
      </c>
      <c r="E23" s="52" t="s">
        <v>22</v>
      </c>
      <c r="F23" s="53" t="s">
        <v>44</v>
      </c>
      <c r="G23" s="54"/>
      <c r="H23" s="124"/>
      <c r="I23" s="124"/>
      <c r="J23" s="124"/>
      <c r="K23" s="124"/>
      <c r="L23" s="124"/>
      <c r="M23" s="21">
        <f t="shared" si="0"/>
        <v>545</v>
      </c>
      <c r="N23" s="21">
        <f t="shared" si="1"/>
        <v>599.5</v>
      </c>
      <c r="O23" s="21">
        <v>109</v>
      </c>
      <c r="P23" s="21">
        <f t="shared" si="3"/>
        <v>119.9</v>
      </c>
      <c r="Q23" s="32">
        <v>88</v>
      </c>
      <c r="R23" s="22">
        <f t="shared" si="2"/>
        <v>440</v>
      </c>
      <c r="S23" s="106" t="str">
        <f t="shared" si="4"/>
        <v>VYHOVUJE</v>
      </c>
    </row>
    <row r="24" spans="1:19" ht="30">
      <c r="A24" s="48"/>
      <c r="B24" s="49">
        <v>19</v>
      </c>
      <c r="C24" s="50" t="s">
        <v>45</v>
      </c>
      <c r="D24" s="51">
        <v>5</v>
      </c>
      <c r="E24" s="52" t="s">
        <v>22</v>
      </c>
      <c r="F24" s="53" t="s">
        <v>46</v>
      </c>
      <c r="G24" s="54"/>
      <c r="H24" s="124"/>
      <c r="I24" s="124"/>
      <c r="J24" s="124"/>
      <c r="K24" s="124"/>
      <c r="L24" s="124"/>
      <c r="M24" s="21">
        <f t="shared" si="0"/>
        <v>150</v>
      </c>
      <c r="N24" s="21">
        <f t="shared" si="1"/>
        <v>165</v>
      </c>
      <c r="O24" s="21">
        <v>30</v>
      </c>
      <c r="P24" s="21">
        <f t="shared" si="3"/>
        <v>33</v>
      </c>
      <c r="Q24" s="32">
        <v>15</v>
      </c>
      <c r="R24" s="22">
        <f t="shared" si="2"/>
        <v>75</v>
      </c>
      <c r="S24" s="106" t="str">
        <f t="shared" si="4"/>
        <v>VYHOVUJE</v>
      </c>
    </row>
    <row r="25" spans="1:19" ht="30">
      <c r="A25" s="48"/>
      <c r="B25" s="49">
        <v>20</v>
      </c>
      <c r="C25" s="50" t="s">
        <v>47</v>
      </c>
      <c r="D25" s="51">
        <v>1</v>
      </c>
      <c r="E25" s="52" t="s">
        <v>22</v>
      </c>
      <c r="F25" s="53" t="s">
        <v>48</v>
      </c>
      <c r="G25" s="54"/>
      <c r="H25" s="124"/>
      <c r="I25" s="124"/>
      <c r="J25" s="124"/>
      <c r="K25" s="124"/>
      <c r="L25" s="124"/>
      <c r="M25" s="21">
        <f t="shared" si="0"/>
        <v>140</v>
      </c>
      <c r="N25" s="21">
        <f t="shared" si="1"/>
        <v>154</v>
      </c>
      <c r="O25" s="21">
        <v>140</v>
      </c>
      <c r="P25" s="21">
        <f t="shared" si="3"/>
        <v>154</v>
      </c>
      <c r="Q25" s="32">
        <v>100</v>
      </c>
      <c r="R25" s="22">
        <f t="shared" si="2"/>
        <v>100</v>
      </c>
      <c r="S25" s="106" t="str">
        <f t="shared" si="4"/>
        <v>VYHOVUJE</v>
      </c>
    </row>
    <row r="26" spans="1:19" ht="75">
      <c r="A26" s="48"/>
      <c r="B26" s="49">
        <v>21</v>
      </c>
      <c r="C26" s="50" t="s">
        <v>49</v>
      </c>
      <c r="D26" s="51">
        <v>1</v>
      </c>
      <c r="E26" s="52" t="s">
        <v>22</v>
      </c>
      <c r="F26" s="53" t="s">
        <v>65</v>
      </c>
      <c r="G26" s="54"/>
      <c r="H26" s="124"/>
      <c r="I26" s="124"/>
      <c r="J26" s="124"/>
      <c r="K26" s="124"/>
      <c r="L26" s="124"/>
      <c r="M26" s="21">
        <f t="shared" si="0"/>
        <v>288</v>
      </c>
      <c r="N26" s="21">
        <f t="shared" si="1"/>
        <v>316.8</v>
      </c>
      <c r="O26" s="21">
        <v>288</v>
      </c>
      <c r="P26" s="21">
        <f t="shared" si="3"/>
        <v>316.8</v>
      </c>
      <c r="Q26" s="32">
        <v>240</v>
      </c>
      <c r="R26" s="22">
        <f t="shared" si="2"/>
        <v>240</v>
      </c>
      <c r="S26" s="106" t="str">
        <f t="shared" si="4"/>
        <v>VYHOVUJE</v>
      </c>
    </row>
    <row r="27" spans="1:19" ht="60">
      <c r="A27" s="48"/>
      <c r="B27" s="49">
        <v>22</v>
      </c>
      <c r="C27" s="50" t="s">
        <v>66</v>
      </c>
      <c r="D27" s="51">
        <v>50</v>
      </c>
      <c r="E27" s="52" t="s">
        <v>22</v>
      </c>
      <c r="F27" s="53" t="s">
        <v>50</v>
      </c>
      <c r="G27" s="54"/>
      <c r="H27" s="124"/>
      <c r="I27" s="124"/>
      <c r="J27" s="124"/>
      <c r="K27" s="124"/>
      <c r="L27" s="124"/>
      <c r="M27" s="21">
        <f t="shared" si="0"/>
        <v>395</v>
      </c>
      <c r="N27" s="21">
        <f t="shared" si="1"/>
        <v>434.50000000000006</v>
      </c>
      <c r="O27" s="21">
        <v>7.9</v>
      </c>
      <c r="P27" s="21">
        <f t="shared" si="3"/>
        <v>8.690000000000001</v>
      </c>
      <c r="Q27" s="32">
        <v>6.5</v>
      </c>
      <c r="R27" s="22">
        <f t="shared" si="2"/>
        <v>325</v>
      </c>
      <c r="S27" s="106" t="str">
        <f t="shared" si="4"/>
        <v>VYHOVUJE</v>
      </c>
    </row>
    <row r="28" spans="1:19" ht="24.75" customHeight="1">
      <c r="A28" s="48"/>
      <c r="B28" s="49">
        <v>23</v>
      </c>
      <c r="C28" s="50" t="s">
        <v>51</v>
      </c>
      <c r="D28" s="51">
        <v>5</v>
      </c>
      <c r="E28" s="52" t="s">
        <v>19</v>
      </c>
      <c r="F28" s="53" t="s">
        <v>52</v>
      </c>
      <c r="G28" s="54"/>
      <c r="H28" s="124"/>
      <c r="I28" s="124"/>
      <c r="J28" s="124"/>
      <c r="K28" s="124"/>
      <c r="L28" s="124"/>
      <c r="M28" s="21">
        <f t="shared" si="0"/>
        <v>1795</v>
      </c>
      <c r="N28" s="21">
        <f t="shared" si="1"/>
        <v>1974.5000000000002</v>
      </c>
      <c r="O28" s="21">
        <v>359</v>
      </c>
      <c r="P28" s="21">
        <f t="shared" si="3"/>
        <v>394.90000000000003</v>
      </c>
      <c r="Q28" s="32">
        <v>175</v>
      </c>
      <c r="R28" s="22">
        <f t="shared" si="2"/>
        <v>875</v>
      </c>
      <c r="S28" s="106" t="str">
        <f t="shared" si="4"/>
        <v>VYHOVUJE</v>
      </c>
    </row>
    <row r="29" spans="1:19" ht="54" customHeight="1">
      <c r="A29" s="48"/>
      <c r="B29" s="49">
        <v>24</v>
      </c>
      <c r="C29" s="50" t="s">
        <v>53</v>
      </c>
      <c r="D29" s="51">
        <v>1</v>
      </c>
      <c r="E29" s="52" t="s">
        <v>22</v>
      </c>
      <c r="F29" s="53" t="s">
        <v>54</v>
      </c>
      <c r="G29" s="54"/>
      <c r="H29" s="124"/>
      <c r="I29" s="124"/>
      <c r="J29" s="124"/>
      <c r="K29" s="124"/>
      <c r="L29" s="124"/>
      <c r="M29" s="21">
        <f t="shared" si="0"/>
        <v>200</v>
      </c>
      <c r="N29" s="21">
        <f t="shared" si="1"/>
        <v>220.00000000000003</v>
      </c>
      <c r="O29" s="21">
        <v>200</v>
      </c>
      <c r="P29" s="21">
        <f t="shared" si="3"/>
        <v>220.00000000000003</v>
      </c>
      <c r="Q29" s="32">
        <v>150</v>
      </c>
      <c r="R29" s="22">
        <f t="shared" si="2"/>
        <v>150</v>
      </c>
      <c r="S29" s="106" t="str">
        <f t="shared" si="4"/>
        <v>VYHOVUJE</v>
      </c>
    </row>
    <row r="30" spans="1:19" ht="49.5" customHeight="1">
      <c r="A30" s="48"/>
      <c r="B30" s="49">
        <v>25</v>
      </c>
      <c r="C30" s="50" t="s">
        <v>53</v>
      </c>
      <c r="D30" s="51">
        <v>1</v>
      </c>
      <c r="E30" s="52" t="s">
        <v>22</v>
      </c>
      <c r="F30" s="53" t="s">
        <v>55</v>
      </c>
      <c r="G30" s="54"/>
      <c r="H30" s="124"/>
      <c r="I30" s="124"/>
      <c r="J30" s="124"/>
      <c r="K30" s="124"/>
      <c r="L30" s="124"/>
      <c r="M30" s="21">
        <f t="shared" si="0"/>
        <v>750</v>
      </c>
      <c r="N30" s="21">
        <f t="shared" si="1"/>
        <v>825.0000000000001</v>
      </c>
      <c r="O30" s="21">
        <v>750</v>
      </c>
      <c r="P30" s="21">
        <f t="shared" si="3"/>
        <v>825.0000000000001</v>
      </c>
      <c r="Q30" s="32">
        <v>500</v>
      </c>
      <c r="R30" s="22">
        <f t="shared" si="2"/>
        <v>500</v>
      </c>
      <c r="S30" s="106" t="str">
        <f t="shared" si="4"/>
        <v>VYHOVUJE</v>
      </c>
    </row>
    <row r="31" spans="1:19" ht="54.75" customHeight="1">
      <c r="A31" s="48"/>
      <c r="B31" s="49">
        <v>26</v>
      </c>
      <c r="C31" s="50" t="s">
        <v>53</v>
      </c>
      <c r="D31" s="51">
        <v>1</v>
      </c>
      <c r="E31" s="52" t="s">
        <v>22</v>
      </c>
      <c r="F31" s="53" t="s">
        <v>56</v>
      </c>
      <c r="G31" s="54"/>
      <c r="H31" s="124"/>
      <c r="I31" s="124"/>
      <c r="J31" s="124"/>
      <c r="K31" s="124"/>
      <c r="L31" s="124"/>
      <c r="M31" s="21">
        <f t="shared" si="0"/>
        <v>285</v>
      </c>
      <c r="N31" s="21">
        <f t="shared" si="1"/>
        <v>313.5</v>
      </c>
      <c r="O31" s="21">
        <v>285</v>
      </c>
      <c r="P31" s="21">
        <f t="shared" si="3"/>
        <v>313.5</v>
      </c>
      <c r="Q31" s="32">
        <v>240</v>
      </c>
      <c r="R31" s="22">
        <f t="shared" si="2"/>
        <v>240</v>
      </c>
      <c r="S31" s="106" t="str">
        <f t="shared" si="4"/>
        <v>VYHOVUJE</v>
      </c>
    </row>
    <row r="32" spans="1:19" ht="36" customHeight="1">
      <c r="A32" s="48"/>
      <c r="B32" s="49">
        <v>27</v>
      </c>
      <c r="C32" s="50" t="s">
        <v>53</v>
      </c>
      <c r="D32" s="51">
        <v>1</v>
      </c>
      <c r="E32" s="52" t="s">
        <v>22</v>
      </c>
      <c r="F32" s="53" t="s">
        <v>57</v>
      </c>
      <c r="G32" s="54"/>
      <c r="H32" s="124"/>
      <c r="I32" s="124"/>
      <c r="J32" s="124"/>
      <c r="K32" s="124"/>
      <c r="L32" s="124"/>
      <c r="M32" s="21">
        <f t="shared" si="0"/>
        <v>750</v>
      </c>
      <c r="N32" s="21">
        <f t="shared" si="1"/>
        <v>825.0000000000001</v>
      </c>
      <c r="O32" s="21">
        <v>750</v>
      </c>
      <c r="P32" s="21">
        <f t="shared" si="3"/>
        <v>825.0000000000001</v>
      </c>
      <c r="Q32" s="32">
        <v>700</v>
      </c>
      <c r="R32" s="22">
        <f t="shared" si="2"/>
        <v>700</v>
      </c>
      <c r="S32" s="106" t="str">
        <f t="shared" si="4"/>
        <v>VYHOVUJE</v>
      </c>
    </row>
    <row r="33" spans="1:19" ht="33.75" customHeight="1">
      <c r="A33" s="48"/>
      <c r="B33" s="49">
        <v>28</v>
      </c>
      <c r="C33" s="50" t="s">
        <v>58</v>
      </c>
      <c r="D33" s="51">
        <v>2</v>
      </c>
      <c r="E33" s="52" t="s">
        <v>19</v>
      </c>
      <c r="F33" s="53" t="s">
        <v>59</v>
      </c>
      <c r="G33" s="54"/>
      <c r="H33" s="124"/>
      <c r="I33" s="124"/>
      <c r="J33" s="124"/>
      <c r="K33" s="124"/>
      <c r="L33" s="124"/>
      <c r="M33" s="21">
        <f t="shared" si="0"/>
        <v>80</v>
      </c>
      <c r="N33" s="21">
        <f t="shared" si="1"/>
        <v>88</v>
      </c>
      <c r="O33" s="21">
        <v>40</v>
      </c>
      <c r="P33" s="21">
        <f t="shared" si="3"/>
        <v>44</v>
      </c>
      <c r="Q33" s="32">
        <v>38</v>
      </c>
      <c r="R33" s="22">
        <f t="shared" si="2"/>
        <v>76</v>
      </c>
      <c r="S33" s="106" t="str">
        <f t="shared" si="4"/>
        <v>VYHOVUJE</v>
      </c>
    </row>
    <row r="34" spans="1:19" ht="36.75" customHeight="1">
      <c r="A34" s="48"/>
      <c r="B34" s="49">
        <v>29</v>
      </c>
      <c r="C34" s="50" t="s">
        <v>58</v>
      </c>
      <c r="D34" s="51">
        <v>2</v>
      </c>
      <c r="E34" s="52" t="s">
        <v>19</v>
      </c>
      <c r="F34" s="53" t="s">
        <v>60</v>
      </c>
      <c r="G34" s="54"/>
      <c r="H34" s="124"/>
      <c r="I34" s="124"/>
      <c r="J34" s="124"/>
      <c r="K34" s="124"/>
      <c r="L34" s="124"/>
      <c r="M34" s="21">
        <f t="shared" si="0"/>
        <v>80</v>
      </c>
      <c r="N34" s="21">
        <f t="shared" si="1"/>
        <v>88</v>
      </c>
      <c r="O34" s="21">
        <v>40</v>
      </c>
      <c r="P34" s="21">
        <f t="shared" si="3"/>
        <v>44</v>
      </c>
      <c r="Q34" s="32">
        <v>38</v>
      </c>
      <c r="R34" s="22">
        <f t="shared" si="2"/>
        <v>76</v>
      </c>
      <c r="S34" s="106" t="str">
        <f t="shared" si="4"/>
        <v>VYHOVUJE</v>
      </c>
    </row>
    <row r="35" spans="1:19" ht="51" customHeight="1" thickBot="1">
      <c r="A35" s="48"/>
      <c r="B35" s="57">
        <v>30</v>
      </c>
      <c r="C35" s="58" t="s">
        <v>58</v>
      </c>
      <c r="D35" s="59">
        <v>2</v>
      </c>
      <c r="E35" s="60" t="s">
        <v>19</v>
      </c>
      <c r="F35" s="61" t="s">
        <v>61</v>
      </c>
      <c r="G35" s="62"/>
      <c r="H35" s="125"/>
      <c r="I35" s="125"/>
      <c r="J35" s="125"/>
      <c r="K35" s="125"/>
      <c r="L35" s="125"/>
      <c r="M35" s="25">
        <f t="shared" si="0"/>
        <v>80</v>
      </c>
      <c r="N35" s="25">
        <f t="shared" si="1"/>
        <v>88</v>
      </c>
      <c r="O35" s="25">
        <v>40</v>
      </c>
      <c r="P35" s="25">
        <f t="shared" si="3"/>
        <v>44</v>
      </c>
      <c r="Q35" s="33">
        <v>38</v>
      </c>
      <c r="R35" s="26">
        <f t="shared" si="2"/>
        <v>76</v>
      </c>
      <c r="S35" s="107" t="str">
        <f t="shared" si="4"/>
        <v>VYHOVUJE</v>
      </c>
    </row>
    <row r="36" spans="1:19" ht="95.25" customHeight="1" thickTop="1">
      <c r="A36" s="48"/>
      <c r="B36" s="63">
        <v>31</v>
      </c>
      <c r="C36" s="64" t="s">
        <v>93</v>
      </c>
      <c r="D36" s="65">
        <v>9</v>
      </c>
      <c r="E36" s="45" t="s">
        <v>22</v>
      </c>
      <c r="F36" s="66" t="s">
        <v>94</v>
      </c>
      <c r="G36" s="47"/>
      <c r="H36" s="123" t="s">
        <v>217</v>
      </c>
      <c r="I36" s="126"/>
      <c r="J36" s="126"/>
      <c r="K36" s="123" t="s">
        <v>101</v>
      </c>
      <c r="L36" s="123" t="s">
        <v>102</v>
      </c>
      <c r="M36" s="19">
        <f t="shared" si="0"/>
        <v>360</v>
      </c>
      <c r="N36" s="19">
        <f t="shared" si="1"/>
        <v>396</v>
      </c>
      <c r="O36" s="19">
        <v>40</v>
      </c>
      <c r="P36" s="19">
        <f t="shared" si="3"/>
        <v>44</v>
      </c>
      <c r="Q36" s="32">
        <v>32</v>
      </c>
      <c r="R36" s="20">
        <f t="shared" si="2"/>
        <v>288</v>
      </c>
      <c r="S36" s="108" t="str">
        <f t="shared" si="4"/>
        <v>VYHOVUJE</v>
      </c>
    </row>
    <row r="37" spans="1:19" ht="30" customHeight="1">
      <c r="A37" s="48"/>
      <c r="B37" s="67">
        <v>32</v>
      </c>
      <c r="C37" s="68" t="s">
        <v>95</v>
      </c>
      <c r="D37" s="69">
        <v>1</v>
      </c>
      <c r="E37" s="52" t="s">
        <v>19</v>
      </c>
      <c r="F37" s="70" t="s">
        <v>67</v>
      </c>
      <c r="G37" s="54"/>
      <c r="H37" s="124"/>
      <c r="I37" s="127"/>
      <c r="J37" s="127"/>
      <c r="K37" s="124"/>
      <c r="L37" s="124"/>
      <c r="M37" s="21">
        <f t="shared" si="0"/>
        <v>188</v>
      </c>
      <c r="N37" s="21">
        <f t="shared" si="1"/>
        <v>206.8</v>
      </c>
      <c r="O37" s="21">
        <v>188</v>
      </c>
      <c r="P37" s="21">
        <f t="shared" si="3"/>
        <v>206.8</v>
      </c>
      <c r="Q37" s="32">
        <v>180</v>
      </c>
      <c r="R37" s="22">
        <f t="shared" si="2"/>
        <v>180</v>
      </c>
      <c r="S37" s="106" t="str">
        <f t="shared" si="4"/>
        <v>VYHOVUJE</v>
      </c>
    </row>
    <row r="38" spans="1:19" ht="30">
      <c r="A38" s="48"/>
      <c r="B38" s="67">
        <v>33</v>
      </c>
      <c r="C38" s="71" t="s">
        <v>99</v>
      </c>
      <c r="D38" s="51">
        <v>5</v>
      </c>
      <c r="E38" s="52" t="s">
        <v>22</v>
      </c>
      <c r="F38" s="53" t="s">
        <v>100</v>
      </c>
      <c r="G38" s="54"/>
      <c r="H38" s="124"/>
      <c r="I38" s="127"/>
      <c r="J38" s="127"/>
      <c r="K38" s="124"/>
      <c r="L38" s="124"/>
      <c r="M38" s="21">
        <f aca="true" t="shared" si="5" ref="M38:M69">D38*O38</f>
        <v>400</v>
      </c>
      <c r="N38" s="21">
        <f aca="true" t="shared" si="6" ref="N38:N69">D38*P38</f>
        <v>440</v>
      </c>
      <c r="O38" s="21">
        <v>80</v>
      </c>
      <c r="P38" s="21">
        <f t="shared" si="3"/>
        <v>88</v>
      </c>
      <c r="Q38" s="32">
        <v>60</v>
      </c>
      <c r="R38" s="22">
        <f aca="true" t="shared" si="7" ref="R38:R69">D38*Q38</f>
        <v>300</v>
      </c>
      <c r="S38" s="106" t="str">
        <f t="shared" si="4"/>
        <v>VYHOVUJE</v>
      </c>
    </row>
    <row r="39" spans="1:19" ht="15">
      <c r="A39" s="48"/>
      <c r="B39" s="67">
        <v>34</v>
      </c>
      <c r="C39" s="68" t="s">
        <v>68</v>
      </c>
      <c r="D39" s="69">
        <v>30</v>
      </c>
      <c r="E39" s="52" t="s">
        <v>22</v>
      </c>
      <c r="F39" s="72" t="s">
        <v>69</v>
      </c>
      <c r="G39" s="54"/>
      <c r="H39" s="124"/>
      <c r="I39" s="127"/>
      <c r="J39" s="127"/>
      <c r="K39" s="124"/>
      <c r="L39" s="124"/>
      <c r="M39" s="21">
        <f t="shared" si="5"/>
        <v>30</v>
      </c>
      <c r="N39" s="21">
        <f t="shared" si="6"/>
        <v>33</v>
      </c>
      <c r="O39" s="21">
        <v>1</v>
      </c>
      <c r="P39" s="21">
        <f t="shared" si="3"/>
        <v>1.1</v>
      </c>
      <c r="Q39" s="32">
        <v>0.8</v>
      </c>
      <c r="R39" s="22">
        <f t="shared" si="7"/>
        <v>24</v>
      </c>
      <c r="S39" s="106" t="str">
        <f t="shared" si="4"/>
        <v>VYHOVUJE</v>
      </c>
    </row>
    <row r="40" spans="1:19" ht="15">
      <c r="A40" s="48"/>
      <c r="B40" s="67">
        <v>35</v>
      </c>
      <c r="C40" s="68" t="s">
        <v>70</v>
      </c>
      <c r="D40" s="69">
        <v>1</v>
      </c>
      <c r="E40" s="52" t="s">
        <v>19</v>
      </c>
      <c r="F40" s="72" t="s">
        <v>71</v>
      </c>
      <c r="G40" s="54"/>
      <c r="H40" s="124"/>
      <c r="I40" s="127"/>
      <c r="J40" s="127"/>
      <c r="K40" s="124"/>
      <c r="L40" s="124"/>
      <c r="M40" s="21">
        <f t="shared" si="5"/>
        <v>130</v>
      </c>
      <c r="N40" s="21">
        <f t="shared" si="6"/>
        <v>143</v>
      </c>
      <c r="O40" s="21">
        <v>130</v>
      </c>
      <c r="P40" s="21">
        <f t="shared" si="3"/>
        <v>143</v>
      </c>
      <c r="Q40" s="32">
        <v>140</v>
      </c>
      <c r="R40" s="22">
        <f t="shared" si="7"/>
        <v>140</v>
      </c>
      <c r="S40" s="106" t="str">
        <f t="shared" si="4"/>
        <v>VYHOVUJE</v>
      </c>
    </row>
    <row r="41" spans="1:19" ht="30">
      <c r="A41" s="48"/>
      <c r="B41" s="67">
        <v>36</v>
      </c>
      <c r="C41" s="68" t="s">
        <v>97</v>
      </c>
      <c r="D41" s="69">
        <v>1</v>
      </c>
      <c r="E41" s="52" t="s">
        <v>19</v>
      </c>
      <c r="F41" s="72" t="s">
        <v>96</v>
      </c>
      <c r="G41" s="54"/>
      <c r="H41" s="124"/>
      <c r="I41" s="127"/>
      <c r="J41" s="127"/>
      <c r="K41" s="124"/>
      <c r="L41" s="124"/>
      <c r="M41" s="21">
        <f t="shared" si="5"/>
        <v>182</v>
      </c>
      <c r="N41" s="21">
        <f t="shared" si="6"/>
        <v>200.20000000000002</v>
      </c>
      <c r="O41" s="21">
        <v>182</v>
      </c>
      <c r="P41" s="21">
        <f t="shared" si="3"/>
        <v>200.20000000000002</v>
      </c>
      <c r="Q41" s="32">
        <v>110</v>
      </c>
      <c r="R41" s="22">
        <f t="shared" si="7"/>
        <v>110</v>
      </c>
      <c r="S41" s="106" t="str">
        <f t="shared" si="4"/>
        <v>VYHOVUJE</v>
      </c>
    </row>
    <row r="42" spans="1:19" ht="30">
      <c r="A42" s="48"/>
      <c r="B42" s="67">
        <v>37</v>
      </c>
      <c r="C42" s="68" t="s">
        <v>72</v>
      </c>
      <c r="D42" s="69">
        <v>6</v>
      </c>
      <c r="E42" s="52" t="s">
        <v>22</v>
      </c>
      <c r="F42" s="53" t="s">
        <v>73</v>
      </c>
      <c r="G42" s="54"/>
      <c r="H42" s="124"/>
      <c r="I42" s="127"/>
      <c r="J42" s="127"/>
      <c r="K42" s="124"/>
      <c r="L42" s="124"/>
      <c r="M42" s="21">
        <f t="shared" si="5"/>
        <v>120</v>
      </c>
      <c r="N42" s="21">
        <f t="shared" si="6"/>
        <v>132</v>
      </c>
      <c r="O42" s="21">
        <v>20</v>
      </c>
      <c r="P42" s="21">
        <f t="shared" si="3"/>
        <v>22</v>
      </c>
      <c r="Q42" s="32">
        <v>16</v>
      </c>
      <c r="R42" s="22">
        <f t="shared" si="7"/>
        <v>96</v>
      </c>
      <c r="S42" s="106" t="str">
        <f t="shared" si="4"/>
        <v>VYHOVUJE</v>
      </c>
    </row>
    <row r="43" spans="1:19" ht="15">
      <c r="A43" s="48"/>
      <c r="B43" s="67">
        <v>38</v>
      </c>
      <c r="C43" s="71" t="s">
        <v>74</v>
      </c>
      <c r="D43" s="69">
        <v>1</v>
      </c>
      <c r="E43" s="52" t="s">
        <v>22</v>
      </c>
      <c r="F43" s="72" t="s">
        <v>75</v>
      </c>
      <c r="G43" s="54"/>
      <c r="H43" s="124"/>
      <c r="I43" s="127"/>
      <c r="J43" s="127"/>
      <c r="K43" s="124"/>
      <c r="L43" s="124"/>
      <c r="M43" s="21">
        <f t="shared" si="5"/>
        <v>7</v>
      </c>
      <c r="N43" s="21">
        <f t="shared" si="6"/>
        <v>7.700000000000001</v>
      </c>
      <c r="O43" s="21">
        <v>7</v>
      </c>
      <c r="P43" s="21">
        <f t="shared" si="3"/>
        <v>7.700000000000001</v>
      </c>
      <c r="Q43" s="32">
        <v>5</v>
      </c>
      <c r="R43" s="22">
        <f t="shared" si="7"/>
        <v>5</v>
      </c>
      <c r="S43" s="106" t="str">
        <f t="shared" si="4"/>
        <v>VYHOVUJE</v>
      </c>
    </row>
    <row r="44" spans="1:19" ht="15">
      <c r="A44" s="48"/>
      <c r="B44" s="67">
        <v>39</v>
      </c>
      <c r="C44" s="71" t="s">
        <v>76</v>
      </c>
      <c r="D44" s="51">
        <v>5</v>
      </c>
      <c r="E44" s="52" t="s">
        <v>22</v>
      </c>
      <c r="F44" s="72" t="s">
        <v>77</v>
      </c>
      <c r="G44" s="54"/>
      <c r="H44" s="124"/>
      <c r="I44" s="127"/>
      <c r="J44" s="127"/>
      <c r="K44" s="124"/>
      <c r="L44" s="124"/>
      <c r="M44" s="21">
        <f t="shared" si="5"/>
        <v>15</v>
      </c>
      <c r="N44" s="21">
        <f t="shared" si="6"/>
        <v>16.5</v>
      </c>
      <c r="O44" s="21">
        <v>3</v>
      </c>
      <c r="P44" s="21">
        <f t="shared" si="3"/>
        <v>3.3000000000000003</v>
      </c>
      <c r="Q44" s="32">
        <v>2</v>
      </c>
      <c r="R44" s="22">
        <f t="shared" si="7"/>
        <v>10</v>
      </c>
      <c r="S44" s="106" t="str">
        <f t="shared" si="4"/>
        <v>VYHOVUJE</v>
      </c>
    </row>
    <row r="45" spans="1:19" ht="15">
      <c r="A45" s="48"/>
      <c r="B45" s="67">
        <v>40</v>
      </c>
      <c r="C45" s="71" t="s">
        <v>78</v>
      </c>
      <c r="D45" s="51">
        <v>2</v>
      </c>
      <c r="E45" s="52" t="s">
        <v>22</v>
      </c>
      <c r="F45" s="72" t="s">
        <v>79</v>
      </c>
      <c r="G45" s="54"/>
      <c r="H45" s="124"/>
      <c r="I45" s="127"/>
      <c r="J45" s="127"/>
      <c r="K45" s="124"/>
      <c r="L45" s="124"/>
      <c r="M45" s="21">
        <f t="shared" si="5"/>
        <v>10</v>
      </c>
      <c r="N45" s="21">
        <f t="shared" si="6"/>
        <v>11</v>
      </c>
      <c r="O45" s="21">
        <v>5</v>
      </c>
      <c r="P45" s="21">
        <f t="shared" si="3"/>
        <v>5.5</v>
      </c>
      <c r="Q45" s="32">
        <v>2</v>
      </c>
      <c r="R45" s="22">
        <f t="shared" si="7"/>
        <v>4</v>
      </c>
      <c r="S45" s="106" t="str">
        <f t="shared" si="4"/>
        <v>VYHOVUJE</v>
      </c>
    </row>
    <row r="46" spans="1:19" ht="15">
      <c r="A46" s="48"/>
      <c r="B46" s="67">
        <v>41</v>
      </c>
      <c r="C46" s="71" t="s">
        <v>78</v>
      </c>
      <c r="D46" s="51">
        <v>3</v>
      </c>
      <c r="E46" s="52" t="s">
        <v>22</v>
      </c>
      <c r="F46" s="72" t="s">
        <v>80</v>
      </c>
      <c r="G46" s="54"/>
      <c r="H46" s="124"/>
      <c r="I46" s="127"/>
      <c r="J46" s="127"/>
      <c r="K46" s="124"/>
      <c r="L46" s="124"/>
      <c r="M46" s="21">
        <f t="shared" si="5"/>
        <v>15</v>
      </c>
      <c r="N46" s="21">
        <f t="shared" si="6"/>
        <v>16.5</v>
      </c>
      <c r="O46" s="21">
        <v>5</v>
      </c>
      <c r="P46" s="21">
        <f t="shared" si="3"/>
        <v>5.5</v>
      </c>
      <c r="Q46" s="32">
        <v>2</v>
      </c>
      <c r="R46" s="22">
        <f t="shared" si="7"/>
        <v>6</v>
      </c>
      <c r="S46" s="106" t="str">
        <f t="shared" si="4"/>
        <v>VYHOVUJE</v>
      </c>
    </row>
    <row r="47" spans="1:19" ht="15">
      <c r="A47" s="48"/>
      <c r="B47" s="67">
        <v>42</v>
      </c>
      <c r="C47" s="71" t="s">
        <v>98</v>
      </c>
      <c r="D47" s="51">
        <v>1</v>
      </c>
      <c r="E47" s="52" t="s">
        <v>81</v>
      </c>
      <c r="F47" s="53" t="s">
        <v>82</v>
      </c>
      <c r="G47" s="54"/>
      <c r="H47" s="124"/>
      <c r="I47" s="127"/>
      <c r="J47" s="127"/>
      <c r="K47" s="124"/>
      <c r="L47" s="124"/>
      <c r="M47" s="21">
        <f t="shared" si="5"/>
        <v>60</v>
      </c>
      <c r="N47" s="21">
        <f t="shared" si="6"/>
        <v>66</v>
      </c>
      <c r="O47" s="21">
        <v>60</v>
      </c>
      <c r="P47" s="21">
        <f t="shared" si="3"/>
        <v>66</v>
      </c>
      <c r="Q47" s="32">
        <v>44</v>
      </c>
      <c r="R47" s="22">
        <f t="shared" si="7"/>
        <v>44</v>
      </c>
      <c r="S47" s="106" t="str">
        <f t="shared" si="4"/>
        <v>VYHOVUJE</v>
      </c>
    </row>
    <row r="48" spans="1:19" ht="15">
      <c r="A48" s="48"/>
      <c r="B48" s="67">
        <v>43</v>
      </c>
      <c r="C48" s="71" t="s">
        <v>83</v>
      </c>
      <c r="D48" s="51">
        <v>5</v>
      </c>
      <c r="E48" s="52" t="s">
        <v>22</v>
      </c>
      <c r="F48" s="53" t="s">
        <v>84</v>
      </c>
      <c r="G48" s="54"/>
      <c r="H48" s="124"/>
      <c r="I48" s="127"/>
      <c r="J48" s="127"/>
      <c r="K48" s="124"/>
      <c r="L48" s="124"/>
      <c r="M48" s="21">
        <f t="shared" si="5"/>
        <v>40</v>
      </c>
      <c r="N48" s="21">
        <f t="shared" si="6"/>
        <v>44</v>
      </c>
      <c r="O48" s="21">
        <v>8</v>
      </c>
      <c r="P48" s="21">
        <f t="shared" si="3"/>
        <v>8.8</v>
      </c>
      <c r="Q48" s="32">
        <v>5</v>
      </c>
      <c r="R48" s="22">
        <f t="shared" si="7"/>
        <v>25</v>
      </c>
      <c r="S48" s="106" t="str">
        <f t="shared" si="4"/>
        <v>VYHOVUJE</v>
      </c>
    </row>
    <row r="49" spans="1:19" ht="15">
      <c r="A49" s="48"/>
      <c r="B49" s="67">
        <v>44</v>
      </c>
      <c r="C49" s="71" t="s">
        <v>85</v>
      </c>
      <c r="D49" s="51">
        <v>1</v>
      </c>
      <c r="E49" s="52" t="s">
        <v>22</v>
      </c>
      <c r="F49" s="53" t="s">
        <v>86</v>
      </c>
      <c r="G49" s="54"/>
      <c r="H49" s="124"/>
      <c r="I49" s="127"/>
      <c r="J49" s="127"/>
      <c r="K49" s="124"/>
      <c r="L49" s="124"/>
      <c r="M49" s="21">
        <f t="shared" si="5"/>
        <v>19</v>
      </c>
      <c r="N49" s="21">
        <f t="shared" si="6"/>
        <v>20.900000000000002</v>
      </c>
      <c r="O49" s="21">
        <v>19</v>
      </c>
      <c r="P49" s="21">
        <f t="shared" si="3"/>
        <v>20.900000000000002</v>
      </c>
      <c r="Q49" s="32">
        <v>9</v>
      </c>
      <c r="R49" s="22">
        <f t="shared" si="7"/>
        <v>9</v>
      </c>
      <c r="S49" s="106" t="str">
        <f t="shared" si="4"/>
        <v>VYHOVUJE</v>
      </c>
    </row>
    <row r="50" spans="1:19" ht="30">
      <c r="A50" s="48"/>
      <c r="B50" s="67">
        <v>45</v>
      </c>
      <c r="C50" s="73" t="s">
        <v>104</v>
      </c>
      <c r="D50" s="51">
        <v>1</v>
      </c>
      <c r="E50" s="52" t="s">
        <v>22</v>
      </c>
      <c r="F50" s="53" t="s">
        <v>105</v>
      </c>
      <c r="G50" s="54"/>
      <c r="H50" s="124"/>
      <c r="I50" s="127"/>
      <c r="J50" s="127"/>
      <c r="K50" s="124"/>
      <c r="L50" s="124"/>
      <c r="M50" s="21">
        <f t="shared" si="5"/>
        <v>120</v>
      </c>
      <c r="N50" s="21">
        <f t="shared" si="6"/>
        <v>132</v>
      </c>
      <c r="O50" s="21">
        <v>120</v>
      </c>
      <c r="P50" s="21">
        <f t="shared" si="3"/>
        <v>132</v>
      </c>
      <c r="Q50" s="32">
        <v>130</v>
      </c>
      <c r="R50" s="22">
        <f t="shared" si="7"/>
        <v>130</v>
      </c>
      <c r="S50" s="106" t="str">
        <f t="shared" si="4"/>
        <v>VYHOVUJE</v>
      </c>
    </row>
    <row r="51" spans="1:19" ht="45">
      <c r="A51" s="48"/>
      <c r="B51" s="67">
        <v>46</v>
      </c>
      <c r="C51" s="71" t="s">
        <v>87</v>
      </c>
      <c r="D51" s="51">
        <v>1</v>
      </c>
      <c r="E51" s="52" t="s">
        <v>22</v>
      </c>
      <c r="F51" s="53" t="s">
        <v>111</v>
      </c>
      <c r="G51" s="54"/>
      <c r="H51" s="124"/>
      <c r="I51" s="127"/>
      <c r="J51" s="127"/>
      <c r="K51" s="124"/>
      <c r="L51" s="124"/>
      <c r="M51" s="21">
        <f t="shared" si="5"/>
        <v>50</v>
      </c>
      <c r="N51" s="21">
        <f t="shared" si="6"/>
        <v>55.00000000000001</v>
      </c>
      <c r="O51" s="21">
        <v>50</v>
      </c>
      <c r="P51" s="21">
        <f t="shared" si="3"/>
        <v>55.00000000000001</v>
      </c>
      <c r="Q51" s="32">
        <v>50</v>
      </c>
      <c r="R51" s="22">
        <f t="shared" si="7"/>
        <v>50</v>
      </c>
      <c r="S51" s="106" t="str">
        <f t="shared" si="4"/>
        <v>VYHOVUJE</v>
      </c>
    </row>
    <row r="52" spans="1:19" ht="15">
      <c r="A52" s="48"/>
      <c r="B52" s="67">
        <v>47</v>
      </c>
      <c r="C52" s="71" t="s">
        <v>88</v>
      </c>
      <c r="D52" s="51">
        <v>1</v>
      </c>
      <c r="E52" s="52" t="s">
        <v>19</v>
      </c>
      <c r="F52" s="53" t="s">
        <v>112</v>
      </c>
      <c r="G52" s="54"/>
      <c r="H52" s="124"/>
      <c r="I52" s="127"/>
      <c r="J52" s="127"/>
      <c r="K52" s="124"/>
      <c r="L52" s="124"/>
      <c r="M52" s="21">
        <f t="shared" si="5"/>
        <v>25</v>
      </c>
      <c r="N52" s="21">
        <f t="shared" si="6"/>
        <v>27.500000000000004</v>
      </c>
      <c r="O52" s="21">
        <v>25</v>
      </c>
      <c r="P52" s="21">
        <f t="shared" si="3"/>
        <v>27.500000000000004</v>
      </c>
      <c r="Q52" s="32">
        <v>8</v>
      </c>
      <c r="R52" s="22">
        <f t="shared" si="7"/>
        <v>8</v>
      </c>
      <c r="S52" s="106" t="str">
        <f t="shared" si="4"/>
        <v>VYHOVUJE</v>
      </c>
    </row>
    <row r="53" spans="1:19" ht="15">
      <c r="A53" s="48"/>
      <c r="B53" s="67">
        <v>48</v>
      </c>
      <c r="C53" s="71" t="s">
        <v>89</v>
      </c>
      <c r="D53" s="51">
        <v>6</v>
      </c>
      <c r="E53" s="52" t="s">
        <v>19</v>
      </c>
      <c r="F53" s="74" t="s">
        <v>107</v>
      </c>
      <c r="G53" s="54"/>
      <c r="H53" s="124"/>
      <c r="I53" s="127"/>
      <c r="J53" s="127"/>
      <c r="K53" s="124"/>
      <c r="L53" s="124"/>
      <c r="M53" s="21">
        <f t="shared" si="5"/>
        <v>420</v>
      </c>
      <c r="N53" s="21">
        <f t="shared" si="6"/>
        <v>462</v>
      </c>
      <c r="O53" s="21">
        <v>70</v>
      </c>
      <c r="P53" s="21">
        <f t="shared" si="3"/>
        <v>77</v>
      </c>
      <c r="Q53" s="32">
        <v>45</v>
      </c>
      <c r="R53" s="22">
        <f t="shared" si="7"/>
        <v>270</v>
      </c>
      <c r="S53" s="106" t="str">
        <f t="shared" si="4"/>
        <v>VYHOVUJE</v>
      </c>
    </row>
    <row r="54" spans="1:19" ht="15">
      <c r="A54" s="48"/>
      <c r="B54" s="67">
        <v>49</v>
      </c>
      <c r="C54" s="71" t="s">
        <v>106</v>
      </c>
      <c r="D54" s="51">
        <v>1</v>
      </c>
      <c r="E54" s="52" t="s">
        <v>19</v>
      </c>
      <c r="F54" s="75" t="s">
        <v>106</v>
      </c>
      <c r="G54" s="54"/>
      <c r="H54" s="124"/>
      <c r="I54" s="127"/>
      <c r="J54" s="127"/>
      <c r="K54" s="124"/>
      <c r="L54" s="124"/>
      <c r="M54" s="21">
        <f t="shared" si="5"/>
        <v>50</v>
      </c>
      <c r="N54" s="21">
        <f t="shared" si="6"/>
        <v>55.00000000000001</v>
      </c>
      <c r="O54" s="21">
        <v>50</v>
      </c>
      <c r="P54" s="21">
        <f t="shared" si="3"/>
        <v>55.00000000000001</v>
      </c>
      <c r="Q54" s="32">
        <v>35</v>
      </c>
      <c r="R54" s="22">
        <f t="shared" si="7"/>
        <v>35</v>
      </c>
      <c r="S54" s="106" t="str">
        <f t="shared" si="4"/>
        <v>VYHOVUJE</v>
      </c>
    </row>
    <row r="55" spans="1:19" ht="60">
      <c r="A55" s="48"/>
      <c r="B55" s="67">
        <v>50</v>
      </c>
      <c r="C55" s="71" t="s">
        <v>90</v>
      </c>
      <c r="D55" s="51">
        <v>3</v>
      </c>
      <c r="E55" s="52" t="s">
        <v>22</v>
      </c>
      <c r="F55" s="53" t="s">
        <v>108</v>
      </c>
      <c r="G55" s="54"/>
      <c r="H55" s="124"/>
      <c r="I55" s="127"/>
      <c r="J55" s="127"/>
      <c r="K55" s="124"/>
      <c r="L55" s="124"/>
      <c r="M55" s="21">
        <f t="shared" si="5"/>
        <v>135</v>
      </c>
      <c r="N55" s="21">
        <f t="shared" si="6"/>
        <v>148.50000000000003</v>
      </c>
      <c r="O55" s="21">
        <v>45</v>
      </c>
      <c r="P55" s="21">
        <f t="shared" si="3"/>
        <v>49.50000000000001</v>
      </c>
      <c r="Q55" s="32">
        <v>34</v>
      </c>
      <c r="R55" s="22">
        <f t="shared" si="7"/>
        <v>102</v>
      </c>
      <c r="S55" s="106" t="str">
        <f t="shared" si="4"/>
        <v>VYHOVUJE</v>
      </c>
    </row>
    <row r="56" spans="1:19" ht="30">
      <c r="A56" s="48"/>
      <c r="B56" s="67">
        <v>51</v>
      </c>
      <c r="C56" s="71" t="s">
        <v>91</v>
      </c>
      <c r="D56" s="51">
        <v>1</v>
      </c>
      <c r="E56" s="52" t="s">
        <v>22</v>
      </c>
      <c r="F56" s="72" t="s">
        <v>109</v>
      </c>
      <c r="G56" s="54"/>
      <c r="H56" s="124"/>
      <c r="I56" s="127"/>
      <c r="J56" s="127"/>
      <c r="K56" s="124"/>
      <c r="L56" s="124"/>
      <c r="M56" s="21">
        <f t="shared" si="5"/>
        <v>35</v>
      </c>
      <c r="N56" s="21">
        <f t="shared" si="6"/>
        <v>38.5</v>
      </c>
      <c r="O56" s="21">
        <v>35</v>
      </c>
      <c r="P56" s="21">
        <f t="shared" si="3"/>
        <v>38.5</v>
      </c>
      <c r="Q56" s="32">
        <v>25</v>
      </c>
      <c r="R56" s="22">
        <f t="shared" si="7"/>
        <v>25</v>
      </c>
      <c r="S56" s="106" t="str">
        <f t="shared" si="4"/>
        <v>VYHOVUJE</v>
      </c>
    </row>
    <row r="57" spans="1:19" ht="15.75" thickBot="1">
      <c r="A57" s="48"/>
      <c r="B57" s="76">
        <v>52</v>
      </c>
      <c r="C57" s="77" t="s">
        <v>92</v>
      </c>
      <c r="D57" s="78">
        <v>2</v>
      </c>
      <c r="E57" s="79" t="s">
        <v>22</v>
      </c>
      <c r="F57" s="80" t="s">
        <v>110</v>
      </c>
      <c r="G57" s="81"/>
      <c r="H57" s="125"/>
      <c r="I57" s="128"/>
      <c r="J57" s="128"/>
      <c r="K57" s="125"/>
      <c r="L57" s="125"/>
      <c r="M57" s="23">
        <f t="shared" si="5"/>
        <v>4</v>
      </c>
      <c r="N57" s="23">
        <f t="shared" si="6"/>
        <v>4.4</v>
      </c>
      <c r="O57" s="23">
        <v>2</v>
      </c>
      <c r="P57" s="23">
        <f t="shared" si="3"/>
        <v>2.2</v>
      </c>
      <c r="Q57" s="33">
        <v>2</v>
      </c>
      <c r="R57" s="24">
        <f t="shared" si="7"/>
        <v>4</v>
      </c>
      <c r="S57" s="107" t="str">
        <f t="shared" si="4"/>
        <v>VYHOVUJE</v>
      </c>
    </row>
    <row r="58" spans="1:19" ht="71.25" customHeight="1" thickTop="1">
      <c r="A58" s="48"/>
      <c r="B58" s="63">
        <v>53</v>
      </c>
      <c r="C58" s="82" t="s">
        <v>206</v>
      </c>
      <c r="D58" s="44">
        <v>100</v>
      </c>
      <c r="E58" s="45" t="s">
        <v>19</v>
      </c>
      <c r="F58" s="83" t="s">
        <v>207</v>
      </c>
      <c r="G58" s="47"/>
      <c r="H58" s="123" t="s">
        <v>217</v>
      </c>
      <c r="I58" s="123" t="s">
        <v>17</v>
      </c>
      <c r="J58" s="123" t="s">
        <v>231</v>
      </c>
      <c r="K58" s="123" t="s">
        <v>113</v>
      </c>
      <c r="L58" s="123" t="s">
        <v>114</v>
      </c>
      <c r="M58" s="19">
        <f t="shared" si="5"/>
        <v>7800</v>
      </c>
      <c r="N58" s="19">
        <f t="shared" si="6"/>
        <v>8580.000000000002</v>
      </c>
      <c r="O58" s="19">
        <v>78</v>
      </c>
      <c r="P58" s="19">
        <f t="shared" si="3"/>
        <v>85.80000000000001</v>
      </c>
      <c r="Q58" s="32">
        <v>53</v>
      </c>
      <c r="R58" s="20">
        <f t="shared" si="7"/>
        <v>5300</v>
      </c>
      <c r="S58" s="106" t="str">
        <f t="shared" si="4"/>
        <v>VYHOVUJE</v>
      </c>
    </row>
    <row r="59" spans="1:19" ht="45">
      <c r="A59" s="48"/>
      <c r="B59" s="67">
        <v>54</v>
      </c>
      <c r="C59" s="84" t="s">
        <v>115</v>
      </c>
      <c r="D59" s="51">
        <v>100</v>
      </c>
      <c r="E59" s="52" t="s">
        <v>22</v>
      </c>
      <c r="F59" s="53" t="s">
        <v>116</v>
      </c>
      <c r="G59" s="54"/>
      <c r="H59" s="124"/>
      <c r="I59" s="124"/>
      <c r="J59" s="124"/>
      <c r="K59" s="124"/>
      <c r="L59" s="124"/>
      <c r="M59" s="21">
        <f t="shared" si="5"/>
        <v>800</v>
      </c>
      <c r="N59" s="21">
        <f t="shared" si="6"/>
        <v>880.0000000000001</v>
      </c>
      <c r="O59" s="21">
        <v>8</v>
      </c>
      <c r="P59" s="21">
        <f t="shared" si="3"/>
        <v>8.8</v>
      </c>
      <c r="Q59" s="32">
        <v>5</v>
      </c>
      <c r="R59" s="22">
        <f t="shared" si="7"/>
        <v>500</v>
      </c>
      <c r="S59" s="106" t="str">
        <f t="shared" si="4"/>
        <v>VYHOVUJE</v>
      </c>
    </row>
    <row r="60" spans="1:19" ht="45">
      <c r="A60" s="48"/>
      <c r="B60" s="67">
        <v>55</v>
      </c>
      <c r="C60" s="84" t="s">
        <v>117</v>
      </c>
      <c r="D60" s="51">
        <v>30</v>
      </c>
      <c r="E60" s="52" t="s">
        <v>22</v>
      </c>
      <c r="F60" s="53" t="s">
        <v>118</v>
      </c>
      <c r="G60" s="54"/>
      <c r="H60" s="124"/>
      <c r="I60" s="124"/>
      <c r="J60" s="124"/>
      <c r="K60" s="124"/>
      <c r="L60" s="124"/>
      <c r="M60" s="21">
        <f t="shared" si="5"/>
        <v>300</v>
      </c>
      <c r="N60" s="21">
        <f t="shared" si="6"/>
        <v>330</v>
      </c>
      <c r="O60" s="21">
        <v>10</v>
      </c>
      <c r="P60" s="21">
        <f t="shared" si="3"/>
        <v>11</v>
      </c>
      <c r="Q60" s="32">
        <v>9</v>
      </c>
      <c r="R60" s="22">
        <f t="shared" si="7"/>
        <v>270</v>
      </c>
      <c r="S60" s="106" t="str">
        <f t="shared" si="4"/>
        <v>VYHOVUJE</v>
      </c>
    </row>
    <row r="61" spans="1:19" ht="45">
      <c r="A61" s="48"/>
      <c r="B61" s="67">
        <v>56</v>
      </c>
      <c r="C61" s="84" t="s">
        <v>119</v>
      </c>
      <c r="D61" s="51">
        <v>30</v>
      </c>
      <c r="E61" s="52" t="s">
        <v>22</v>
      </c>
      <c r="F61" s="53" t="s">
        <v>118</v>
      </c>
      <c r="G61" s="54"/>
      <c r="H61" s="124"/>
      <c r="I61" s="124"/>
      <c r="J61" s="124"/>
      <c r="K61" s="124"/>
      <c r="L61" s="124"/>
      <c r="M61" s="21">
        <f t="shared" si="5"/>
        <v>300</v>
      </c>
      <c r="N61" s="21">
        <f t="shared" si="6"/>
        <v>330</v>
      </c>
      <c r="O61" s="21">
        <v>10</v>
      </c>
      <c r="P61" s="21">
        <f t="shared" si="3"/>
        <v>11</v>
      </c>
      <c r="Q61" s="32">
        <v>9</v>
      </c>
      <c r="R61" s="22">
        <f t="shared" si="7"/>
        <v>270</v>
      </c>
      <c r="S61" s="106" t="str">
        <f t="shared" si="4"/>
        <v>VYHOVUJE</v>
      </c>
    </row>
    <row r="62" spans="1:19" ht="45">
      <c r="A62" s="48"/>
      <c r="B62" s="67">
        <v>57</v>
      </c>
      <c r="C62" s="84" t="s">
        <v>120</v>
      </c>
      <c r="D62" s="51">
        <v>30</v>
      </c>
      <c r="E62" s="52" t="s">
        <v>22</v>
      </c>
      <c r="F62" s="53" t="s">
        <v>118</v>
      </c>
      <c r="G62" s="54"/>
      <c r="H62" s="124"/>
      <c r="I62" s="124"/>
      <c r="J62" s="124"/>
      <c r="K62" s="124"/>
      <c r="L62" s="124"/>
      <c r="M62" s="21">
        <f t="shared" si="5"/>
        <v>300</v>
      </c>
      <c r="N62" s="21">
        <f t="shared" si="6"/>
        <v>330</v>
      </c>
      <c r="O62" s="21">
        <v>10</v>
      </c>
      <c r="P62" s="21">
        <f t="shared" si="3"/>
        <v>11</v>
      </c>
      <c r="Q62" s="32">
        <v>9</v>
      </c>
      <c r="R62" s="22">
        <f t="shared" si="7"/>
        <v>270</v>
      </c>
      <c r="S62" s="106" t="str">
        <f t="shared" si="4"/>
        <v>VYHOVUJE</v>
      </c>
    </row>
    <row r="63" spans="1:19" ht="15">
      <c r="A63" s="48"/>
      <c r="B63" s="67">
        <v>58</v>
      </c>
      <c r="C63" s="84" t="s">
        <v>121</v>
      </c>
      <c r="D63" s="51">
        <v>3</v>
      </c>
      <c r="E63" s="52" t="s">
        <v>22</v>
      </c>
      <c r="F63" s="53" t="s">
        <v>122</v>
      </c>
      <c r="G63" s="54"/>
      <c r="H63" s="124"/>
      <c r="I63" s="124"/>
      <c r="J63" s="124"/>
      <c r="K63" s="124"/>
      <c r="L63" s="124"/>
      <c r="M63" s="21">
        <f t="shared" si="5"/>
        <v>291</v>
      </c>
      <c r="N63" s="21">
        <f t="shared" si="6"/>
        <v>320.1</v>
      </c>
      <c r="O63" s="21">
        <v>97</v>
      </c>
      <c r="P63" s="21">
        <f t="shared" si="3"/>
        <v>106.7</v>
      </c>
      <c r="Q63" s="32">
        <v>69</v>
      </c>
      <c r="R63" s="22">
        <f t="shared" si="7"/>
        <v>207</v>
      </c>
      <c r="S63" s="106" t="str">
        <f t="shared" si="4"/>
        <v>VYHOVUJE</v>
      </c>
    </row>
    <row r="64" spans="1:19" ht="15">
      <c r="A64" s="48"/>
      <c r="B64" s="67">
        <v>59</v>
      </c>
      <c r="C64" s="84" t="s">
        <v>123</v>
      </c>
      <c r="D64" s="51">
        <v>10</v>
      </c>
      <c r="E64" s="52" t="s">
        <v>19</v>
      </c>
      <c r="F64" s="53" t="s">
        <v>124</v>
      </c>
      <c r="G64" s="54"/>
      <c r="H64" s="124"/>
      <c r="I64" s="124"/>
      <c r="J64" s="124"/>
      <c r="K64" s="124"/>
      <c r="L64" s="124"/>
      <c r="M64" s="21">
        <f t="shared" si="5"/>
        <v>230</v>
      </c>
      <c r="N64" s="21">
        <f t="shared" si="6"/>
        <v>253</v>
      </c>
      <c r="O64" s="21">
        <v>23</v>
      </c>
      <c r="P64" s="21">
        <f t="shared" si="3"/>
        <v>25.3</v>
      </c>
      <c r="Q64" s="32">
        <v>8</v>
      </c>
      <c r="R64" s="22">
        <f t="shared" si="7"/>
        <v>80</v>
      </c>
      <c r="S64" s="106" t="str">
        <f t="shared" si="4"/>
        <v>VYHOVUJE</v>
      </c>
    </row>
    <row r="65" spans="1:19" ht="15">
      <c r="A65" s="48"/>
      <c r="B65" s="67">
        <v>60</v>
      </c>
      <c r="C65" s="85" t="s">
        <v>152</v>
      </c>
      <c r="D65" s="51">
        <v>10</v>
      </c>
      <c r="E65" s="52" t="s">
        <v>19</v>
      </c>
      <c r="F65" s="53" t="s">
        <v>142</v>
      </c>
      <c r="G65" s="54"/>
      <c r="H65" s="124"/>
      <c r="I65" s="124"/>
      <c r="J65" s="124"/>
      <c r="K65" s="124"/>
      <c r="L65" s="124"/>
      <c r="M65" s="21">
        <f t="shared" si="5"/>
        <v>80</v>
      </c>
      <c r="N65" s="21">
        <f t="shared" si="6"/>
        <v>88</v>
      </c>
      <c r="O65" s="21">
        <v>8</v>
      </c>
      <c r="P65" s="21">
        <f t="shared" si="3"/>
        <v>8.8</v>
      </c>
      <c r="Q65" s="32">
        <v>4</v>
      </c>
      <c r="R65" s="22">
        <f t="shared" si="7"/>
        <v>40</v>
      </c>
      <c r="S65" s="106" t="str">
        <f t="shared" si="4"/>
        <v>VYHOVUJE</v>
      </c>
    </row>
    <row r="66" spans="1:19" ht="15">
      <c r="A66" s="48"/>
      <c r="B66" s="67">
        <v>61</v>
      </c>
      <c r="C66" s="84" t="s">
        <v>150</v>
      </c>
      <c r="D66" s="51">
        <v>10</v>
      </c>
      <c r="E66" s="52" t="s">
        <v>19</v>
      </c>
      <c r="F66" s="53" t="s">
        <v>125</v>
      </c>
      <c r="G66" s="54"/>
      <c r="H66" s="124"/>
      <c r="I66" s="124"/>
      <c r="J66" s="124"/>
      <c r="K66" s="124"/>
      <c r="L66" s="124"/>
      <c r="M66" s="21">
        <f t="shared" si="5"/>
        <v>160</v>
      </c>
      <c r="N66" s="21">
        <f t="shared" si="6"/>
        <v>176</v>
      </c>
      <c r="O66" s="21">
        <v>16</v>
      </c>
      <c r="P66" s="21">
        <f t="shared" si="3"/>
        <v>17.6</v>
      </c>
      <c r="Q66" s="32">
        <v>9</v>
      </c>
      <c r="R66" s="22">
        <f t="shared" si="7"/>
        <v>90</v>
      </c>
      <c r="S66" s="106" t="str">
        <f t="shared" si="4"/>
        <v>VYHOVUJE</v>
      </c>
    </row>
    <row r="67" spans="1:19" ht="15">
      <c r="A67" s="48"/>
      <c r="B67" s="67">
        <v>62</v>
      </c>
      <c r="C67" s="84" t="s">
        <v>151</v>
      </c>
      <c r="D67" s="51">
        <v>10</v>
      </c>
      <c r="E67" s="52" t="s">
        <v>19</v>
      </c>
      <c r="F67" s="53" t="s">
        <v>126</v>
      </c>
      <c r="G67" s="54"/>
      <c r="H67" s="124"/>
      <c r="I67" s="124"/>
      <c r="J67" s="124"/>
      <c r="K67" s="124"/>
      <c r="L67" s="124"/>
      <c r="M67" s="21">
        <f t="shared" si="5"/>
        <v>190</v>
      </c>
      <c r="N67" s="21">
        <f t="shared" si="6"/>
        <v>209.00000000000003</v>
      </c>
      <c r="O67" s="21">
        <v>19</v>
      </c>
      <c r="P67" s="21">
        <f t="shared" si="3"/>
        <v>20.900000000000002</v>
      </c>
      <c r="Q67" s="32">
        <v>12</v>
      </c>
      <c r="R67" s="22">
        <f t="shared" si="7"/>
        <v>120</v>
      </c>
      <c r="S67" s="106" t="str">
        <f t="shared" si="4"/>
        <v>VYHOVUJE</v>
      </c>
    </row>
    <row r="68" spans="1:19" ht="15">
      <c r="A68" s="48"/>
      <c r="B68" s="67">
        <v>63</v>
      </c>
      <c r="C68" s="84" t="s">
        <v>127</v>
      </c>
      <c r="D68" s="51">
        <v>10</v>
      </c>
      <c r="E68" s="52" t="s">
        <v>19</v>
      </c>
      <c r="F68" s="53" t="s">
        <v>128</v>
      </c>
      <c r="G68" s="54"/>
      <c r="H68" s="124"/>
      <c r="I68" s="124"/>
      <c r="J68" s="124"/>
      <c r="K68" s="124"/>
      <c r="L68" s="124"/>
      <c r="M68" s="21">
        <f t="shared" si="5"/>
        <v>390</v>
      </c>
      <c r="N68" s="21">
        <f t="shared" si="6"/>
        <v>429.00000000000006</v>
      </c>
      <c r="O68" s="21">
        <v>39</v>
      </c>
      <c r="P68" s="21">
        <f t="shared" si="3"/>
        <v>42.900000000000006</v>
      </c>
      <c r="Q68" s="32">
        <v>28</v>
      </c>
      <c r="R68" s="22">
        <f t="shared" si="7"/>
        <v>280</v>
      </c>
      <c r="S68" s="106" t="str">
        <f t="shared" si="4"/>
        <v>VYHOVUJE</v>
      </c>
    </row>
    <row r="69" spans="1:19" ht="30">
      <c r="A69" s="48"/>
      <c r="B69" s="67">
        <v>64</v>
      </c>
      <c r="C69" s="84" t="s">
        <v>154</v>
      </c>
      <c r="D69" s="51">
        <v>4</v>
      </c>
      <c r="E69" s="52" t="s">
        <v>19</v>
      </c>
      <c r="F69" s="53" t="s">
        <v>153</v>
      </c>
      <c r="G69" s="54"/>
      <c r="H69" s="124"/>
      <c r="I69" s="124"/>
      <c r="J69" s="124"/>
      <c r="K69" s="124"/>
      <c r="L69" s="124"/>
      <c r="M69" s="21">
        <f t="shared" si="5"/>
        <v>760</v>
      </c>
      <c r="N69" s="21">
        <f t="shared" si="6"/>
        <v>836.0000000000001</v>
      </c>
      <c r="O69" s="21">
        <v>190</v>
      </c>
      <c r="P69" s="21">
        <f t="shared" si="3"/>
        <v>209.00000000000003</v>
      </c>
      <c r="Q69" s="32">
        <v>60</v>
      </c>
      <c r="R69" s="22">
        <f t="shared" si="7"/>
        <v>240</v>
      </c>
      <c r="S69" s="106" t="str">
        <f t="shared" si="4"/>
        <v>VYHOVUJE</v>
      </c>
    </row>
    <row r="70" spans="1:19" ht="15">
      <c r="A70" s="48"/>
      <c r="B70" s="67">
        <v>65</v>
      </c>
      <c r="C70" s="84" t="s">
        <v>143</v>
      </c>
      <c r="D70" s="51">
        <v>100</v>
      </c>
      <c r="E70" s="52" t="s">
        <v>22</v>
      </c>
      <c r="F70" s="74" t="s">
        <v>144</v>
      </c>
      <c r="G70" s="54"/>
      <c r="H70" s="124"/>
      <c r="I70" s="124"/>
      <c r="J70" s="124"/>
      <c r="K70" s="124"/>
      <c r="L70" s="124"/>
      <c r="M70" s="21">
        <f aca="true" t="shared" si="8" ref="M70:M101">D70*O70</f>
        <v>700</v>
      </c>
      <c r="N70" s="21">
        <f aca="true" t="shared" si="9" ref="N70:N101">D70*P70</f>
        <v>770.0000000000001</v>
      </c>
      <c r="O70" s="21">
        <v>7</v>
      </c>
      <c r="P70" s="21">
        <f t="shared" si="3"/>
        <v>7.700000000000001</v>
      </c>
      <c r="Q70" s="32">
        <v>6.5</v>
      </c>
      <c r="R70" s="22">
        <f aca="true" t="shared" si="10" ref="R70:R101">D70*Q70</f>
        <v>650</v>
      </c>
      <c r="S70" s="106" t="str">
        <f t="shared" si="4"/>
        <v>VYHOVUJE</v>
      </c>
    </row>
    <row r="71" spans="1:19" ht="15">
      <c r="A71" s="48"/>
      <c r="B71" s="67">
        <v>66</v>
      </c>
      <c r="C71" s="84" t="s">
        <v>155</v>
      </c>
      <c r="D71" s="51">
        <v>20</v>
      </c>
      <c r="E71" s="52" t="s">
        <v>22</v>
      </c>
      <c r="F71" s="53" t="s">
        <v>129</v>
      </c>
      <c r="G71" s="54"/>
      <c r="H71" s="124"/>
      <c r="I71" s="124"/>
      <c r="J71" s="124"/>
      <c r="K71" s="124"/>
      <c r="L71" s="124"/>
      <c r="M71" s="21">
        <f t="shared" si="8"/>
        <v>700</v>
      </c>
      <c r="N71" s="21">
        <f t="shared" si="9"/>
        <v>770</v>
      </c>
      <c r="O71" s="21">
        <v>35</v>
      </c>
      <c r="P71" s="21">
        <f aca="true" t="shared" si="11" ref="P71:P115">O71*1.1</f>
        <v>38.5</v>
      </c>
      <c r="Q71" s="32">
        <v>18</v>
      </c>
      <c r="R71" s="22">
        <f t="shared" si="10"/>
        <v>360</v>
      </c>
      <c r="S71" s="106" t="str">
        <f t="shared" si="4"/>
        <v>VYHOVUJE</v>
      </c>
    </row>
    <row r="72" spans="1:19" ht="90">
      <c r="A72" s="48"/>
      <c r="B72" s="67">
        <v>67</v>
      </c>
      <c r="C72" s="84" t="s">
        <v>149</v>
      </c>
      <c r="D72" s="51">
        <v>20</v>
      </c>
      <c r="E72" s="52" t="s">
        <v>22</v>
      </c>
      <c r="F72" s="53" t="s">
        <v>94</v>
      </c>
      <c r="G72" s="54"/>
      <c r="H72" s="124"/>
      <c r="I72" s="124"/>
      <c r="J72" s="124"/>
      <c r="K72" s="124"/>
      <c r="L72" s="124"/>
      <c r="M72" s="21">
        <f t="shared" si="8"/>
        <v>760</v>
      </c>
      <c r="N72" s="21">
        <f t="shared" si="9"/>
        <v>836.0000000000001</v>
      </c>
      <c r="O72" s="21">
        <v>38</v>
      </c>
      <c r="P72" s="21">
        <f t="shared" si="11"/>
        <v>41.800000000000004</v>
      </c>
      <c r="Q72" s="32">
        <v>32</v>
      </c>
      <c r="R72" s="22">
        <f t="shared" si="10"/>
        <v>640</v>
      </c>
      <c r="S72" s="106" t="str">
        <f t="shared" si="4"/>
        <v>VYHOVUJE</v>
      </c>
    </row>
    <row r="73" spans="1:19" ht="15">
      <c r="A73" s="48"/>
      <c r="B73" s="67">
        <v>68</v>
      </c>
      <c r="C73" s="84" t="s">
        <v>130</v>
      </c>
      <c r="D73" s="51">
        <v>10</v>
      </c>
      <c r="E73" s="52" t="s">
        <v>22</v>
      </c>
      <c r="F73" s="53" t="s">
        <v>131</v>
      </c>
      <c r="G73" s="54"/>
      <c r="H73" s="124"/>
      <c r="I73" s="124"/>
      <c r="J73" s="124"/>
      <c r="K73" s="124"/>
      <c r="L73" s="124"/>
      <c r="M73" s="21">
        <f t="shared" si="8"/>
        <v>400</v>
      </c>
      <c r="N73" s="21">
        <f t="shared" si="9"/>
        <v>440</v>
      </c>
      <c r="O73" s="21">
        <v>40</v>
      </c>
      <c r="P73" s="21">
        <f t="shared" si="11"/>
        <v>44</v>
      </c>
      <c r="Q73" s="32">
        <v>12</v>
      </c>
      <c r="R73" s="22">
        <f t="shared" si="10"/>
        <v>120</v>
      </c>
      <c r="S73" s="106" t="str">
        <f t="shared" si="4"/>
        <v>VYHOVUJE</v>
      </c>
    </row>
    <row r="74" spans="1:19" ht="60">
      <c r="A74" s="48"/>
      <c r="B74" s="67">
        <v>69</v>
      </c>
      <c r="C74" s="84" t="s">
        <v>148</v>
      </c>
      <c r="D74" s="51">
        <v>1</v>
      </c>
      <c r="E74" s="52" t="s">
        <v>19</v>
      </c>
      <c r="F74" s="53" t="s">
        <v>147</v>
      </c>
      <c r="G74" s="54"/>
      <c r="H74" s="124"/>
      <c r="I74" s="124"/>
      <c r="J74" s="124"/>
      <c r="K74" s="124"/>
      <c r="L74" s="124"/>
      <c r="M74" s="21">
        <f t="shared" si="8"/>
        <v>280</v>
      </c>
      <c r="N74" s="21">
        <f t="shared" si="9"/>
        <v>308</v>
      </c>
      <c r="O74" s="21">
        <v>280</v>
      </c>
      <c r="P74" s="21">
        <f t="shared" si="11"/>
        <v>308</v>
      </c>
      <c r="Q74" s="32">
        <v>200</v>
      </c>
      <c r="R74" s="22">
        <f t="shared" si="10"/>
        <v>200</v>
      </c>
      <c r="S74" s="106" t="str">
        <f t="shared" si="4"/>
        <v>VYHOVUJE</v>
      </c>
    </row>
    <row r="75" spans="1:19" ht="15">
      <c r="A75" s="48"/>
      <c r="B75" s="67">
        <v>70</v>
      </c>
      <c r="C75" s="84" t="s">
        <v>132</v>
      </c>
      <c r="D75" s="51">
        <v>5</v>
      </c>
      <c r="E75" s="52" t="s">
        <v>22</v>
      </c>
      <c r="F75" s="84" t="s">
        <v>132</v>
      </c>
      <c r="G75" s="54"/>
      <c r="H75" s="124"/>
      <c r="I75" s="124"/>
      <c r="J75" s="124"/>
      <c r="K75" s="124"/>
      <c r="L75" s="124"/>
      <c r="M75" s="21">
        <f t="shared" si="8"/>
        <v>30</v>
      </c>
      <c r="N75" s="21">
        <f t="shared" si="9"/>
        <v>33</v>
      </c>
      <c r="O75" s="21">
        <v>6</v>
      </c>
      <c r="P75" s="21">
        <f t="shared" si="11"/>
        <v>6.6000000000000005</v>
      </c>
      <c r="Q75" s="32">
        <v>4</v>
      </c>
      <c r="R75" s="22">
        <f t="shared" si="10"/>
        <v>20</v>
      </c>
      <c r="S75" s="106" t="str">
        <f t="shared" si="4"/>
        <v>VYHOVUJE</v>
      </c>
    </row>
    <row r="76" spans="1:19" ht="15">
      <c r="A76" s="48"/>
      <c r="B76" s="67">
        <v>71</v>
      </c>
      <c r="C76" s="84" t="s">
        <v>133</v>
      </c>
      <c r="D76" s="51">
        <v>5</v>
      </c>
      <c r="E76" s="52" t="s">
        <v>22</v>
      </c>
      <c r="F76" s="84" t="s">
        <v>133</v>
      </c>
      <c r="G76" s="54"/>
      <c r="H76" s="124"/>
      <c r="I76" s="124"/>
      <c r="J76" s="124"/>
      <c r="K76" s="124"/>
      <c r="L76" s="124"/>
      <c r="M76" s="21">
        <f t="shared" si="8"/>
        <v>45</v>
      </c>
      <c r="N76" s="21">
        <f t="shared" si="9"/>
        <v>49.5</v>
      </c>
      <c r="O76" s="21">
        <v>9</v>
      </c>
      <c r="P76" s="21">
        <f t="shared" si="11"/>
        <v>9.9</v>
      </c>
      <c r="Q76" s="32">
        <v>6</v>
      </c>
      <c r="R76" s="22">
        <f t="shared" si="10"/>
        <v>30</v>
      </c>
      <c r="S76" s="106" t="str">
        <f t="shared" si="4"/>
        <v>VYHOVUJE</v>
      </c>
    </row>
    <row r="77" spans="1:19" ht="15">
      <c r="A77" s="48"/>
      <c r="B77" s="67">
        <v>72</v>
      </c>
      <c r="C77" s="84" t="s">
        <v>146</v>
      </c>
      <c r="D77" s="51">
        <v>20</v>
      </c>
      <c r="E77" s="52" t="s">
        <v>22</v>
      </c>
      <c r="F77" s="53" t="s">
        <v>145</v>
      </c>
      <c r="G77" s="54"/>
      <c r="H77" s="124"/>
      <c r="I77" s="124"/>
      <c r="J77" s="124"/>
      <c r="K77" s="124"/>
      <c r="L77" s="124"/>
      <c r="M77" s="21">
        <f t="shared" si="8"/>
        <v>360</v>
      </c>
      <c r="N77" s="21">
        <f t="shared" si="9"/>
        <v>396</v>
      </c>
      <c r="O77" s="21">
        <v>18</v>
      </c>
      <c r="P77" s="21">
        <f t="shared" si="11"/>
        <v>19.8</v>
      </c>
      <c r="Q77" s="32">
        <v>6.2</v>
      </c>
      <c r="R77" s="22">
        <f t="shared" si="10"/>
        <v>124</v>
      </c>
      <c r="S77" s="106" t="str">
        <f t="shared" si="4"/>
        <v>VYHOVUJE</v>
      </c>
    </row>
    <row r="78" spans="1:19" ht="15">
      <c r="A78" s="48"/>
      <c r="B78" s="67">
        <v>73</v>
      </c>
      <c r="C78" s="84" t="s">
        <v>134</v>
      </c>
      <c r="D78" s="51">
        <v>2</v>
      </c>
      <c r="E78" s="52" t="s">
        <v>19</v>
      </c>
      <c r="F78" s="53" t="s">
        <v>135</v>
      </c>
      <c r="G78" s="54"/>
      <c r="H78" s="124"/>
      <c r="I78" s="124"/>
      <c r="J78" s="124"/>
      <c r="K78" s="124"/>
      <c r="L78" s="124"/>
      <c r="M78" s="21">
        <f t="shared" si="8"/>
        <v>296</v>
      </c>
      <c r="N78" s="21">
        <f t="shared" si="9"/>
        <v>325.6</v>
      </c>
      <c r="O78" s="21">
        <v>148</v>
      </c>
      <c r="P78" s="21">
        <f t="shared" si="11"/>
        <v>162.8</v>
      </c>
      <c r="Q78" s="32">
        <v>74</v>
      </c>
      <c r="R78" s="22">
        <f t="shared" si="10"/>
        <v>148</v>
      </c>
      <c r="S78" s="106" t="str">
        <f t="shared" si="4"/>
        <v>VYHOVUJE</v>
      </c>
    </row>
    <row r="79" spans="1:19" ht="15">
      <c r="A79" s="48"/>
      <c r="B79" s="67">
        <v>74</v>
      </c>
      <c r="C79" s="84" t="s">
        <v>136</v>
      </c>
      <c r="D79" s="51">
        <v>2</v>
      </c>
      <c r="E79" s="52" t="s">
        <v>19</v>
      </c>
      <c r="F79" s="53" t="s">
        <v>137</v>
      </c>
      <c r="G79" s="54"/>
      <c r="H79" s="124"/>
      <c r="I79" s="124"/>
      <c r="J79" s="124"/>
      <c r="K79" s="124"/>
      <c r="L79" s="124"/>
      <c r="M79" s="21">
        <f t="shared" si="8"/>
        <v>578</v>
      </c>
      <c r="N79" s="21">
        <f t="shared" si="9"/>
        <v>635.8000000000001</v>
      </c>
      <c r="O79" s="21">
        <v>289</v>
      </c>
      <c r="P79" s="21">
        <f t="shared" si="11"/>
        <v>317.90000000000003</v>
      </c>
      <c r="Q79" s="32">
        <v>120</v>
      </c>
      <c r="R79" s="22">
        <f t="shared" si="10"/>
        <v>240</v>
      </c>
      <c r="S79" s="106" t="str">
        <f t="shared" si="4"/>
        <v>VYHOVUJE</v>
      </c>
    </row>
    <row r="80" spans="1:19" ht="30">
      <c r="A80" s="48"/>
      <c r="B80" s="67">
        <v>75</v>
      </c>
      <c r="C80" s="84" t="s">
        <v>138</v>
      </c>
      <c r="D80" s="51">
        <v>5</v>
      </c>
      <c r="E80" s="52" t="s">
        <v>22</v>
      </c>
      <c r="F80" s="53" t="s">
        <v>139</v>
      </c>
      <c r="G80" s="54"/>
      <c r="H80" s="124"/>
      <c r="I80" s="124"/>
      <c r="J80" s="124"/>
      <c r="K80" s="124"/>
      <c r="L80" s="124"/>
      <c r="M80" s="21">
        <f t="shared" si="8"/>
        <v>55</v>
      </c>
      <c r="N80" s="21">
        <f t="shared" si="9"/>
        <v>60.50000000000001</v>
      </c>
      <c r="O80" s="21">
        <v>11</v>
      </c>
      <c r="P80" s="21">
        <f t="shared" si="11"/>
        <v>12.100000000000001</v>
      </c>
      <c r="Q80" s="32">
        <v>7</v>
      </c>
      <c r="R80" s="22">
        <f t="shared" si="10"/>
        <v>35</v>
      </c>
      <c r="S80" s="106" t="str">
        <f t="shared" si="4"/>
        <v>VYHOVUJE</v>
      </c>
    </row>
    <row r="81" spans="1:19" ht="75.75" thickBot="1">
      <c r="A81" s="48"/>
      <c r="B81" s="76">
        <v>76</v>
      </c>
      <c r="C81" s="86" t="s">
        <v>140</v>
      </c>
      <c r="D81" s="78">
        <v>10</v>
      </c>
      <c r="E81" s="79" t="s">
        <v>22</v>
      </c>
      <c r="F81" s="87" t="s">
        <v>141</v>
      </c>
      <c r="G81" s="81"/>
      <c r="H81" s="125"/>
      <c r="I81" s="125"/>
      <c r="J81" s="125"/>
      <c r="K81" s="125"/>
      <c r="L81" s="125"/>
      <c r="M81" s="23">
        <f t="shared" si="8"/>
        <v>1300</v>
      </c>
      <c r="N81" s="23">
        <f t="shared" si="9"/>
        <v>1430</v>
      </c>
      <c r="O81" s="23">
        <v>130</v>
      </c>
      <c r="P81" s="23">
        <f t="shared" si="11"/>
        <v>143</v>
      </c>
      <c r="Q81" s="33">
        <v>60</v>
      </c>
      <c r="R81" s="24">
        <f t="shared" si="10"/>
        <v>600</v>
      </c>
      <c r="S81" s="107" t="str">
        <f t="shared" si="4"/>
        <v>VYHOVUJE</v>
      </c>
    </row>
    <row r="82" spans="1:19" ht="45.75" thickTop="1">
      <c r="A82" s="48"/>
      <c r="B82" s="63">
        <v>77</v>
      </c>
      <c r="C82" s="88" t="s">
        <v>156</v>
      </c>
      <c r="D82" s="44">
        <v>8</v>
      </c>
      <c r="E82" s="45" t="s">
        <v>19</v>
      </c>
      <c r="F82" s="46" t="s">
        <v>181</v>
      </c>
      <c r="G82" s="47"/>
      <c r="H82" s="123" t="s">
        <v>217</v>
      </c>
      <c r="I82" s="123" t="s">
        <v>17</v>
      </c>
      <c r="J82" s="123" t="s">
        <v>178</v>
      </c>
      <c r="K82" s="123" t="s">
        <v>180</v>
      </c>
      <c r="L82" s="123" t="s">
        <v>179</v>
      </c>
      <c r="M82" s="19">
        <f t="shared" si="8"/>
        <v>960</v>
      </c>
      <c r="N82" s="19">
        <f t="shared" si="9"/>
        <v>1056</v>
      </c>
      <c r="O82" s="19">
        <v>120</v>
      </c>
      <c r="P82" s="19">
        <f t="shared" si="11"/>
        <v>132</v>
      </c>
      <c r="Q82" s="32">
        <v>120</v>
      </c>
      <c r="R82" s="20">
        <f t="shared" si="10"/>
        <v>960</v>
      </c>
      <c r="S82" s="108" t="str">
        <f t="shared" si="4"/>
        <v>VYHOVUJE</v>
      </c>
    </row>
    <row r="83" spans="1:19" ht="45">
      <c r="A83" s="48"/>
      <c r="B83" s="67">
        <v>78</v>
      </c>
      <c r="C83" s="84" t="s">
        <v>157</v>
      </c>
      <c r="D83" s="51">
        <v>4</v>
      </c>
      <c r="E83" s="52" t="s">
        <v>19</v>
      </c>
      <c r="F83" s="53" t="s">
        <v>182</v>
      </c>
      <c r="G83" s="54"/>
      <c r="H83" s="124"/>
      <c r="I83" s="124"/>
      <c r="J83" s="124"/>
      <c r="K83" s="124"/>
      <c r="L83" s="124"/>
      <c r="M83" s="21">
        <f t="shared" si="8"/>
        <v>960</v>
      </c>
      <c r="N83" s="21">
        <f t="shared" si="9"/>
        <v>1056</v>
      </c>
      <c r="O83" s="21">
        <v>240</v>
      </c>
      <c r="P83" s="21">
        <f t="shared" si="11"/>
        <v>264</v>
      </c>
      <c r="Q83" s="32">
        <v>149</v>
      </c>
      <c r="R83" s="22">
        <f t="shared" si="10"/>
        <v>596</v>
      </c>
      <c r="S83" s="106" t="str">
        <f t="shared" si="4"/>
        <v>VYHOVUJE</v>
      </c>
    </row>
    <row r="84" spans="1:19" ht="45">
      <c r="A84" s="48"/>
      <c r="B84" s="67">
        <v>79</v>
      </c>
      <c r="C84" s="84" t="s">
        <v>158</v>
      </c>
      <c r="D84" s="51">
        <v>4</v>
      </c>
      <c r="E84" s="52" t="s">
        <v>19</v>
      </c>
      <c r="F84" s="53" t="s">
        <v>183</v>
      </c>
      <c r="G84" s="54"/>
      <c r="H84" s="124"/>
      <c r="I84" s="124"/>
      <c r="J84" s="124"/>
      <c r="K84" s="124"/>
      <c r="L84" s="124"/>
      <c r="M84" s="21">
        <f t="shared" si="8"/>
        <v>1000</v>
      </c>
      <c r="N84" s="21">
        <f t="shared" si="9"/>
        <v>1100</v>
      </c>
      <c r="O84" s="21">
        <v>250</v>
      </c>
      <c r="P84" s="21">
        <f t="shared" si="11"/>
        <v>275</v>
      </c>
      <c r="Q84" s="32">
        <v>230</v>
      </c>
      <c r="R84" s="22">
        <f t="shared" si="10"/>
        <v>920</v>
      </c>
      <c r="S84" s="106" t="str">
        <f t="shared" si="4"/>
        <v>VYHOVUJE</v>
      </c>
    </row>
    <row r="85" spans="1:19" ht="45">
      <c r="A85" s="48"/>
      <c r="B85" s="67">
        <v>80</v>
      </c>
      <c r="C85" s="84" t="s">
        <v>159</v>
      </c>
      <c r="D85" s="51">
        <v>4</v>
      </c>
      <c r="E85" s="52" t="s">
        <v>19</v>
      </c>
      <c r="F85" s="53" t="s">
        <v>184</v>
      </c>
      <c r="G85" s="54"/>
      <c r="H85" s="124"/>
      <c r="I85" s="124"/>
      <c r="J85" s="124"/>
      <c r="K85" s="124"/>
      <c r="L85" s="124"/>
      <c r="M85" s="21">
        <f t="shared" si="8"/>
        <v>2000</v>
      </c>
      <c r="N85" s="21">
        <f t="shared" si="9"/>
        <v>2200</v>
      </c>
      <c r="O85" s="21">
        <v>500</v>
      </c>
      <c r="P85" s="21">
        <f t="shared" si="11"/>
        <v>550</v>
      </c>
      <c r="Q85" s="32">
        <v>550</v>
      </c>
      <c r="R85" s="22">
        <f t="shared" si="10"/>
        <v>2200</v>
      </c>
      <c r="S85" s="106" t="str">
        <f t="shared" si="4"/>
        <v>VYHOVUJE</v>
      </c>
    </row>
    <row r="86" spans="1:19" ht="45">
      <c r="A86" s="48"/>
      <c r="B86" s="67">
        <v>81</v>
      </c>
      <c r="C86" s="84" t="s">
        <v>160</v>
      </c>
      <c r="D86" s="51">
        <v>4</v>
      </c>
      <c r="E86" s="52" t="s">
        <v>19</v>
      </c>
      <c r="F86" s="53" t="s">
        <v>161</v>
      </c>
      <c r="G86" s="54"/>
      <c r="H86" s="124"/>
      <c r="I86" s="124"/>
      <c r="J86" s="124"/>
      <c r="K86" s="124"/>
      <c r="L86" s="124"/>
      <c r="M86" s="21">
        <f t="shared" si="8"/>
        <v>800</v>
      </c>
      <c r="N86" s="21">
        <f t="shared" si="9"/>
        <v>880.0000000000001</v>
      </c>
      <c r="O86" s="21">
        <v>200</v>
      </c>
      <c r="P86" s="21">
        <f t="shared" si="11"/>
        <v>220.00000000000003</v>
      </c>
      <c r="Q86" s="32">
        <v>120</v>
      </c>
      <c r="R86" s="22">
        <f t="shared" si="10"/>
        <v>480</v>
      </c>
      <c r="S86" s="106" t="str">
        <f t="shared" si="4"/>
        <v>VYHOVUJE</v>
      </c>
    </row>
    <row r="87" spans="1:19" ht="45">
      <c r="A87" s="48"/>
      <c r="B87" s="67">
        <v>82</v>
      </c>
      <c r="C87" s="84" t="s">
        <v>162</v>
      </c>
      <c r="D87" s="51">
        <v>2</v>
      </c>
      <c r="E87" s="52" t="s">
        <v>19</v>
      </c>
      <c r="F87" s="53" t="s">
        <v>163</v>
      </c>
      <c r="G87" s="54"/>
      <c r="H87" s="124"/>
      <c r="I87" s="124"/>
      <c r="J87" s="124"/>
      <c r="K87" s="124"/>
      <c r="L87" s="124"/>
      <c r="M87" s="21">
        <f t="shared" si="8"/>
        <v>400</v>
      </c>
      <c r="N87" s="21">
        <f t="shared" si="9"/>
        <v>440.00000000000006</v>
      </c>
      <c r="O87" s="21">
        <v>200</v>
      </c>
      <c r="P87" s="21">
        <f t="shared" si="11"/>
        <v>220.00000000000003</v>
      </c>
      <c r="Q87" s="32">
        <v>120</v>
      </c>
      <c r="R87" s="22">
        <f t="shared" si="10"/>
        <v>240</v>
      </c>
      <c r="S87" s="106" t="str">
        <f t="shared" si="4"/>
        <v>VYHOVUJE</v>
      </c>
    </row>
    <row r="88" spans="1:19" ht="30">
      <c r="A88" s="48"/>
      <c r="B88" s="67">
        <v>83</v>
      </c>
      <c r="C88" s="84" t="s">
        <v>164</v>
      </c>
      <c r="D88" s="51">
        <v>10</v>
      </c>
      <c r="E88" s="52" t="s">
        <v>22</v>
      </c>
      <c r="F88" s="53" t="s">
        <v>165</v>
      </c>
      <c r="G88" s="54"/>
      <c r="H88" s="124"/>
      <c r="I88" s="124"/>
      <c r="J88" s="124"/>
      <c r="K88" s="124"/>
      <c r="L88" s="124"/>
      <c r="M88" s="21">
        <f t="shared" si="8"/>
        <v>100</v>
      </c>
      <c r="N88" s="21">
        <f t="shared" si="9"/>
        <v>110</v>
      </c>
      <c r="O88" s="21">
        <v>10</v>
      </c>
      <c r="P88" s="21">
        <f t="shared" si="11"/>
        <v>11</v>
      </c>
      <c r="Q88" s="32">
        <v>2.9</v>
      </c>
      <c r="R88" s="22">
        <f t="shared" si="10"/>
        <v>29</v>
      </c>
      <c r="S88" s="106" t="str">
        <f t="shared" si="4"/>
        <v>VYHOVUJE</v>
      </c>
    </row>
    <row r="89" spans="1:19" ht="90">
      <c r="A89" s="48"/>
      <c r="B89" s="67">
        <v>84</v>
      </c>
      <c r="C89" s="84" t="s">
        <v>166</v>
      </c>
      <c r="D89" s="51">
        <v>10</v>
      </c>
      <c r="E89" s="52" t="s">
        <v>81</v>
      </c>
      <c r="F89" s="53" t="s">
        <v>167</v>
      </c>
      <c r="G89" s="54"/>
      <c r="H89" s="124"/>
      <c r="I89" s="124"/>
      <c r="J89" s="124"/>
      <c r="K89" s="124"/>
      <c r="L89" s="124"/>
      <c r="M89" s="21">
        <f t="shared" si="8"/>
        <v>1200</v>
      </c>
      <c r="N89" s="21">
        <f t="shared" si="9"/>
        <v>1320</v>
      </c>
      <c r="O89" s="21">
        <v>120</v>
      </c>
      <c r="P89" s="21">
        <f t="shared" si="11"/>
        <v>132</v>
      </c>
      <c r="Q89" s="32">
        <v>19</v>
      </c>
      <c r="R89" s="22">
        <f t="shared" si="10"/>
        <v>190</v>
      </c>
      <c r="S89" s="106" t="str">
        <f t="shared" si="4"/>
        <v>VYHOVUJE</v>
      </c>
    </row>
    <row r="90" spans="1:19" ht="45">
      <c r="A90" s="48"/>
      <c r="B90" s="67">
        <v>85</v>
      </c>
      <c r="C90" s="84" t="s">
        <v>168</v>
      </c>
      <c r="D90" s="51">
        <v>10</v>
      </c>
      <c r="E90" s="52" t="s">
        <v>22</v>
      </c>
      <c r="F90" s="53" t="s">
        <v>169</v>
      </c>
      <c r="G90" s="54"/>
      <c r="H90" s="124"/>
      <c r="I90" s="124"/>
      <c r="J90" s="124"/>
      <c r="K90" s="124"/>
      <c r="L90" s="124"/>
      <c r="M90" s="21">
        <f t="shared" si="8"/>
        <v>300</v>
      </c>
      <c r="N90" s="21">
        <f t="shared" si="9"/>
        <v>330</v>
      </c>
      <c r="O90" s="21">
        <v>30</v>
      </c>
      <c r="P90" s="21">
        <f t="shared" si="11"/>
        <v>33</v>
      </c>
      <c r="Q90" s="32">
        <v>10</v>
      </c>
      <c r="R90" s="22">
        <f t="shared" si="10"/>
        <v>100</v>
      </c>
      <c r="S90" s="106" t="str">
        <f t="shared" si="4"/>
        <v>VYHOVUJE</v>
      </c>
    </row>
    <row r="91" spans="1:19" ht="45">
      <c r="A91" s="48"/>
      <c r="B91" s="67">
        <v>86</v>
      </c>
      <c r="C91" s="84" t="s">
        <v>170</v>
      </c>
      <c r="D91" s="51">
        <v>10</v>
      </c>
      <c r="E91" s="52" t="s">
        <v>22</v>
      </c>
      <c r="F91" s="53" t="s">
        <v>171</v>
      </c>
      <c r="G91" s="54"/>
      <c r="H91" s="124"/>
      <c r="I91" s="124"/>
      <c r="J91" s="124"/>
      <c r="K91" s="124"/>
      <c r="L91" s="124"/>
      <c r="M91" s="21">
        <f t="shared" si="8"/>
        <v>300</v>
      </c>
      <c r="N91" s="21">
        <f t="shared" si="9"/>
        <v>330</v>
      </c>
      <c r="O91" s="21">
        <v>30</v>
      </c>
      <c r="P91" s="21">
        <f t="shared" si="11"/>
        <v>33</v>
      </c>
      <c r="Q91" s="32">
        <v>30</v>
      </c>
      <c r="R91" s="22">
        <f t="shared" si="10"/>
        <v>300</v>
      </c>
      <c r="S91" s="106" t="str">
        <f t="shared" si="4"/>
        <v>VYHOVUJE</v>
      </c>
    </row>
    <row r="92" spans="1:19" ht="30">
      <c r="A92" s="48"/>
      <c r="B92" s="67">
        <v>87</v>
      </c>
      <c r="C92" s="84" t="s">
        <v>172</v>
      </c>
      <c r="D92" s="51">
        <v>20</v>
      </c>
      <c r="E92" s="52" t="s">
        <v>19</v>
      </c>
      <c r="F92" s="53" t="s">
        <v>173</v>
      </c>
      <c r="G92" s="54"/>
      <c r="H92" s="124"/>
      <c r="I92" s="124"/>
      <c r="J92" s="124"/>
      <c r="K92" s="124"/>
      <c r="L92" s="124"/>
      <c r="M92" s="21">
        <f t="shared" si="8"/>
        <v>400</v>
      </c>
      <c r="N92" s="21">
        <f t="shared" si="9"/>
        <v>440</v>
      </c>
      <c r="O92" s="21">
        <v>20</v>
      </c>
      <c r="P92" s="21">
        <f t="shared" si="11"/>
        <v>22</v>
      </c>
      <c r="Q92" s="32">
        <v>11</v>
      </c>
      <c r="R92" s="22">
        <f t="shared" si="10"/>
        <v>220</v>
      </c>
      <c r="S92" s="106" t="str">
        <f t="shared" si="4"/>
        <v>VYHOVUJE</v>
      </c>
    </row>
    <row r="93" spans="1:19" ht="30">
      <c r="A93" s="48"/>
      <c r="B93" s="67">
        <v>88</v>
      </c>
      <c r="C93" s="84" t="s">
        <v>174</v>
      </c>
      <c r="D93" s="51">
        <v>4</v>
      </c>
      <c r="E93" s="52" t="s">
        <v>19</v>
      </c>
      <c r="F93" s="53" t="s">
        <v>175</v>
      </c>
      <c r="G93" s="54"/>
      <c r="H93" s="124"/>
      <c r="I93" s="124"/>
      <c r="J93" s="124"/>
      <c r="K93" s="124"/>
      <c r="L93" s="124"/>
      <c r="M93" s="21">
        <f t="shared" si="8"/>
        <v>120</v>
      </c>
      <c r="N93" s="21">
        <f t="shared" si="9"/>
        <v>132</v>
      </c>
      <c r="O93" s="21">
        <v>30</v>
      </c>
      <c r="P93" s="21">
        <f t="shared" si="11"/>
        <v>33</v>
      </c>
      <c r="Q93" s="32">
        <v>33</v>
      </c>
      <c r="R93" s="22">
        <f t="shared" si="10"/>
        <v>132</v>
      </c>
      <c r="S93" s="106" t="str">
        <f t="shared" si="4"/>
        <v>VYHOVUJE</v>
      </c>
    </row>
    <row r="94" spans="1:19" ht="30.75" thickBot="1">
      <c r="A94" s="48"/>
      <c r="B94" s="89">
        <v>89</v>
      </c>
      <c r="C94" s="90" t="s">
        <v>176</v>
      </c>
      <c r="D94" s="59">
        <v>20</v>
      </c>
      <c r="E94" s="60" t="s">
        <v>19</v>
      </c>
      <c r="F94" s="61" t="s">
        <v>177</v>
      </c>
      <c r="G94" s="62"/>
      <c r="H94" s="125"/>
      <c r="I94" s="125"/>
      <c r="J94" s="125"/>
      <c r="K94" s="125"/>
      <c r="L94" s="125"/>
      <c r="M94" s="25">
        <f t="shared" si="8"/>
        <v>400</v>
      </c>
      <c r="N94" s="25">
        <f t="shared" si="9"/>
        <v>440</v>
      </c>
      <c r="O94" s="25">
        <v>20</v>
      </c>
      <c r="P94" s="25">
        <f t="shared" si="11"/>
        <v>22</v>
      </c>
      <c r="Q94" s="33">
        <v>14</v>
      </c>
      <c r="R94" s="26">
        <f t="shared" si="10"/>
        <v>280</v>
      </c>
      <c r="S94" s="109" t="str">
        <f t="shared" si="4"/>
        <v>VYHOVUJE</v>
      </c>
    </row>
    <row r="95" spans="1:19" ht="60.75" thickTop="1">
      <c r="A95" s="48"/>
      <c r="B95" s="63">
        <v>90</v>
      </c>
      <c r="C95" s="82" t="s">
        <v>206</v>
      </c>
      <c r="D95" s="44">
        <v>75</v>
      </c>
      <c r="E95" s="45" t="s">
        <v>19</v>
      </c>
      <c r="F95" s="46" t="s">
        <v>207</v>
      </c>
      <c r="G95" s="47"/>
      <c r="H95" s="123" t="s">
        <v>217</v>
      </c>
      <c r="I95" s="123" t="s">
        <v>17</v>
      </c>
      <c r="J95" s="123" t="s">
        <v>232</v>
      </c>
      <c r="K95" s="123" t="s">
        <v>113</v>
      </c>
      <c r="L95" s="123" t="s">
        <v>114</v>
      </c>
      <c r="M95" s="19">
        <f t="shared" si="8"/>
        <v>6150</v>
      </c>
      <c r="N95" s="19">
        <f t="shared" si="9"/>
        <v>6765</v>
      </c>
      <c r="O95" s="19">
        <v>82</v>
      </c>
      <c r="P95" s="19">
        <f t="shared" si="11"/>
        <v>90.2</v>
      </c>
      <c r="Q95" s="32">
        <v>52</v>
      </c>
      <c r="R95" s="20">
        <f t="shared" si="10"/>
        <v>3900</v>
      </c>
      <c r="S95" s="105" t="str">
        <f t="shared" si="4"/>
        <v>VYHOVUJE</v>
      </c>
    </row>
    <row r="96" spans="1:19" ht="30.75" customHeight="1">
      <c r="A96" s="48"/>
      <c r="B96" s="67">
        <v>91</v>
      </c>
      <c r="C96" s="84" t="s">
        <v>185</v>
      </c>
      <c r="D96" s="51">
        <v>1</v>
      </c>
      <c r="E96" s="52" t="s">
        <v>19</v>
      </c>
      <c r="F96" s="53" t="s">
        <v>186</v>
      </c>
      <c r="G96" s="54"/>
      <c r="H96" s="124"/>
      <c r="I96" s="124"/>
      <c r="J96" s="124"/>
      <c r="K96" s="124"/>
      <c r="L96" s="124"/>
      <c r="M96" s="21">
        <f t="shared" si="8"/>
        <v>204</v>
      </c>
      <c r="N96" s="21">
        <f t="shared" si="9"/>
        <v>224.4</v>
      </c>
      <c r="O96" s="21">
        <v>204</v>
      </c>
      <c r="P96" s="21">
        <f t="shared" si="11"/>
        <v>224.4</v>
      </c>
      <c r="Q96" s="32">
        <v>160</v>
      </c>
      <c r="R96" s="22">
        <f t="shared" si="10"/>
        <v>160</v>
      </c>
      <c r="S96" s="106" t="str">
        <f t="shared" si="4"/>
        <v>VYHOVUJE</v>
      </c>
    </row>
    <row r="97" spans="1:19" ht="15">
      <c r="A97" s="48"/>
      <c r="B97" s="67">
        <v>92</v>
      </c>
      <c r="C97" s="84" t="s">
        <v>187</v>
      </c>
      <c r="D97" s="51">
        <v>10</v>
      </c>
      <c r="E97" s="52" t="s">
        <v>22</v>
      </c>
      <c r="F97" s="84" t="s">
        <v>187</v>
      </c>
      <c r="G97" s="54"/>
      <c r="H97" s="124"/>
      <c r="I97" s="124"/>
      <c r="J97" s="124"/>
      <c r="K97" s="124"/>
      <c r="L97" s="124"/>
      <c r="M97" s="21">
        <f t="shared" si="8"/>
        <v>150</v>
      </c>
      <c r="N97" s="21">
        <f t="shared" si="9"/>
        <v>165</v>
      </c>
      <c r="O97" s="21">
        <v>15</v>
      </c>
      <c r="P97" s="21">
        <f t="shared" si="11"/>
        <v>16.5</v>
      </c>
      <c r="Q97" s="32">
        <v>11</v>
      </c>
      <c r="R97" s="22">
        <f t="shared" si="10"/>
        <v>110</v>
      </c>
      <c r="S97" s="106" t="str">
        <f t="shared" si="4"/>
        <v>VYHOVUJE</v>
      </c>
    </row>
    <row r="98" spans="1:19" ht="15">
      <c r="A98" s="48"/>
      <c r="B98" s="67">
        <v>93</v>
      </c>
      <c r="C98" s="84" t="s">
        <v>188</v>
      </c>
      <c r="D98" s="51">
        <v>2</v>
      </c>
      <c r="E98" s="52" t="s">
        <v>19</v>
      </c>
      <c r="F98" s="91" t="s">
        <v>216</v>
      </c>
      <c r="G98" s="54"/>
      <c r="H98" s="124"/>
      <c r="I98" s="124"/>
      <c r="J98" s="124"/>
      <c r="K98" s="124"/>
      <c r="L98" s="124"/>
      <c r="M98" s="21">
        <f t="shared" si="8"/>
        <v>26</v>
      </c>
      <c r="N98" s="21">
        <f t="shared" si="9"/>
        <v>28.6</v>
      </c>
      <c r="O98" s="21">
        <v>13</v>
      </c>
      <c r="P98" s="21">
        <f t="shared" si="11"/>
        <v>14.3</v>
      </c>
      <c r="Q98" s="32">
        <v>10</v>
      </c>
      <c r="R98" s="22">
        <f t="shared" si="10"/>
        <v>20</v>
      </c>
      <c r="S98" s="106" t="str">
        <f t="shared" si="4"/>
        <v>VYHOVUJE</v>
      </c>
    </row>
    <row r="99" spans="1:19" ht="15">
      <c r="A99" s="48"/>
      <c r="B99" s="67">
        <v>94</v>
      </c>
      <c r="C99" s="84" t="s">
        <v>189</v>
      </c>
      <c r="D99" s="51">
        <v>2</v>
      </c>
      <c r="E99" s="52" t="s">
        <v>22</v>
      </c>
      <c r="F99" s="53" t="s">
        <v>190</v>
      </c>
      <c r="G99" s="54"/>
      <c r="H99" s="124"/>
      <c r="I99" s="124"/>
      <c r="J99" s="124"/>
      <c r="K99" s="124"/>
      <c r="L99" s="124"/>
      <c r="M99" s="21">
        <f t="shared" si="8"/>
        <v>48</v>
      </c>
      <c r="N99" s="21">
        <f t="shared" si="9"/>
        <v>52.800000000000004</v>
      </c>
      <c r="O99" s="21">
        <v>24</v>
      </c>
      <c r="P99" s="21">
        <f t="shared" si="11"/>
        <v>26.400000000000002</v>
      </c>
      <c r="Q99" s="32">
        <v>18</v>
      </c>
      <c r="R99" s="22">
        <f t="shared" si="10"/>
        <v>36</v>
      </c>
      <c r="S99" s="106" t="str">
        <f t="shared" si="4"/>
        <v>VYHOVUJE</v>
      </c>
    </row>
    <row r="100" spans="1:19" ht="15">
      <c r="A100" s="48"/>
      <c r="B100" s="67">
        <v>95</v>
      </c>
      <c r="C100" s="84" t="s">
        <v>133</v>
      </c>
      <c r="D100" s="51">
        <v>2</v>
      </c>
      <c r="E100" s="52" t="s">
        <v>22</v>
      </c>
      <c r="F100" s="53" t="s">
        <v>133</v>
      </c>
      <c r="G100" s="54"/>
      <c r="H100" s="124"/>
      <c r="I100" s="124"/>
      <c r="J100" s="124"/>
      <c r="K100" s="124"/>
      <c r="L100" s="124"/>
      <c r="M100" s="21">
        <f t="shared" si="8"/>
        <v>18</v>
      </c>
      <c r="N100" s="21">
        <f t="shared" si="9"/>
        <v>19.8</v>
      </c>
      <c r="O100" s="21">
        <v>9</v>
      </c>
      <c r="P100" s="21">
        <f t="shared" si="11"/>
        <v>9.9</v>
      </c>
      <c r="Q100" s="32">
        <v>8</v>
      </c>
      <c r="R100" s="22">
        <f t="shared" si="10"/>
        <v>16</v>
      </c>
      <c r="S100" s="106" t="str">
        <f t="shared" si="4"/>
        <v>VYHOVUJE</v>
      </c>
    </row>
    <row r="101" spans="1:19" ht="15">
      <c r="A101" s="48"/>
      <c r="B101" s="67">
        <v>96</v>
      </c>
      <c r="C101" s="84" t="s">
        <v>132</v>
      </c>
      <c r="D101" s="51">
        <v>2</v>
      </c>
      <c r="E101" s="52" t="s">
        <v>22</v>
      </c>
      <c r="F101" s="53" t="s">
        <v>132</v>
      </c>
      <c r="G101" s="54"/>
      <c r="H101" s="124"/>
      <c r="I101" s="124"/>
      <c r="J101" s="124"/>
      <c r="K101" s="124"/>
      <c r="L101" s="124"/>
      <c r="M101" s="21">
        <f t="shared" si="8"/>
        <v>12</v>
      </c>
      <c r="N101" s="21">
        <f t="shared" si="9"/>
        <v>13.200000000000001</v>
      </c>
      <c r="O101" s="21">
        <v>6</v>
      </c>
      <c r="P101" s="21">
        <f t="shared" si="11"/>
        <v>6.6000000000000005</v>
      </c>
      <c r="Q101" s="32">
        <v>5</v>
      </c>
      <c r="R101" s="22">
        <f t="shared" si="10"/>
        <v>10</v>
      </c>
      <c r="S101" s="106" t="str">
        <f t="shared" si="4"/>
        <v>VYHOVUJE</v>
      </c>
    </row>
    <row r="102" spans="1:19" ht="15">
      <c r="A102" s="48"/>
      <c r="B102" s="67">
        <v>97</v>
      </c>
      <c r="C102" s="84" t="s">
        <v>191</v>
      </c>
      <c r="D102" s="51">
        <v>10</v>
      </c>
      <c r="E102" s="52" t="s">
        <v>22</v>
      </c>
      <c r="F102" s="53" t="s">
        <v>192</v>
      </c>
      <c r="G102" s="54"/>
      <c r="H102" s="124"/>
      <c r="I102" s="124"/>
      <c r="J102" s="124"/>
      <c r="K102" s="124"/>
      <c r="L102" s="124"/>
      <c r="M102" s="21">
        <f aca="true" t="shared" si="12" ref="M102:M115">D102*O102</f>
        <v>270</v>
      </c>
      <c r="N102" s="21">
        <f aca="true" t="shared" si="13" ref="N102:N115">D102*P102</f>
        <v>297</v>
      </c>
      <c r="O102" s="21">
        <v>27</v>
      </c>
      <c r="P102" s="21">
        <f t="shared" si="11"/>
        <v>29.700000000000003</v>
      </c>
      <c r="Q102" s="32">
        <v>6</v>
      </c>
      <c r="R102" s="22">
        <f aca="true" t="shared" si="14" ref="R102:R115">D102*Q102</f>
        <v>60</v>
      </c>
      <c r="S102" s="106" t="str">
        <f t="shared" si="4"/>
        <v>VYHOVUJE</v>
      </c>
    </row>
    <row r="103" spans="1:19" ht="30">
      <c r="A103" s="48"/>
      <c r="B103" s="67">
        <v>98</v>
      </c>
      <c r="C103" s="84" t="s">
        <v>210</v>
      </c>
      <c r="D103" s="51">
        <v>1</v>
      </c>
      <c r="E103" s="52" t="s">
        <v>22</v>
      </c>
      <c r="F103" s="53" t="s">
        <v>209</v>
      </c>
      <c r="G103" s="54"/>
      <c r="H103" s="124"/>
      <c r="I103" s="124"/>
      <c r="J103" s="124"/>
      <c r="K103" s="124"/>
      <c r="L103" s="124"/>
      <c r="M103" s="21">
        <f t="shared" si="12"/>
        <v>44</v>
      </c>
      <c r="N103" s="21">
        <f t="shared" si="13"/>
        <v>48.400000000000006</v>
      </c>
      <c r="O103" s="21">
        <v>44</v>
      </c>
      <c r="P103" s="21">
        <f t="shared" si="11"/>
        <v>48.400000000000006</v>
      </c>
      <c r="Q103" s="32">
        <v>44</v>
      </c>
      <c r="R103" s="22">
        <f t="shared" si="14"/>
        <v>44</v>
      </c>
      <c r="S103" s="106" t="str">
        <f t="shared" si="4"/>
        <v>VYHOVUJE</v>
      </c>
    </row>
    <row r="104" spans="1:19" ht="45">
      <c r="A104" s="48"/>
      <c r="B104" s="67">
        <v>99</v>
      </c>
      <c r="C104" s="84" t="s">
        <v>212</v>
      </c>
      <c r="D104" s="51">
        <v>2</v>
      </c>
      <c r="E104" s="52" t="s">
        <v>22</v>
      </c>
      <c r="F104" s="53" t="s">
        <v>211</v>
      </c>
      <c r="G104" s="54"/>
      <c r="H104" s="124"/>
      <c r="I104" s="124"/>
      <c r="J104" s="124"/>
      <c r="K104" s="124"/>
      <c r="L104" s="124"/>
      <c r="M104" s="21">
        <f t="shared" si="12"/>
        <v>74</v>
      </c>
      <c r="N104" s="21">
        <f t="shared" si="13"/>
        <v>81.4</v>
      </c>
      <c r="O104" s="21">
        <v>37</v>
      </c>
      <c r="P104" s="21">
        <f t="shared" si="11"/>
        <v>40.7</v>
      </c>
      <c r="Q104" s="32">
        <v>33</v>
      </c>
      <c r="R104" s="22">
        <f t="shared" si="14"/>
        <v>66</v>
      </c>
      <c r="S104" s="106" t="str">
        <f t="shared" si="4"/>
        <v>VYHOVUJE</v>
      </c>
    </row>
    <row r="105" spans="1:19" ht="45">
      <c r="A105" s="48"/>
      <c r="B105" s="67">
        <v>100</v>
      </c>
      <c r="C105" s="84" t="s">
        <v>193</v>
      </c>
      <c r="D105" s="51">
        <v>1</v>
      </c>
      <c r="E105" s="52" t="s">
        <v>22</v>
      </c>
      <c r="F105" s="53" t="s">
        <v>213</v>
      </c>
      <c r="G105" s="54"/>
      <c r="H105" s="124"/>
      <c r="I105" s="124"/>
      <c r="J105" s="124"/>
      <c r="K105" s="124"/>
      <c r="L105" s="124"/>
      <c r="M105" s="21">
        <f t="shared" si="12"/>
        <v>23</v>
      </c>
      <c r="N105" s="21">
        <f t="shared" si="13"/>
        <v>25.3</v>
      </c>
      <c r="O105" s="21">
        <v>23</v>
      </c>
      <c r="P105" s="21">
        <f t="shared" si="11"/>
        <v>25.3</v>
      </c>
      <c r="Q105" s="32">
        <v>20</v>
      </c>
      <c r="R105" s="22">
        <f t="shared" si="14"/>
        <v>20</v>
      </c>
      <c r="S105" s="106" t="str">
        <f aca="true" t="shared" si="15" ref="S105:S115">IF(ISNUMBER(Q105),IF(Q105&gt;P105,"NEVYHOVUJE","VYHOVUJE")," ")</f>
        <v>VYHOVUJE</v>
      </c>
    </row>
    <row r="106" spans="1:19" ht="15">
      <c r="A106" s="48"/>
      <c r="B106" s="67">
        <v>101</v>
      </c>
      <c r="C106" s="84" t="s">
        <v>194</v>
      </c>
      <c r="D106" s="51">
        <v>5</v>
      </c>
      <c r="E106" s="52" t="s">
        <v>22</v>
      </c>
      <c r="F106" s="53" t="s">
        <v>195</v>
      </c>
      <c r="G106" s="54"/>
      <c r="H106" s="124"/>
      <c r="I106" s="124"/>
      <c r="J106" s="124"/>
      <c r="K106" s="124"/>
      <c r="L106" s="124"/>
      <c r="M106" s="21">
        <f t="shared" si="12"/>
        <v>30</v>
      </c>
      <c r="N106" s="21">
        <f t="shared" si="13"/>
        <v>33</v>
      </c>
      <c r="O106" s="21">
        <v>6</v>
      </c>
      <c r="P106" s="21">
        <f t="shared" si="11"/>
        <v>6.6000000000000005</v>
      </c>
      <c r="Q106" s="32">
        <v>6</v>
      </c>
      <c r="R106" s="22">
        <f t="shared" si="14"/>
        <v>30</v>
      </c>
      <c r="S106" s="106" t="str">
        <f t="shared" si="15"/>
        <v>VYHOVUJE</v>
      </c>
    </row>
    <row r="107" spans="1:19" ht="15">
      <c r="A107" s="48"/>
      <c r="B107" s="67">
        <v>102</v>
      </c>
      <c r="C107" s="84" t="s">
        <v>196</v>
      </c>
      <c r="D107" s="51">
        <v>5</v>
      </c>
      <c r="E107" s="52" t="s">
        <v>22</v>
      </c>
      <c r="F107" s="53" t="s">
        <v>195</v>
      </c>
      <c r="G107" s="54"/>
      <c r="H107" s="124"/>
      <c r="I107" s="124"/>
      <c r="J107" s="124"/>
      <c r="K107" s="124"/>
      <c r="L107" s="124"/>
      <c r="M107" s="21">
        <f t="shared" si="12"/>
        <v>30</v>
      </c>
      <c r="N107" s="21">
        <f t="shared" si="13"/>
        <v>33</v>
      </c>
      <c r="O107" s="21">
        <v>6</v>
      </c>
      <c r="P107" s="21">
        <f t="shared" si="11"/>
        <v>6.6000000000000005</v>
      </c>
      <c r="Q107" s="32">
        <v>6</v>
      </c>
      <c r="R107" s="22">
        <f t="shared" si="14"/>
        <v>30</v>
      </c>
      <c r="S107" s="106" t="str">
        <f t="shared" si="15"/>
        <v>VYHOVUJE</v>
      </c>
    </row>
    <row r="108" spans="1:19" ht="15">
      <c r="A108" s="48"/>
      <c r="B108" s="67">
        <v>103</v>
      </c>
      <c r="C108" s="84" t="s">
        <v>197</v>
      </c>
      <c r="D108" s="51">
        <v>5</v>
      </c>
      <c r="E108" s="52" t="s">
        <v>22</v>
      </c>
      <c r="F108" s="53" t="s">
        <v>214</v>
      </c>
      <c r="G108" s="54"/>
      <c r="H108" s="124"/>
      <c r="I108" s="124"/>
      <c r="J108" s="124"/>
      <c r="K108" s="124"/>
      <c r="L108" s="124"/>
      <c r="M108" s="21">
        <f t="shared" si="12"/>
        <v>15</v>
      </c>
      <c r="N108" s="21">
        <f t="shared" si="13"/>
        <v>16.5</v>
      </c>
      <c r="O108" s="21">
        <v>3</v>
      </c>
      <c r="P108" s="21">
        <f t="shared" si="11"/>
        <v>3.3000000000000003</v>
      </c>
      <c r="Q108" s="32">
        <v>2</v>
      </c>
      <c r="R108" s="22">
        <f t="shared" si="14"/>
        <v>10</v>
      </c>
      <c r="S108" s="106" t="str">
        <f t="shared" si="15"/>
        <v>VYHOVUJE</v>
      </c>
    </row>
    <row r="109" spans="1:19" ht="15">
      <c r="A109" s="48"/>
      <c r="B109" s="67">
        <v>104</v>
      </c>
      <c r="C109" s="84" t="s">
        <v>198</v>
      </c>
      <c r="D109" s="51">
        <v>3</v>
      </c>
      <c r="E109" s="52" t="s">
        <v>22</v>
      </c>
      <c r="F109" s="53" t="s">
        <v>195</v>
      </c>
      <c r="G109" s="54"/>
      <c r="H109" s="124"/>
      <c r="I109" s="124"/>
      <c r="J109" s="124"/>
      <c r="K109" s="124"/>
      <c r="L109" s="124"/>
      <c r="M109" s="21">
        <f t="shared" si="12"/>
        <v>39</v>
      </c>
      <c r="N109" s="21">
        <f t="shared" si="13"/>
        <v>42.900000000000006</v>
      </c>
      <c r="O109" s="21">
        <v>13</v>
      </c>
      <c r="P109" s="21">
        <f t="shared" si="11"/>
        <v>14.3</v>
      </c>
      <c r="Q109" s="32">
        <v>13</v>
      </c>
      <c r="R109" s="22">
        <f t="shared" si="14"/>
        <v>39</v>
      </c>
      <c r="S109" s="106" t="str">
        <f t="shared" si="15"/>
        <v>VYHOVUJE</v>
      </c>
    </row>
    <row r="110" spans="1:19" ht="15">
      <c r="A110" s="48"/>
      <c r="B110" s="67">
        <v>105</v>
      </c>
      <c r="C110" s="84" t="s">
        <v>199</v>
      </c>
      <c r="D110" s="51">
        <v>3</v>
      </c>
      <c r="E110" s="52" t="s">
        <v>22</v>
      </c>
      <c r="F110" s="53" t="s">
        <v>195</v>
      </c>
      <c r="G110" s="54"/>
      <c r="H110" s="124"/>
      <c r="I110" s="124"/>
      <c r="J110" s="124"/>
      <c r="K110" s="124"/>
      <c r="L110" s="124"/>
      <c r="M110" s="21">
        <f t="shared" si="12"/>
        <v>39</v>
      </c>
      <c r="N110" s="21">
        <f t="shared" si="13"/>
        <v>42.900000000000006</v>
      </c>
      <c r="O110" s="21">
        <v>13</v>
      </c>
      <c r="P110" s="21">
        <f t="shared" si="11"/>
        <v>14.3</v>
      </c>
      <c r="Q110" s="32">
        <v>13</v>
      </c>
      <c r="R110" s="22">
        <f t="shared" si="14"/>
        <v>39</v>
      </c>
      <c r="S110" s="106" t="str">
        <f t="shared" si="15"/>
        <v>VYHOVUJE</v>
      </c>
    </row>
    <row r="111" spans="1:19" ht="15">
      <c r="A111" s="48"/>
      <c r="B111" s="67">
        <v>106</v>
      </c>
      <c r="C111" s="84" t="s">
        <v>200</v>
      </c>
      <c r="D111" s="51">
        <v>3</v>
      </c>
      <c r="E111" s="52" t="s">
        <v>22</v>
      </c>
      <c r="F111" s="53" t="s">
        <v>195</v>
      </c>
      <c r="G111" s="54"/>
      <c r="H111" s="124"/>
      <c r="I111" s="124"/>
      <c r="J111" s="124"/>
      <c r="K111" s="124"/>
      <c r="L111" s="124"/>
      <c r="M111" s="21">
        <f t="shared" si="12"/>
        <v>15</v>
      </c>
      <c r="N111" s="21">
        <f t="shared" si="13"/>
        <v>16.5</v>
      </c>
      <c r="O111" s="21">
        <v>5</v>
      </c>
      <c r="P111" s="21">
        <f t="shared" si="11"/>
        <v>5.5</v>
      </c>
      <c r="Q111" s="32">
        <v>5</v>
      </c>
      <c r="R111" s="22">
        <f t="shared" si="14"/>
        <v>15</v>
      </c>
      <c r="S111" s="106" t="str">
        <f t="shared" si="15"/>
        <v>VYHOVUJE</v>
      </c>
    </row>
    <row r="112" spans="1:19" ht="15">
      <c r="A112" s="48"/>
      <c r="B112" s="67">
        <v>107</v>
      </c>
      <c r="C112" s="84" t="s">
        <v>201</v>
      </c>
      <c r="D112" s="51">
        <v>3</v>
      </c>
      <c r="E112" s="52" t="s">
        <v>22</v>
      </c>
      <c r="F112" s="53" t="s">
        <v>195</v>
      </c>
      <c r="G112" s="54"/>
      <c r="H112" s="124"/>
      <c r="I112" s="124"/>
      <c r="J112" s="124"/>
      <c r="K112" s="124"/>
      <c r="L112" s="124"/>
      <c r="M112" s="21">
        <f t="shared" si="12"/>
        <v>15</v>
      </c>
      <c r="N112" s="21">
        <f t="shared" si="13"/>
        <v>16.5</v>
      </c>
      <c r="O112" s="21">
        <v>5</v>
      </c>
      <c r="P112" s="21">
        <f t="shared" si="11"/>
        <v>5.5</v>
      </c>
      <c r="Q112" s="32">
        <v>5</v>
      </c>
      <c r="R112" s="22">
        <f t="shared" si="14"/>
        <v>15</v>
      </c>
      <c r="S112" s="106" t="str">
        <f t="shared" si="15"/>
        <v>VYHOVUJE</v>
      </c>
    </row>
    <row r="113" spans="1:19" ht="45">
      <c r="A113" s="48"/>
      <c r="B113" s="67">
        <v>108</v>
      </c>
      <c r="C113" s="84" t="s">
        <v>202</v>
      </c>
      <c r="D113" s="51">
        <v>3</v>
      </c>
      <c r="E113" s="52" t="s">
        <v>22</v>
      </c>
      <c r="F113" s="53" t="s">
        <v>208</v>
      </c>
      <c r="G113" s="54"/>
      <c r="H113" s="124"/>
      <c r="I113" s="124"/>
      <c r="J113" s="124"/>
      <c r="K113" s="124"/>
      <c r="L113" s="124"/>
      <c r="M113" s="21">
        <f t="shared" si="12"/>
        <v>75</v>
      </c>
      <c r="N113" s="21">
        <f t="shared" si="13"/>
        <v>82.50000000000001</v>
      </c>
      <c r="O113" s="21">
        <v>25</v>
      </c>
      <c r="P113" s="21">
        <f t="shared" si="11"/>
        <v>27.500000000000004</v>
      </c>
      <c r="Q113" s="32">
        <v>19</v>
      </c>
      <c r="R113" s="22">
        <f t="shared" si="14"/>
        <v>57</v>
      </c>
      <c r="S113" s="106" t="str">
        <f t="shared" si="15"/>
        <v>VYHOVUJE</v>
      </c>
    </row>
    <row r="114" spans="1:19" ht="30">
      <c r="A114" s="48"/>
      <c r="B114" s="67">
        <v>109</v>
      </c>
      <c r="C114" s="84" t="s">
        <v>203</v>
      </c>
      <c r="D114" s="51">
        <v>10</v>
      </c>
      <c r="E114" s="52" t="s">
        <v>22</v>
      </c>
      <c r="F114" s="53" t="s">
        <v>215</v>
      </c>
      <c r="G114" s="54"/>
      <c r="H114" s="124"/>
      <c r="I114" s="124"/>
      <c r="J114" s="124"/>
      <c r="K114" s="124"/>
      <c r="L114" s="124"/>
      <c r="M114" s="21">
        <f t="shared" si="12"/>
        <v>190</v>
      </c>
      <c r="N114" s="21">
        <f t="shared" si="13"/>
        <v>209.00000000000003</v>
      </c>
      <c r="O114" s="21">
        <v>19</v>
      </c>
      <c r="P114" s="21">
        <f t="shared" si="11"/>
        <v>20.900000000000002</v>
      </c>
      <c r="Q114" s="32">
        <v>12</v>
      </c>
      <c r="R114" s="22">
        <f t="shared" si="14"/>
        <v>120</v>
      </c>
      <c r="S114" s="106" t="str">
        <f t="shared" si="15"/>
        <v>VYHOVUJE</v>
      </c>
    </row>
    <row r="115" spans="1:19" ht="30.75" thickBot="1">
      <c r="A115" s="48"/>
      <c r="B115" s="76">
        <v>110</v>
      </c>
      <c r="C115" s="86" t="s">
        <v>204</v>
      </c>
      <c r="D115" s="78">
        <v>1</v>
      </c>
      <c r="E115" s="79" t="s">
        <v>22</v>
      </c>
      <c r="F115" s="87" t="s">
        <v>205</v>
      </c>
      <c r="G115" s="81"/>
      <c r="H115" s="125"/>
      <c r="I115" s="125"/>
      <c r="J115" s="125"/>
      <c r="K115" s="125"/>
      <c r="L115" s="125"/>
      <c r="M115" s="23">
        <f t="shared" si="12"/>
        <v>188</v>
      </c>
      <c r="N115" s="23">
        <f t="shared" si="13"/>
        <v>206.8</v>
      </c>
      <c r="O115" s="23">
        <v>188</v>
      </c>
      <c r="P115" s="23">
        <f t="shared" si="11"/>
        <v>206.8</v>
      </c>
      <c r="Q115" s="33">
        <v>69</v>
      </c>
      <c r="R115" s="24">
        <f t="shared" si="14"/>
        <v>69</v>
      </c>
      <c r="S115" s="107" t="str">
        <f t="shared" si="15"/>
        <v>VYHOVUJE</v>
      </c>
    </row>
    <row r="116" spans="1:20" ht="13.5" customHeight="1" thickBot="1" thickTop="1">
      <c r="A116" s="38"/>
      <c r="B116" s="38"/>
      <c r="C116" s="38"/>
      <c r="D116" s="92"/>
      <c r="E116" s="38"/>
      <c r="F116" s="38"/>
      <c r="G116" s="38"/>
      <c r="H116" s="38"/>
      <c r="I116" s="38"/>
      <c r="J116" s="38"/>
      <c r="K116" s="38"/>
      <c r="L116" s="38"/>
      <c r="M116" s="38"/>
      <c r="N116" s="38"/>
      <c r="O116" s="38"/>
      <c r="P116" s="38"/>
      <c r="Q116" s="38"/>
      <c r="R116" s="38"/>
      <c r="S116" s="38"/>
      <c r="T116" s="38"/>
    </row>
    <row r="117" spans="1:21" ht="60.75" customHeight="1" thickBot="1" thickTop="1">
      <c r="A117" s="93"/>
      <c r="B117" s="121" t="s">
        <v>4</v>
      </c>
      <c r="C117" s="121"/>
      <c r="D117" s="121"/>
      <c r="E117" s="121"/>
      <c r="F117" s="121"/>
      <c r="G117" s="121"/>
      <c r="H117" s="11"/>
      <c r="I117" s="11"/>
      <c r="J117" s="11"/>
      <c r="K117" s="94"/>
      <c r="L117" s="94"/>
      <c r="M117" s="94"/>
      <c r="N117" s="12"/>
      <c r="O117" s="37" t="s">
        <v>5</v>
      </c>
      <c r="P117" s="36" t="s">
        <v>6</v>
      </c>
      <c r="Q117" s="115" t="s">
        <v>7</v>
      </c>
      <c r="R117" s="116"/>
      <c r="S117" s="117"/>
      <c r="U117" s="95"/>
    </row>
    <row r="118" spans="1:19" ht="33" customHeight="1" thickBot="1" thickTop="1">
      <c r="A118" s="93"/>
      <c r="B118" s="122" t="s">
        <v>227</v>
      </c>
      <c r="C118" s="122"/>
      <c r="D118" s="122"/>
      <c r="E118" s="122"/>
      <c r="F118" s="122"/>
      <c r="G118" s="122"/>
      <c r="H118" s="96"/>
      <c r="K118" s="13"/>
      <c r="L118" s="13"/>
      <c r="M118" s="13"/>
      <c r="N118" s="14"/>
      <c r="O118" s="15">
        <f>SUM(M6:M115)</f>
        <v>64975.19999999999</v>
      </c>
      <c r="P118" s="103">
        <f>SUM(N6:N115)</f>
        <v>71472.71999999999</v>
      </c>
      <c r="Q118" s="118">
        <f>SUM(R6:R115)</f>
        <v>43704</v>
      </c>
      <c r="R118" s="119"/>
      <c r="S118" s="120"/>
    </row>
    <row r="119" spans="1:20" ht="39.75" customHeight="1" thickTop="1">
      <c r="A119" s="93"/>
      <c r="I119" s="16"/>
      <c r="J119" s="16"/>
      <c r="K119" s="17"/>
      <c r="L119" s="17"/>
      <c r="M119" s="17"/>
      <c r="N119" s="97"/>
      <c r="O119" s="97"/>
      <c r="P119" s="97"/>
      <c r="Q119" s="98"/>
      <c r="R119" s="98"/>
      <c r="S119" s="98"/>
      <c r="T119" s="98"/>
    </row>
    <row r="120" spans="1:20" ht="19.9" customHeight="1">
      <c r="A120" s="93"/>
      <c r="K120" s="17"/>
      <c r="L120" s="17"/>
      <c r="M120" s="17"/>
      <c r="N120" s="97"/>
      <c r="O120" s="97"/>
      <c r="P120" s="18"/>
      <c r="Q120" s="18"/>
      <c r="R120" s="18"/>
      <c r="S120" s="98"/>
      <c r="T120" s="98"/>
    </row>
    <row r="121" spans="1:20" ht="71.25" customHeight="1">
      <c r="A121" s="93"/>
      <c r="K121" s="17"/>
      <c r="L121" s="17"/>
      <c r="M121" s="17"/>
      <c r="N121" s="97"/>
      <c r="O121" s="97"/>
      <c r="P121" s="18"/>
      <c r="Q121" s="18"/>
      <c r="R121" s="18"/>
      <c r="S121" s="98"/>
      <c r="T121" s="98"/>
    </row>
    <row r="122" spans="1:20" ht="36" customHeight="1">
      <c r="A122" s="93"/>
      <c r="K122" s="99"/>
      <c r="L122" s="99"/>
      <c r="M122" s="99"/>
      <c r="N122" s="99"/>
      <c r="O122" s="99"/>
      <c r="P122" s="97"/>
      <c r="Q122" s="98"/>
      <c r="R122" s="98"/>
      <c r="S122" s="98"/>
      <c r="T122" s="98"/>
    </row>
    <row r="123" spans="1:20" ht="14.25" customHeight="1">
      <c r="A123" s="93"/>
      <c r="B123" s="98"/>
      <c r="C123" s="97"/>
      <c r="D123" s="100"/>
      <c r="E123" s="101"/>
      <c r="F123" s="97"/>
      <c r="G123" s="97"/>
      <c r="H123" s="97"/>
      <c r="I123" s="97"/>
      <c r="J123" s="98"/>
      <c r="K123" s="98"/>
      <c r="L123" s="98"/>
      <c r="M123" s="97"/>
      <c r="N123" s="97"/>
      <c r="O123" s="97"/>
      <c r="P123" s="97"/>
      <c r="Q123" s="98"/>
      <c r="R123" s="98"/>
      <c r="S123" s="98"/>
      <c r="T123" s="98"/>
    </row>
    <row r="124" spans="1:20" ht="14.25" customHeight="1">
      <c r="A124" s="93"/>
      <c r="B124" s="98"/>
      <c r="C124" s="97"/>
      <c r="D124" s="100"/>
      <c r="E124" s="101"/>
      <c r="F124" s="97"/>
      <c r="G124" s="97"/>
      <c r="H124" s="97"/>
      <c r="I124" s="97"/>
      <c r="J124" s="98"/>
      <c r="K124" s="98"/>
      <c r="L124" s="98"/>
      <c r="M124" s="97"/>
      <c r="N124" s="97"/>
      <c r="O124" s="97"/>
      <c r="P124" s="97"/>
      <c r="Q124" s="98"/>
      <c r="R124" s="98"/>
      <c r="S124" s="98"/>
      <c r="T124" s="98"/>
    </row>
    <row r="125" spans="1:20" ht="14.25" customHeight="1">
      <c r="A125" s="93"/>
      <c r="B125" s="98"/>
      <c r="C125" s="97"/>
      <c r="D125" s="100"/>
      <c r="E125" s="101"/>
      <c r="F125" s="97"/>
      <c r="G125" s="97"/>
      <c r="H125" s="97"/>
      <c r="I125" s="97"/>
      <c r="J125" s="98"/>
      <c r="K125" s="98"/>
      <c r="L125" s="98"/>
      <c r="M125" s="97"/>
      <c r="N125" s="97"/>
      <c r="O125" s="97"/>
      <c r="P125" s="97"/>
      <c r="Q125" s="98"/>
      <c r="R125" s="98"/>
      <c r="S125" s="98"/>
      <c r="T125" s="98"/>
    </row>
    <row r="126" spans="1:20" ht="14.25" customHeight="1">
      <c r="A126" s="93"/>
      <c r="B126" s="98"/>
      <c r="C126" s="97"/>
      <c r="D126" s="100"/>
      <c r="E126" s="101"/>
      <c r="F126" s="97"/>
      <c r="G126" s="97"/>
      <c r="H126" s="97"/>
      <c r="I126" s="97"/>
      <c r="J126" s="98"/>
      <c r="K126" s="98"/>
      <c r="L126" s="98"/>
      <c r="M126" s="97"/>
      <c r="N126" s="97"/>
      <c r="O126" s="97"/>
      <c r="P126" s="97"/>
      <c r="Q126" s="98"/>
      <c r="R126" s="98"/>
      <c r="S126" s="98"/>
      <c r="T126" s="98"/>
    </row>
    <row r="127" spans="3:15" ht="15">
      <c r="C127" s="1"/>
      <c r="D127" s="92"/>
      <c r="E127" s="1"/>
      <c r="F127" s="1"/>
      <c r="G127" s="1"/>
      <c r="H127" s="1"/>
      <c r="I127" s="1"/>
      <c r="L127" s="1"/>
      <c r="M127" s="1"/>
      <c r="N127" s="1"/>
      <c r="O127" s="1"/>
    </row>
    <row r="128" spans="3:15" ht="15">
      <c r="C128" s="1"/>
      <c r="D128" s="92"/>
      <c r="E128" s="1"/>
      <c r="F128" s="1"/>
      <c r="G128" s="1"/>
      <c r="H128" s="1"/>
      <c r="I128" s="1"/>
      <c r="L128" s="1"/>
      <c r="M128" s="1"/>
      <c r="N128" s="1"/>
      <c r="O128" s="1"/>
    </row>
    <row r="129" spans="3:15" ht="15">
      <c r="C129" s="1"/>
      <c r="D129" s="92"/>
      <c r="E129" s="1"/>
      <c r="F129" s="1"/>
      <c r="G129" s="1"/>
      <c r="H129" s="1"/>
      <c r="I129" s="1"/>
      <c r="L129" s="1"/>
      <c r="M129" s="1"/>
      <c r="N129" s="1"/>
      <c r="O129" s="1"/>
    </row>
    <row r="130" spans="3:15" ht="15">
      <c r="C130" s="1"/>
      <c r="D130" s="92"/>
      <c r="E130" s="1"/>
      <c r="F130" s="1"/>
      <c r="G130" s="1"/>
      <c r="H130" s="1"/>
      <c r="I130" s="1"/>
      <c r="L130" s="1"/>
      <c r="M130" s="1"/>
      <c r="N130" s="1"/>
      <c r="O130" s="1"/>
    </row>
    <row r="131" spans="3:15" ht="15">
      <c r="C131" s="1"/>
      <c r="D131" s="92"/>
      <c r="E131" s="1"/>
      <c r="F131" s="1"/>
      <c r="G131" s="1"/>
      <c r="H131" s="1"/>
      <c r="I131" s="1"/>
      <c r="L131" s="1"/>
      <c r="M131" s="1"/>
      <c r="N131" s="1"/>
      <c r="O131" s="1"/>
    </row>
    <row r="132" spans="3:15" ht="15">
      <c r="C132" s="1"/>
      <c r="D132" s="92"/>
      <c r="E132" s="1"/>
      <c r="F132" s="1"/>
      <c r="G132" s="1"/>
      <c r="H132" s="1"/>
      <c r="I132" s="1"/>
      <c r="L132" s="1"/>
      <c r="M132" s="1"/>
      <c r="N132" s="1"/>
      <c r="O132" s="1"/>
    </row>
    <row r="133" spans="3:15" ht="15">
      <c r="C133" s="1"/>
      <c r="D133" s="92"/>
      <c r="E133" s="1"/>
      <c r="F133" s="1"/>
      <c r="G133" s="1"/>
      <c r="H133" s="1"/>
      <c r="I133" s="1"/>
      <c r="L133" s="1"/>
      <c r="M133" s="1"/>
      <c r="N133" s="1"/>
      <c r="O133" s="1"/>
    </row>
    <row r="134" spans="3:15" ht="15">
      <c r="C134" s="1"/>
      <c r="D134" s="92"/>
      <c r="E134" s="1"/>
      <c r="F134" s="1"/>
      <c r="G134" s="1"/>
      <c r="H134" s="1"/>
      <c r="I134" s="1"/>
      <c r="L134" s="1"/>
      <c r="M134" s="1"/>
      <c r="N134" s="1"/>
      <c r="O134" s="1"/>
    </row>
    <row r="135" spans="3:15" ht="15">
      <c r="C135" s="1"/>
      <c r="D135" s="92"/>
      <c r="E135" s="1"/>
      <c r="F135" s="1"/>
      <c r="G135" s="1"/>
      <c r="H135" s="1"/>
      <c r="I135" s="1"/>
      <c r="L135" s="1"/>
      <c r="M135" s="1"/>
      <c r="N135" s="1"/>
      <c r="O135" s="1"/>
    </row>
    <row r="136" spans="3:15" ht="15">
      <c r="C136" s="1"/>
      <c r="D136" s="92"/>
      <c r="E136" s="1"/>
      <c r="F136" s="1"/>
      <c r="G136" s="1"/>
      <c r="H136" s="1"/>
      <c r="I136" s="1"/>
      <c r="L136" s="1"/>
      <c r="M136" s="1"/>
      <c r="N136" s="1"/>
      <c r="O136" s="1"/>
    </row>
    <row r="137" spans="3:15" ht="15">
      <c r="C137" s="1"/>
      <c r="D137" s="92"/>
      <c r="E137" s="1"/>
      <c r="F137" s="1"/>
      <c r="G137" s="1"/>
      <c r="H137" s="1"/>
      <c r="I137" s="1"/>
      <c r="L137" s="1"/>
      <c r="M137" s="1"/>
      <c r="N137" s="1"/>
      <c r="O137" s="1"/>
    </row>
    <row r="138" spans="3:15" ht="15">
      <c r="C138" s="1"/>
      <c r="D138" s="92"/>
      <c r="E138" s="1"/>
      <c r="F138" s="1"/>
      <c r="G138" s="1"/>
      <c r="H138" s="1"/>
      <c r="I138" s="1"/>
      <c r="L138" s="1"/>
      <c r="M138" s="1"/>
      <c r="N138" s="1"/>
      <c r="O138" s="1"/>
    </row>
    <row r="139" spans="3:15" ht="15">
      <c r="C139" s="1"/>
      <c r="D139" s="92"/>
      <c r="E139" s="1"/>
      <c r="F139" s="1"/>
      <c r="G139" s="1"/>
      <c r="H139" s="1"/>
      <c r="I139" s="1"/>
      <c r="L139" s="1"/>
      <c r="M139" s="1"/>
      <c r="N139" s="1"/>
      <c r="O139" s="1"/>
    </row>
    <row r="140" spans="3:15" ht="15">
      <c r="C140" s="1"/>
      <c r="D140" s="92"/>
      <c r="E140" s="1"/>
      <c r="F140" s="1"/>
      <c r="G140" s="1"/>
      <c r="H140" s="1"/>
      <c r="I140" s="1"/>
      <c r="L140" s="1"/>
      <c r="M140" s="1"/>
      <c r="N140" s="1"/>
      <c r="O140" s="1"/>
    </row>
    <row r="141" spans="3:15" ht="15">
      <c r="C141" s="1"/>
      <c r="D141" s="92"/>
      <c r="E141" s="1"/>
      <c r="F141" s="1"/>
      <c r="G141" s="1"/>
      <c r="H141" s="1"/>
      <c r="I141" s="1"/>
      <c r="L141" s="1"/>
      <c r="M141" s="1"/>
      <c r="N141" s="1"/>
      <c r="O141" s="1"/>
    </row>
    <row r="142" spans="3:15" ht="15">
      <c r="C142" s="1"/>
      <c r="D142" s="92"/>
      <c r="E142" s="1"/>
      <c r="F142" s="1"/>
      <c r="G142" s="1"/>
      <c r="H142" s="1"/>
      <c r="I142" s="1"/>
      <c r="L142" s="1"/>
      <c r="M142" s="1"/>
      <c r="N142" s="1"/>
      <c r="O142" s="1"/>
    </row>
    <row r="143" spans="3:15" ht="15">
      <c r="C143" s="1"/>
      <c r="D143" s="92"/>
      <c r="E143" s="1"/>
      <c r="F143" s="1"/>
      <c r="G143" s="1"/>
      <c r="H143" s="1"/>
      <c r="I143" s="1"/>
      <c r="L143" s="1"/>
      <c r="M143" s="1"/>
      <c r="N143" s="1"/>
      <c r="O143" s="1"/>
    </row>
    <row r="144" spans="3:15" ht="15">
      <c r="C144" s="1"/>
      <c r="D144" s="92"/>
      <c r="E144" s="1"/>
      <c r="F144" s="1"/>
      <c r="G144" s="1"/>
      <c r="H144" s="1"/>
      <c r="I144" s="1"/>
      <c r="L144" s="1"/>
      <c r="M144" s="1"/>
      <c r="N144" s="1"/>
      <c r="O144" s="1"/>
    </row>
    <row r="145" spans="3:15" ht="15">
      <c r="C145" s="1"/>
      <c r="D145" s="92"/>
      <c r="E145" s="1"/>
      <c r="F145" s="1"/>
      <c r="G145" s="1"/>
      <c r="H145" s="1"/>
      <c r="I145" s="1"/>
      <c r="L145" s="1"/>
      <c r="M145" s="1"/>
      <c r="N145" s="1"/>
      <c r="O145" s="1"/>
    </row>
    <row r="146" spans="3:15" ht="15">
      <c r="C146" s="1"/>
      <c r="D146" s="92"/>
      <c r="E146" s="1"/>
      <c r="F146" s="1"/>
      <c r="G146" s="1"/>
      <c r="H146" s="1"/>
      <c r="I146" s="1"/>
      <c r="L146" s="1"/>
      <c r="M146" s="1"/>
      <c r="N146" s="1"/>
      <c r="O146" s="1"/>
    </row>
    <row r="147" spans="3:15" ht="15">
      <c r="C147" s="1"/>
      <c r="D147" s="92"/>
      <c r="E147" s="1"/>
      <c r="F147" s="1"/>
      <c r="G147" s="1"/>
      <c r="H147" s="1"/>
      <c r="I147" s="1"/>
      <c r="L147" s="1"/>
      <c r="M147" s="1"/>
      <c r="N147" s="1"/>
      <c r="O147" s="1"/>
    </row>
    <row r="148" spans="3:15" ht="15">
      <c r="C148" s="1"/>
      <c r="D148" s="92"/>
      <c r="E148" s="1"/>
      <c r="F148" s="1"/>
      <c r="G148" s="1"/>
      <c r="H148" s="1"/>
      <c r="I148" s="1"/>
      <c r="L148" s="1"/>
      <c r="M148" s="1"/>
      <c r="N148" s="1"/>
      <c r="O148" s="1"/>
    </row>
    <row r="149" spans="3:15" ht="15">
      <c r="C149" s="1"/>
      <c r="D149" s="92"/>
      <c r="E149" s="1"/>
      <c r="F149" s="1"/>
      <c r="G149" s="1"/>
      <c r="H149" s="1"/>
      <c r="I149" s="1"/>
      <c r="L149" s="1"/>
      <c r="M149" s="1"/>
      <c r="N149" s="1"/>
      <c r="O149" s="1"/>
    </row>
    <row r="150" spans="3:15" ht="15">
      <c r="C150" s="1"/>
      <c r="D150" s="92"/>
      <c r="E150" s="1"/>
      <c r="F150" s="1"/>
      <c r="G150" s="1"/>
      <c r="H150" s="1"/>
      <c r="I150" s="1"/>
      <c r="L150" s="1"/>
      <c r="M150" s="1"/>
      <c r="N150" s="1"/>
      <c r="O150" s="1"/>
    </row>
    <row r="151" spans="3:15" ht="15">
      <c r="C151" s="1"/>
      <c r="D151" s="92"/>
      <c r="E151" s="1"/>
      <c r="F151" s="1"/>
      <c r="G151" s="1"/>
      <c r="H151" s="1"/>
      <c r="I151" s="1"/>
      <c r="L151" s="1"/>
      <c r="M151" s="1"/>
      <c r="N151" s="1"/>
      <c r="O151" s="1"/>
    </row>
    <row r="152" spans="3:15" ht="15">
      <c r="C152" s="1"/>
      <c r="D152" s="92"/>
      <c r="E152" s="1"/>
      <c r="F152" s="1"/>
      <c r="G152" s="1"/>
      <c r="H152" s="1"/>
      <c r="I152" s="1"/>
      <c r="L152" s="1"/>
      <c r="M152" s="1"/>
      <c r="N152" s="1"/>
      <c r="O152" s="1"/>
    </row>
    <row r="153" spans="3:15" ht="15">
      <c r="C153" s="1"/>
      <c r="D153" s="92"/>
      <c r="E153" s="1"/>
      <c r="F153" s="1"/>
      <c r="G153" s="1"/>
      <c r="H153" s="1"/>
      <c r="I153" s="1"/>
      <c r="L153" s="1"/>
      <c r="M153" s="1"/>
      <c r="N153" s="1"/>
      <c r="O153" s="1"/>
    </row>
    <row r="154" spans="3:15" ht="15">
      <c r="C154" s="1"/>
      <c r="D154" s="92"/>
      <c r="E154" s="1"/>
      <c r="F154" s="1"/>
      <c r="G154" s="1"/>
      <c r="H154" s="1"/>
      <c r="I154" s="1"/>
      <c r="L154" s="1"/>
      <c r="M154" s="1"/>
      <c r="N154" s="1"/>
      <c r="O154" s="1"/>
    </row>
    <row r="155" spans="3:15" ht="15">
      <c r="C155" s="1"/>
      <c r="D155" s="92"/>
      <c r="E155" s="1"/>
      <c r="F155" s="1"/>
      <c r="G155" s="1"/>
      <c r="H155" s="1"/>
      <c r="I155" s="1"/>
      <c r="L155" s="1"/>
      <c r="M155" s="1"/>
      <c r="N155" s="1"/>
      <c r="O155" s="1"/>
    </row>
    <row r="156" spans="3:15" ht="15">
      <c r="C156" s="1"/>
      <c r="D156" s="92"/>
      <c r="E156" s="1"/>
      <c r="F156" s="1"/>
      <c r="G156" s="1"/>
      <c r="H156" s="1"/>
      <c r="I156" s="1"/>
      <c r="L156" s="1"/>
      <c r="M156" s="1"/>
      <c r="N156" s="1"/>
      <c r="O156" s="1"/>
    </row>
    <row r="157" spans="3:15" ht="15">
      <c r="C157" s="1"/>
      <c r="D157" s="92"/>
      <c r="E157" s="1"/>
      <c r="F157" s="1"/>
      <c r="G157" s="1"/>
      <c r="H157" s="1"/>
      <c r="I157" s="1"/>
      <c r="L157" s="1"/>
      <c r="M157" s="1"/>
      <c r="N157" s="1"/>
      <c r="O157" s="1"/>
    </row>
    <row r="158" spans="3:15" ht="15">
      <c r="C158" s="1"/>
      <c r="D158" s="92"/>
      <c r="E158" s="1"/>
      <c r="F158" s="1"/>
      <c r="G158" s="1"/>
      <c r="H158" s="1"/>
      <c r="I158" s="1"/>
      <c r="L158" s="1"/>
      <c r="M158" s="1"/>
      <c r="N158" s="1"/>
      <c r="O158" s="1"/>
    </row>
    <row r="159" spans="3:15" ht="15">
      <c r="C159" s="1"/>
      <c r="D159" s="92"/>
      <c r="E159" s="1"/>
      <c r="F159" s="1"/>
      <c r="G159" s="1"/>
      <c r="H159" s="1"/>
      <c r="I159" s="1"/>
      <c r="L159" s="1"/>
      <c r="M159" s="1"/>
      <c r="N159" s="1"/>
      <c r="O159" s="1"/>
    </row>
    <row r="160" spans="3:15" ht="15">
      <c r="C160" s="1"/>
      <c r="D160" s="92"/>
      <c r="E160" s="1"/>
      <c r="F160" s="1"/>
      <c r="G160" s="1"/>
      <c r="H160" s="1"/>
      <c r="I160" s="1"/>
      <c r="L160" s="1"/>
      <c r="M160" s="1"/>
      <c r="N160" s="1"/>
      <c r="O160" s="1"/>
    </row>
    <row r="161" spans="3:15" ht="15">
      <c r="C161" s="1"/>
      <c r="D161" s="92"/>
      <c r="E161" s="1"/>
      <c r="F161" s="1"/>
      <c r="G161" s="1"/>
      <c r="H161" s="1"/>
      <c r="I161" s="1"/>
      <c r="L161" s="1"/>
      <c r="M161" s="1"/>
      <c r="N161" s="1"/>
      <c r="O161" s="1"/>
    </row>
    <row r="162" spans="3:15" ht="15">
      <c r="C162" s="1"/>
      <c r="D162" s="92"/>
      <c r="E162" s="1"/>
      <c r="F162" s="1"/>
      <c r="G162" s="1"/>
      <c r="H162" s="1"/>
      <c r="I162" s="1"/>
      <c r="L162" s="1"/>
      <c r="M162" s="1"/>
      <c r="N162" s="1"/>
      <c r="O162" s="1"/>
    </row>
    <row r="163" spans="3:15" ht="15">
      <c r="C163" s="1"/>
      <c r="D163" s="92"/>
      <c r="E163" s="1"/>
      <c r="F163" s="1"/>
      <c r="G163" s="1"/>
      <c r="H163" s="1"/>
      <c r="I163" s="1"/>
      <c r="L163" s="1"/>
      <c r="M163" s="1"/>
      <c r="N163" s="1"/>
      <c r="O163" s="1"/>
    </row>
    <row r="164" spans="3:15" ht="15">
      <c r="C164" s="1"/>
      <c r="D164" s="92"/>
      <c r="E164" s="1"/>
      <c r="F164" s="1"/>
      <c r="G164" s="1"/>
      <c r="H164" s="1"/>
      <c r="I164" s="1"/>
      <c r="L164" s="1"/>
      <c r="M164" s="1"/>
      <c r="N164" s="1"/>
      <c r="O164" s="1"/>
    </row>
    <row r="165" spans="3:15" ht="15">
      <c r="C165" s="1"/>
      <c r="D165" s="92"/>
      <c r="E165" s="1"/>
      <c r="F165" s="1"/>
      <c r="G165" s="1"/>
      <c r="H165" s="1"/>
      <c r="I165" s="1"/>
      <c r="L165" s="1"/>
      <c r="M165" s="1"/>
      <c r="N165" s="1"/>
      <c r="O165" s="1"/>
    </row>
    <row r="166" spans="3:15" ht="15">
      <c r="C166" s="1"/>
      <c r="D166" s="92"/>
      <c r="E166" s="1"/>
      <c r="F166" s="1"/>
      <c r="G166" s="1"/>
      <c r="H166" s="1"/>
      <c r="I166" s="1"/>
      <c r="L166" s="1"/>
      <c r="M166" s="1"/>
      <c r="N166" s="1"/>
      <c r="O166" s="1"/>
    </row>
    <row r="167" spans="3:15" ht="15">
      <c r="C167" s="1"/>
      <c r="D167" s="92"/>
      <c r="E167" s="1"/>
      <c r="F167" s="1"/>
      <c r="G167" s="1"/>
      <c r="H167" s="1"/>
      <c r="I167" s="1"/>
      <c r="L167" s="1"/>
      <c r="M167" s="1"/>
      <c r="N167" s="1"/>
      <c r="O167" s="1"/>
    </row>
    <row r="168" spans="3:15" ht="15">
      <c r="C168" s="1"/>
      <c r="D168" s="92"/>
      <c r="E168" s="1"/>
      <c r="F168" s="1"/>
      <c r="G168" s="1"/>
      <c r="H168" s="1"/>
      <c r="I168" s="1"/>
      <c r="L168" s="1"/>
      <c r="M168" s="1"/>
      <c r="N168" s="1"/>
      <c r="O168" s="1"/>
    </row>
    <row r="169" spans="3:15" ht="15">
      <c r="C169" s="1"/>
      <c r="D169" s="92"/>
      <c r="E169" s="1"/>
      <c r="F169" s="1"/>
      <c r="G169" s="1"/>
      <c r="H169" s="1"/>
      <c r="I169" s="1"/>
      <c r="L169" s="1"/>
      <c r="M169" s="1"/>
      <c r="N169" s="1"/>
      <c r="O169" s="1"/>
    </row>
    <row r="170" spans="3:15" ht="15">
      <c r="C170" s="1"/>
      <c r="D170" s="92"/>
      <c r="E170" s="1"/>
      <c r="F170" s="1"/>
      <c r="G170" s="1"/>
      <c r="H170" s="1"/>
      <c r="I170" s="1"/>
      <c r="L170" s="1"/>
      <c r="M170" s="1"/>
      <c r="N170" s="1"/>
      <c r="O170" s="1"/>
    </row>
    <row r="171" spans="3:15" ht="15">
      <c r="C171" s="1"/>
      <c r="D171" s="92"/>
      <c r="E171" s="1"/>
      <c r="F171" s="1"/>
      <c r="G171" s="1"/>
      <c r="H171" s="1"/>
      <c r="I171" s="1"/>
      <c r="L171" s="1"/>
      <c r="M171" s="1"/>
      <c r="N171" s="1"/>
      <c r="O171" s="1"/>
    </row>
    <row r="172" spans="3:15" ht="15">
      <c r="C172" s="1"/>
      <c r="D172" s="92"/>
      <c r="E172" s="1"/>
      <c r="F172" s="1"/>
      <c r="G172" s="1"/>
      <c r="H172" s="1"/>
      <c r="I172" s="1"/>
      <c r="L172" s="1"/>
      <c r="M172" s="1"/>
      <c r="N172" s="1"/>
      <c r="O172" s="1"/>
    </row>
    <row r="173" spans="3:15" ht="15">
      <c r="C173" s="1"/>
      <c r="D173" s="92"/>
      <c r="E173" s="1"/>
      <c r="F173" s="1"/>
      <c r="G173" s="1"/>
      <c r="H173" s="1"/>
      <c r="I173" s="1"/>
      <c r="L173" s="1"/>
      <c r="M173" s="1"/>
      <c r="N173" s="1"/>
      <c r="O173" s="1"/>
    </row>
    <row r="174" spans="3:15" ht="15">
      <c r="C174" s="1"/>
      <c r="D174" s="92"/>
      <c r="E174" s="1"/>
      <c r="F174" s="1"/>
      <c r="G174" s="1"/>
      <c r="H174" s="1"/>
      <c r="I174" s="1"/>
      <c r="L174" s="1"/>
      <c r="M174" s="1"/>
      <c r="N174" s="1"/>
      <c r="O174" s="1"/>
    </row>
    <row r="175" spans="3:15" ht="15">
      <c r="C175" s="1"/>
      <c r="D175" s="92"/>
      <c r="E175" s="1"/>
      <c r="F175" s="1"/>
      <c r="G175" s="1"/>
      <c r="H175" s="1"/>
      <c r="I175" s="1"/>
      <c r="L175" s="1"/>
      <c r="M175" s="1"/>
      <c r="N175" s="1"/>
      <c r="O175" s="1"/>
    </row>
    <row r="176" spans="3:15" ht="15">
      <c r="C176" s="1"/>
      <c r="D176" s="92"/>
      <c r="E176" s="1"/>
      <c r="F176" s="1"/>
      <c r="G176" s="1"/>
      <c r="H176" s="1"/>
      <c r="I176" s="1"/>
      <c r="L176" s="1"/>
      <c r="M176" s="1"/>
      <c r="N176" s="1"/>
      <c r="O176" s="1"/>
    </row>
    <row r="177" spans="3:15" ht="15">
      <c r="C177" s="1"/>
      <c r="D177" s="92"/>
      <c r="E177" s="1"/>
      <c r="F177" s="1"/>
      <c r="G177" s="1"/>
      <c r="H177" s="1"/>
      <c r="I177" s="1"/>
      <c r="L177" s="1"/>
      <c r="M177" s="1"/>
      <c r="N177" s="1"/>
      <c r="O177" s="1"/>
    </row>
    <row r="178" spans="3:15" ht="15">
      <c r="C178" s="1"/>
      <c r="D178" s="92"/>
      <c r="E178" s="1"/>
      <c r="F178" s="1"/>
      <c r="G178" s="1"/>
      <c r="H178" s="1"/>
      <c r="I178" s="1"/>
      <c r="L178" s="1"/>
      <c r="M178" s="1"/>
      <c r="N178" s="1"/>
      <c r="O178" s="1"/>
    </row>
    <row r="179" spans="3:15" ht="15">
      <c r="C179" s="1"/>
      <c r="D179" s="92"/>
      <c r="E179" s="1"/>
      <c r="F179" s="1"/>
      <c r="G179" s="1"/>
      <c r="H179" s="1"/>
      <c r="I179" s="1"/>
      <c r="L179" s="1"/>
      <c r="M179" s="1"/>
      <c r="N179" s="1"/>
      <c r="O179" s="1"/>
    </row>
    <row r="180" spans="3:15" ht="15">
      <c r="C180" s="1"/>
      <c r="D180" s="92"/>
      <c r="E180" s="1"/>
      <c r="F180" s="1"/>
      <c r="G180" s="1"/>
      <c r="H180" s="1"/>
      <c r="I180" s="1"/>
      <c r="L180" s="1"/>
      <c r="M180" s="1"/>
      <c r="N180" s="1"/>
      <c r="O180" s="1"/>
    </row>
    <row r="181" spans="3:15" ht="15">
      <c r="C181" s="1"/>
      <c r="D181" s="92"/>
      <c r="E181" s="1"/>
      <c r="F181" s="1"/>
      <c r="G181" s="1"/>
      <c r="H181" s="1"/>
      <c r="I181" s="1"/>
      <c r="L181" s="1"/>
      <c r="M181" s="1"/>
      <c r="N181" s="1"/>
      <c r="O181" s="1"/>
    </row>
    <row r="182" spans="3:15" ht="15">
      <c r="C182" s="1"/>
      <c r="D182" s="92"/>
      <c r="E182" s="1"/>
      <c r="F182" s="1"/>
      <c r="G182" s="1"/>
      <c r="H182" s="1"/>
      <c r="I182" s="1"/>
      <c r="L182" s="1"/>
      <c r="M182" s="1"/>
      <c r="N182" s="1"/>
      <c r="O182" s="1"/>
    </row>
    <row r="183" spans="3:15" ht="15">
      <c r="C183" s="1"/>
      <c r="D183" s="92"/>
      <c r="E183" s="1"/>
      <c r="F183" s="1"/>
      <c r="G183" s="1"/>
      <c r="H183" s="1"/>
      <c r="I183" s="1"/>
      <c r="L183" s="1"/>
      <c r="M183" s="1"/>
      <c r="N183" s="1"/>
      <c r="O183" s="1"/>
    </row>
    <row r="184" spans="3:15" ht="15">
      <c r="C184" s="1"/>
      <c r="D184" s="92"/>
      <c r="E184" s="1"/>
      <c r="F184" s="1"/>
      <c r="G184" s="1"/>
      <c r="H184" s="1"/>
      <c r="I184" s="1"/>
      <c r="L184" s="1"/>
      <c r="M184" s="1"/>
      <c r="N184" s="1"/>
      <c r="O184" s="1"/>
    </row>
    <row r="185" spans="3:15" ht="15">
      <c r="C185" s="1"/>
      <c r="D185" s="92"/>
      <c r="E185" s="1"/>
      <c r="F185" s="1"/>
      <c r="G185" s="1"/>
      <c r="H185" s="1"/>
      <c r="I185" s="1"/>
      <c r="L185" s="1"/>
      <c r="M185" s="1"/>
      <c r="N185" s="1"/>
      <c r="O185" s="1"/>
    </row>
    <row r="186" spans="3:15" ht="15">
      <c r="C186" s="1"/>
      <c r="D186" s="92"/>
      <c r="E186" s="1"/>
      <c r="F186" s="1"/>
      <c r="G186" s="1"/>
      <c r="H186" s="1"/>
      <c r="I186" s="1"/>
      <c r="L186" s="1"/>
      <c r="M186" s="1"/>
      <c r="N186" s="1"/>
      <c r="O186" s="1"/>
    </row>
    <row r="187" spans="3:15" ht="15">
      <c r="C187" s="1"/>
      <c r="D187" s="92"/>
      <c r="E187" s="1"/>
      <c r="F187" s="1"/>
      <c r="G187" s="1"/>
      <c r="H187" s="1"/>
      <c r="I187" s="1"/>
      <c r="L187" s="1"/>
      <c r="M187" s="1"/>
      <c r="N187" s="1"/>
      <c r="O187" s="1"/>
    </row>
    <row r="188" spans="3:15" ht="15">
      <c r="C188" s="1"/>
      <c r="D188" s="92"/>
      <c r="E188" s="1"/>
      <c r="F188" s="1"/>
      <c r="G188" s="1"/>
      <c r="H188" s="1"/>
      <c r="I188" s="1"/>
      <c r="L188" s="1"/>
      <c r="M188" s="1"/>
      <c r="N188" s="1"/>
      <c r="O188" s="1"/>
    </row>
    <row r="189" spans="3:15" ht="15">
      <c r="C189" s="1"/>
      <c r="D189" s="92"/>
      <c r="E189" s="1"/>
      <c r="F189" s="1"/>
      <c r="G189" s="1"/>
      <c r="H189" s="1"/>
      <c r="I189" s="1"/>
      <c r="L189" s="1"/>
      <c r="M189" s="1"/>
      <c r="N189" s="1"/>
      <c r="O189" s="1"/>
    </row>
    <row r="190" spans="3:15" ht="15">
      <c r="C190" s="1"/>
      <c r="D190" s="92"/>
      <c r="E190" s="1"/>
      <c r="F190" s="1"/>
      <c r="G190" s="1"/>
      <c r="H190" s="1"/>
      <c r="I190" s="1"/>
      <c r="L190" s="1"/>
      <c r="M190" s="1"/>
      <c r="N190" s="1"/>
      <c r="O190" s="1"/>
    </row>
    <row r="191" spans="3:15" ht="15">
      <c r="C191" s="1"/>
      <c r="D191" s="92"/>
      <c r="E191" s="1"/>
      <c r="F191" s="1"/>
      <c r="G191" s="1"/>
      <c r="H191" s="1"/>
      <c r="I191" s="1"/>
      <c r="L191" s="1"/>
      <c r="M191" s="1"/>
      <c r="N191" s="1"/>
      <c r="O191" s="1"/>
    </row>
    <row r="192" spans="3:15" ht="15">
      <c r="C192" s="1"/>
      <c r="D192" s="92"/>
      <c r="E192" s="1"/>
      <c r="F192" s="1"/>
      <c r="G192" s="1"/>
      <c r="H192" s="1"/>
      <c r="I192" s="1"/>
      <c r="L192" s="1"/>
      <c r="M192" s="1"/>
      <c r="N192" s="1"/>
      <c r="O192" s="1"/>
    </row>
    <row r="193" spans="3:15" ht="15">
      <c r="C193" s="1"/>
      <c r="D193" s="92"/>
      <c r="E193" s="1"/>
      <c r="F193" s="1"/>
      <c r="G193" s="1"/>
      <c r="H193" s="1"/>
      <c r="I193" s="1"/>
      <c r="L193" s="1"/>
      <c r="M193" s="1"/>
      <c r="N193" s="1"/>
      <c r="O193" s="1"/>
    </row>
    <row r="194" spans="3:15" ht="15">
      <c r="C194" s="1"/>
      <c r="D194" s="92"/>
      <c r="E194" s="1"/>
      <c r="F194" s="1"/>
      <c r="G194" s="1"/>
      <c r="H194" s="1"/>
      <c r="I194" s="1"/>
      <c r="L194" s="1"/>
      <c r="M194" s="1"/>
      <c r="N194" s="1"/>
      <c r="O194" s="1"/>
    </row>
    <row r="195" spans="3:15" ht="15">
      <c r="C195" s="1"/>
      <c r="D195" s="92"/>
      <c r="E195" s="1"/>
      <c r="F195" s="1"/>
      <c r="G195" s="1"/>
      <c r="H195" s="1"/>
      <c r="I195" s="1"/>
      <c r="L195" s="1"/>
      <c r="M195" s="1"/>
      <c r="N195" s="1"/>
      <c r="O195" s="1"/>
    </row>
    <row r="196" spans="3:15" ht="15">
      <c r="C196" s="1"/>
      <c r="D196" s="92"/>
      <c r="E196" s="1"/>
      <c r="F196" s="1"/>
      <c r="G196" s="1"/>
      <c r="H196" s="1"/>
      <c r="I196" s="1"/>
      <c r="L196" s="1"/>
      <c r="M196" s="1"/>
      <c r="N196" s="1"/>
      <c r="O196" s="1"/>
    </row>
    <row r="197" spans="3:15" ht="15">
      <c r="C197" s="1"/>
      <c r="D197" s="92"/>
      <c r="E197" s="1"/>
      <c r="F197" s="1"/>
      <c r="G197" s="1"/>
      <c r="H197" s="1"/>
      <c r="I197" s="1"/>
      <c r="L197" s="1"/>
      <c r="M197" s="1"/>
      <c r="N197" s="1"/>
      <c r="O197" s="1"/>
    </row>
    <row r="198" spans="3:15" ht="15">
      <c r="C198" s="1"/>
      <c r="D198" s="92"/>
      <c r="E198" s="1"/>
      <c r="F198" s="1"/>
      <c r="G198" s="1"/>
      <c r="H198" s="1"/>
      <c r="I198" s="1"/>
      <c r="L198" s="1"/>
      <c r="M198" s="1"/>
      <c r="N198" s="1"/>
      <c r="O198" s="1"/>
    </row>
    <row r="199" spans="3:15" ht="15">
      <c r="C199" s="1"/>
      <c r="D199" s="92"/>
      <c r="E199" s="1"/>
      <c r="F199" s="1"/>
      <c r="G199" s="1"/>
      <c r="H199" s="1"/>
      <c r="I199" s="1"/>
      <c r="L199" s="1"/>
      <c r="M199" s="1"/>
      <c r="N199" s="1"/>
      <c r="O199" s="1"/>
    </row>
    <row r="200" spans="3:15" ht="15">
      <c r="C200" s="1"/>
      <c r="D200" s="92"/>
      <c r="E200" s="1"/>
      <c r="F200" s="1"/>
      <c r="G200" s="1"/>
      <c r="H200" s="1"/>
      <c r="I200" s="1"/>
      <c r="L200" s="1"/>
      <c r="M200" s="1"/>
      <c r="N200" s="1"/>
      <c r="O200" s="1"/>
    </row>
    <row r="201" spans="3:15" ht="15">
      <c r="C201" s="1"/>
      <c r="D201" s="92"/>
      <c r="E201" s="1"/>
      <c r="F201" s="1"/>
      <c r="G201" s="1"/>
      <c r="H201" s="1"/>
      <c r="I201" s="1"/>
      <c r="L201" s="1"/>
      <c r="M201" s="1"/>
      <c r="N201" s="1"/>
      <c r="O201" s="1"/>
    </row>
    <row r="202" spans="3:15" ht="15">
      <c r="C202" s="1"/>
      <c r="D202" s="92"/>
      <c r="E202" s="1"/>
      <c r="F202" s="1"/>
      <c r="G202" s="1"/>
      <c r="H202" s="1"/>
      <c r="I202" s="1"/>
      <c r="L202" s="1"/>
      <c r="M202" s="1"/>
      <c r="N202" s="1"/>
      <c r="O202" s="1"/>
    </row>
    <row r="203" spans="3:15" ht="15">
      <c r="C203" s="1"/>
      <c r="D203" s="92"/>
      <c r="E203" s="1"/>
      <c r="F203" s="1"/>
      <c r="G203" s="1"/>
      <c r="H203" s="1"/>
      <c r="I203" s="1"/>
      <c r="L203" s="1"/>
      <c r="M203" s="1"/>
      <c r="N203" s="1"/>
      <c r="O203" s="1"/>
    </row>
    <row r="204" spans="3:15" ht="15">
      <c r="C204" s="1"/>
      <c r="D204" s="92"/>
      <c r="E204" s="1"/>
      <c r="F204" s="1"/>
      <c r="G204" s="1"/>
      <c r="H204" s="1"/>
      <c r="I204" s="1"/>
      <c r="L204" s="1"/>
      <c r="M204" s="1"/>
      <c r="N204" s="1"/>
      <c r="O204" s="1"/>
    </row>
    <row r="205" spans="3:15" ht="15">
      <c r="C205" s="1"/>
      <c r="D205" s="92"/>
      <c r="E205" s="1"/>
      <c r="F205" s="1"/>
      <c r="G205" s="1"/>
      <c r="H205" s="1"/>
      <c r="I205" s="1"/>
      <c r="L205" s="1"/>
      <c r="M205" s="1"/>
      <c r="N205" s="1"/>
      <c r="O205" s="1"/>
    </row>
    <row r="206" spans="3:15" ht="15">
      <c r="C206" s="1"/>
      <c r="D206" s="92"/>
      <c r="E206" s="1"/>
      <c r="F206" s="1"/>
      <c r="G206" s="1"/>
      <c r="H206" s="1"/>
      <c r="I206" s="1"/>
      <c r="L206" s="1"/>
      <c r="M206" s="1"/>
      <c r="N206" s="1"/>
      <c r="O206" s="1"/>
    </row>
    <row r="207" spans="3:15" ht="15">
      <c r="C207" s="1"/>
      <c r="D207" s="92"/>
      <c r="E207" s="1"/>
      <c r="F207" s="1"/>
      <c r="G207" s="1"/>
      <c r="H207" s="1"/>
      <c r="I207" s="1"/>
      <c r="L207" s="1"/>
      <c r="M207" s="1"/>
      <c r="N207" s="1"/>
      <c r="O207" s="1"/>
    </row>
    <row r="208" spans="3:15" ht="15">
      <c r="C208" s="1"/>
      <c r="D208" s="92"/>
      <c r="E208" s="1"/>
      <c r="F208" s="1"/>
      <c r="G208" s="1"/>
      <c r="H208" s="1"/>
      <c r="I208" s="1"/>
      <c r="L208" s="1"/>
      <c r="M208" s="1"/>
      <c r="N208" s="1"/>
      <c r="O208" s="1"/>
    </row>
    <row r="209" spans="3:15" ht="15">
      <c r="C209" s="1"/>
      <c r="D209" s="92"/>
      <c r="E209" s="1"/>
      <c r="F209" s="1"/>
      <c r="G209" s="1"/>
      <c r="H209" s="1"/>
      <c r="I209" s="1"/>
      <c r="L209" s="1"/>
      <c r="M209" s="1"/>
      <c r="N209" s="1"/>
      <c r="O209" s="1"/>
    </row>
    <row r="210" spans="3:15" ht="15">
      <c r="C210" s="1"/>
      <c r="D210" s="92"/>
      <c r="E210" s="1"/>
      <c r="F210" s="1"/>
      <c r="G210" s="1"/>
      <c r="H210" s="1"/>
      <c r="I210" s="1"/>
      <c r="L210" s="1"/>
      <c r="M210" s="1"/>
      <c r="N210" s="1"/>
      <c r="O210" s="1"/>
    </row>
    <row r="211" spans="3:15" ht="15">
      <c r="C211" s="1"/>
      <c r="D211" s="92"/>
      <c r="E211" s="1"/>
      <c r="F211" s="1"/>
      <c r="G211" s="1"/>
      <c r="H211" s="1"/>
      <c r="I211" s="1"/>
      <c r="L211" s="1"/>
      <c r="M211" s="1"/>
      <c r="N211" s="1"/>
      <c r="O211" s="1"/>
    </row>
    <row r="212" spans="3:15" ht="15">
      <c r="C212" s="1"/>
      <c r="D212" s="92"/>
      <c r="E212" s="1"/>
      <c r="F212" s="1"/>
      <c r="G212" s="1"/>
      <c r="H212" s="1"/>
      <c r="I212" s="1"/>
      <c r="L212" s="1"/>
      <c r="M212" s="1"/>
      <c r="N212" s="1"/>
      <c r="O212" s="1"/>
    </row>
    <row r="213" spans="3:15" ht="15">
      <c r="C213" s="1"/>
      <c r="D213" s="92"/>
      <c r="E213" s="1"/>
      <c r="F213" s="1"/>
      <c r="G213" s="1"/>
      <c r="H213" s="1"/>
      <c r="I213" s="1"/>
      <c r="L213" s="1"/>
      <c r="M213" s="1"/>
      <c r="N213" s="1"/>
      <c r="O213" s="1"/>
    </row>
    <row r="214" spans="3:15" ht="15">
      <c r="C214" s="1"/>
      <c r="D214" s="92"/>
      <c r="E214" s="1"/>
      <c r="F214" s="1"/>
      <c r="G214" s="1"/>
      <c r="H214" s="1"/>
      <c r="I214" s="1"/>
      <c r="L214" s="1"/>
      <c r="M214" s="1"/>
      <c r="N214" s="1"/>
      <c r="O214" s="1"/>
    </row>
    <row r="215" spans="3:15" ht="15">
      <c r="C215" s="1"/>
      <c r="D215" s="92"/>
      <c r="E215" s="1"/>
      <c r="F215" s="1"/>
      <c r="G215" s="1"/>
      <c r="H215" s="1"/>
      <c r="I215" s="1"/>
      <c r="L215" s="1"/>
      <c r="M215" s="1"/>
      <c r="N215" s="1"/>
      <c r="O215" s="1"/>
    </row>
    <row r="216" spans="3:15" ht="15">
      <c r="C216" s="1"/>
      <c r="D216" s="92"/>
      <c r="E216" s="1"/>
      <c r="F216" s="1"/>
      <c r="G216" s="1"/>
      <c r="H216" s="1"/>
      <c r="I216" s="1"/>
      <c r="L216" s="1"/>
      <c r="M216" s="1"/>
      <c r="N216" s="1"/>
      <c r="O216" s="1"/>
    </row>
    <row r="217" spans="3:15" ht="15">
      <c r="C217" s="1"/>
      <c r="D217" s="92"/>
      <c r="E217" s="1"/>
      <c r="F217" s="1"/>
      <c r="G217" s="1"/>
      <c r="H217" s="1"/>
      <c r="I217" s="1"/>
      <c r="L217" s="1"/>
      <c r="M217" s="1"/>
      <c r="N217" s="1"/>
      <c r="O217" s="1"/>
    </row>
    <row r="218" spans="3:15" ht="15">
      <c r="C218" s="1"/>
      <c r="D218" s="92"/>
      <c r="E218" s="1"/>
      <c r="F218" s="1"/>
      <c r="G218" s="1"/>
      <c r="H218" s="1"/>
      <c r="I218" s="1"/>
      <c r="L218" s="1"/>
      <c r="M218" s="1"/>
      <c r="N218" s="1"/>
      <c r="O218" s="1"/>
    </row>
    <row r="219" spans="3:15" ht="15">
      <c r="C219" s="1"/>
      <c r="D219" s="92"/>
      <c r="E219" s="1"/>
      <c r="F219" s="1"/>
      <c r="G219" s="1"/>
      <c r="H219" s="1"/>
      <c r="I219" s="1"/>
      <c r="L219" s="1"/>
      <c r="M219" s="1"/>
      <c r="N219" s="1"/>
      <c r="O219" s="1"/>
    </row>
    <row r="220" spans="3:15" ht="15">
      <c r="C220" s="1"/>
      <c r="D220" s="92"/>
      <c r="E220" s="1"/>
      <c r="F220" s="1"/>
      <c r="G220" s="1"/>
      <c r="H220" s="1"/>
      <c r="I220" s="1"/>
      <c r="L220" s="1"/>
      <c r="M220" s="1"/>
      <c r="N220" s="1"/>
      <c r="O220" s="1"/>
    </row>
    <row r="221" spans="3:15" ht="15">
      <c r="C221" s="1"/>
      <c r="D221" s="92"/>
      <c r="E221" s="1"/>
      <c r="F221" s="1"/>
      <c r="G221" s="1"/>
      <c r="H221" s="1"/>
      <c r="I221" s="1"/>
      <c r="L221" s="1"/>
      <c r="M221" s="1"/>
      <c r="N221" s="1"/>
      <c r="O221" s="1"/>
    </row>
    <row r="222" spans="3:15" ht="15">
      <c r="C222" s="1"/>
      <c r="D222" s="92"/>
      <c r="E222" s="1"/>
      <c r="F222" s="1"/>
      <c r="G222" s="1"/>
      <c r="H222" s="1"/>
      <c r="I222" s="1"/>
      <c r="L222" s="1"/>
      <c r="M222" s="1"/>
      <c r="N222" s="1"/>
      <c r="O222" s="1"/>
    </row>
    <row r="223" spans="3:15" ht="15">
      <c r="C223" s="1"/>
      <c r="D223" s="92"/>
      <c r="E223" s="1"/>
      <c r="F223" s="1"/>
      <c r="G223" s="1"/>
      <c r="H223" s="1"/>
      <c r="I223" s="1"/>
      <c r="L223" s="1"/>
      <c r="M223" s="1"/>
      <c r="N223" s="1"/>
      <c r="O223" s="1"/>
    </row>
    <row r="224" spans="3:15" ht="15">
      <c r="C224" s="1"/>
      <c r="D224" s="92"/>
      <c r="E224" s="1"/>
      <c r="F224" s="1"/>
      <c r="G224" s="1"/>
      <c r="H224" s="1"/>
      <c r="I224" s="1"/>
      <c r="L224" s="1"/>
      <c r="M224" s="1"/>
      <c r="N224" s="1"/>
      <c r="O224" s="1"/>
    </row>
    <row r="225" spans="3:15" ht="15">
      <c r="C225" s="1"/>
      <c r="D225" s="92"/>
      <c r="E225" s="1"/>
      <c r="F225" s="1"/>
      <c r="G225" s="1"/>
      <c r="H225" s="1"/>
      <c r="I225" s="1"/>
      <c r="L225" s="1"/>
      <c r="M225" s="1"/>
      <c r="N225" s="1"/>
      <c r="O225" s="1"/>
    </row>
    <row r="226" spans="3:15" ht="15">
      <c r="C226" s="1"/>
      <c r="D226" s="92"/>
      <c r="E226" s="1"/>
      <c r="F226" s="1"/>
      <c r="G226" s="1"/>
      <c r="H226" s="1"/>
      <c r="I226" s="1"/>
      <c r="L226" s="1"/>
      <c r="M226" s="1"/>
      <c r="N226" s="1"/>
      <c r="O226" s="1"/>
    </row>
    <row r="227" spans="3:15" ht="15">
      <c r="C227" s="1"/>
      <c r="D227" s="92"/>
      <c r="E227" s="1"/>
      <c r="F227" s="1"/>
      <c r="G227" s="1"/>
      <c r="H227" s="1"/>
      <c r="I227" s="1"/>
      <c r="L227" s="1"/>
      <c r="M227" s="1"/>
      <c r="N227" s="1"/>
      <c r="O227" s="1"/>
    </row>
    <row r="228" spans="3:15" ht="15">
      <c r="C228" s="1"/>
      <c r="D228" s="92"/>
      <c r="E228" s="1"/>
      <c r="F228" s="1"/>
      <c r="G228" s="1"/>
      <c r="H228" s="1"/>
      <c r="I228" s="1"/>
      <c r="L228" s="1"/>
      <c r="M228" s="1"/>
      <c r="N228" s="1"/>
      <c r="O228" s="1"/>
    </row>
    <row r="229" spans="3:15" ht="15">
      <c r="C229" s="1"/>
      <c r="D229" s="92"/>
      <c r="E229" s="1"/>
      <c r="F229" s="1"/>
      <c r="G229" s="1"/>
      <c r="H229" s="1"/>
      <c r="I229" s="1"/>
      <c r="L229" s="1"/>
      <c r="M229" s="1"/>
      <c r="N229" s="1"/>
      <c r="O229" s="1"/>
    </row>
    <row r="230" spans="3:15" ht="15">
      <c r="C230" s="1"/>
      <c r="D230" s="92"/>
      <c r="E230" s="1"/>
      <c r="F230" s="1"/>
      <c r="G230" s="1"/>
      <c r="H230" s="1"/>
      <c r="I230" s="1"/>
      <c r="L230" s="1"/>
      <c r="M230" s="1"/>
      <c r="N230" s="1"/>
      <c r="O230" s="1"/>
    </row>
    <row r="231" spans="3:15" ht="15">
      <c r="C231" s="1"/>
      <c r="D231" s="92"/>
      <c r="E231" s="1"/>
      <c r="F231" s="1"/>
      <c r="G231" s="1"/>
      <c r="H231" s="1"/>
      <c r="I231" s="1"/>
      <c r="L231" s="1"/>
      <c r="M231" s="1"/>
      <c r="N231" s="1"/>
      <c r="O231" s="1"/>
    </row>
    <row r="232" spans="3:15" ht="15">
      <c r="C232" s="1"/>
      <c r="D232" s="92"/>
      <c r="E232" s="1"/>
      <c r="F232" s="1"/>
      <c r="G232" s="1"/>
      <c r="H232" s="1"/>
      <c r="I232" s="1"/>
      <c r="L232" s="1"/>
      <c r="M232" s="1"/>
      <c r="N232" s="1"/>
      <c r="O232" s="1"/>
    </row>
    <row r="233" spans="3:15" ht="15">
      <c r="C233" s="1"/>
      <c r="D233" s="92"/>
      <c r="E233" s="1"/>
      <c r="F233" s="1"/>
      <c r="G233" s="1"/>
      <c r="H233" s="1"/>
      <c r="I233" s="1"/>
      <c r="L233" s="1"/>
      <c r="M233" s="1"/>
      <c r="N233" s="1"/>
      <c r="O233" s="1"/>
    </row>
    <row r="234" spans="3:15" ht="15">
      <c r="C234" s="1"/>
      <c r="D234" s="92"/>
      <c r="E234" s="1"/>
      <c r="F234" s="1"/>
      <c r="G234" s="1"/>
      <c r="H234" s="1"/>
      <c r="I234" s="1"/>
      <c r="L234" s="1"/>
      <c r="M234" s="1"/>
      <c r="N234" s="1"/>
      <c r="O234" s="1"/>
    </row>
    <row r="235" spans="3:15" ht="15">
      <c r="C235" s="1"/>
      <c r="D235" s="92"/>
      <c r="E235" s="1"/>
      <c r="F235" s="1"/>
      <c r="G235" s="1"/>
      <c r="H235" s="1"/>
      <c r="I235" s="1"/>
      <c r="L235" s="1"/>
      <c r="M235" s="1"/>
      <c r="N235" s="1"/>
      <c r="O235" s="1"/>
    </row>
    <row r="236" spans="3:15" ht="15">
      <c r="C236" s="1"/>
      <c r="D236" s="92"/>
      <c r="E236" s="1"/>
      <c r="F236" s="1"/>
      <c r="G236" s="1"/>
      <c r="H236" s="1"/>
      <c r="I236" s="1"/>
      <c r="L236" s="1"/>
      <c r="M236" s="1"/>
      <c r="N236" s="1"/>
      <c r="O236" s="1"/>
    </row>
    <row r="237" spans="3:15" ht="15">
      <c r="C237" s="1"/>
      <c r="D237" s="92"/>
      <c r="E237" s="1"/>
      <c r="F237" s="1"/>
      <c r="G237" s="1"/>
      <c r="H237" s="1"/>
      <c r="I237" s="1"/>
      <c r="L237" s="1"/>
      <c r="M237" s="1"/>
      <c r="N237" s="1"/>
      <c r="O237" s="1"/>
    </row>
    <row r="238" spans="3:15" ht="15">
      <c r="C238" s="1"/>
      <c r="D238" s="92"/>
      <c r="E238" s="1"/>
      <c r="F238" s="1"/>
      <c r="G238" s="1"/>
      <c r="H238" s="1"/>
      <c r="I238" s="1"/>
      <c r="L238" s="1"/>
      <c r="M238" s="1"/>
      <c r="N238" s="1"/>
      <c r="O238" s="1"/>
    </row>
    <row r="239" spans="3:15" ht="15">
      <c r="C239" s="1"/>
      <c r="D239" s="92"/>
      <c r="E239" s="1"/>
      <c r="F239" s="1"/>
      <c r="G239" s="1"/>
      <c r="H239" s="1"/>
      <c r="I239" s="1"/>
      <c r="L239" s="1"/>
      <c r="M239" s="1"/>
      <c r="N239" s="1"/>
      <c r="O239" s="1"/>
    </row>
    <row r="240" spans="3:15" ht="15">
      <c r="C240" s="1"/>
      <c r="D240" s="92"/>
      <c r="E240" s="1"/>
      <c r="F240" s="1"/>
      <c r="G240" s="1"/>
      <c r="H240" s="1"/>
      <c r="I240" s="1"/>
      <c r="L240" s="1"/>
      <c r="M240" s="1"/>
      <c r="N240" s="1"/>
      <c r="O240" s="1"/>
    </row>
    <row r="241" spans="3:15" ht="15">
      <c r="C241" s="1"/>
      <c r="D241" s="92"/>
      <c r="E241" s="1"/>
      <c r="F241" s="1"/>
      <c r="G241" s="1"/>
      <c r="H241" s="1"/>
      <c r="I241" s="1"/>
      <c r="L241" s="1"/>
      <c r="M241" s="1"/>
      <c r="N241" s="1"/>
      <c r="O241" s="1"/>
    </row>
    <row r="242" spans="3:15" ht="15">
      <c r="C242" s="1"/>
      <c r="D242" s="92"/>
      <c r="E242" s="1"/>
      <c r="F242" s="1"/>
      <c r="G242" s="1"/>
      <c r="H242" s="1"/>
      <c r="I242" s="1"/>
      <c r="L242" s="1"/>
      <c r="M242" s="1"/>
      <c r="N242" s="1"/>
      <c r="O242" s="1"/>
    </row>
    <row r="243" spans="3:15" ht="15">
      <c r="C243" s="1"/>
      <c r="D243" s="92"/>
      <c r="E243" s="1"/>
      <c r="F243" s="1"/>
      <c r="G243" s="1"/>
      <c r="H243" s="1"/>
      <c r="I243" s="1"/>
      <c r="L243" s="1"/>
      <c r="M243" s="1"/>
      <c r="N243" s="1"/>
      <c r="O243" s="1"/>
    </row>
    <row r="244" spans="3:15" ht="15">
      <c r="C244" s="1"/>
      <c r="D244" s="92"/>
      <c r="E244" s="1"/>
      <c r="F244" s="1"/>
      <c r="G244" s="1"/>
      <c r="H244" s="1"/>
      <c r="I244" s="1"/>
      <c r="L244" s="1"/>
      <c r="M244" s="1"/>
      <c r="N244" s="1"/>
      <c r="O244" s="1"/>
    </row>
    <row r="245" spans="3:15" ht="15">
      <c r="C245" s="1"/>
      <c r="D245" s="92"/>
      <c r="E245" s="1"/>
      <c r="F245" s="1"/>
      <c r="G245" s="1"/>
      <c r="H245" s="1"/>
      <c r="I245" s="1"/>
      <c r="L245" s="1"/>
      <c r="M245" s="1"/>
      <c r="N245" s="1"/>
      <c r="O245" s="1"/>
    </row>
    <row r="246" spans="3:15" ht="15">
      <c r="C246" s="1"/>
      <c r="D246" s="92"/>
      <c r="E246" s="1"/>
      <c r="F246" s="1"/>
      <c r="G246" s="1"/>
      <c r="H246" s="1"/>
      <c r="I246" s="1"/>
      <c r="L246" s="1"/>
      <c r="M246" s="1"/>
      <c r="N246" s="1"/>
      <c r="O246" s="1"/>
    </row>
    <row r="247" spans="3:15" ht="15">
      <c r="C247" s="1"/>
      <c r="D247" s="92"/>
      <c r="E247" s="1"/>
      <c r="F247" s="1"/>
      <c r="G247" s="1"/>
      <c r="H247" s="1"/>
      <c r="I247" s="1"/>
      <c r="L247" s="1"/>
      <c r="M247" s="1"/>
      <c r="N247" s="1"/>
      <c r="O247" s="1"/>
    </row>
    <row r="248" spans="3:15" ht="15">
      <c r="C248" s="1"/>
      <c r="D248" s="92"/>
      <c r="E248" s="1"/>
      <c r="F248" s="1"/>
      <c r="G248" s="1"/>
      <c r="H248" s="1"/>
      <c r="I248" s="1"/>
      <c r="L248" s="1"/>
      <c r="M248" s="1"/>
      <c r="N248" s="1"/>
      <c r="O248" s="1"/>
    </row>
    <row r="249" spans="3:15" ht="15">
      <c r="C249" s="1"/>
      <c r="D249" s="92"/>
      <c r="E249" s="1"/>
      <c r="F249" s="1"/>
      <c r="G249" s="1"/>
      <c r="H249" s="1"/>
      <c r="I249" s="1"/>
      <c r="L249" s="1"/>
      <c r="M249" s="1"/>
      <c r="N249" s="1"/>
      <c r="O249" s="1"/>
    </row>
    <row r="250" spans="3:15" ht="15">
      <c r="C250" s="1"/>
      <c r="D250" s="92"/>
      <c r="E250" s="1"/>
      <c r="F250" s="1"/>
      <c r="G250" s="1"/>
      <c r="H250" s="1"/>
      <c r="I250" s="1"/>
      <c r="L250" s="1"/>
      <c r="M250" s="1"/>
      <c r="N250" s="1"/>
      <c r="O250" s="1"/>
    </row>
    <row r="251" spans="3:15" ht="15">
      <c r="C251" s="1"/>
      <c r="D251" s="92"/>
      <c r="E251" s="1"/>
      <c r="F251" s="1"/>
      <c r="G251" s="1"/>
      <c r="H251" s="1"/>
      <c r="I251" s="1"/>
      <c r="L251" s="1"/>
      <c r="M251" s="1"/>
      <c r="N251" s="1"/>
      <c r="O251" s="1"/>
    </row>
    <row r="252" spans="3:15" ht="15">
      <c r="C252" s="1"/>
      <c r="D252" s="92"/>
      <c r="E252" s="1"/>
      <c r="F252" s="1"/>
      <c r="G252" s="1"/>
      <c r="H252" s="1"/>
      <c r="I252" s="1"/>
      <c r="L252" s="1"/>
      <c r="M252" s="1"/>
      <c r="N252" s="1"/>
      <c r="O252" s="1"/>
    </row>
    <row r="253" spans="3:15" ht="15">
      <c r="C253" s="1"/>
      <c r="D253" s="92"/>
      <c r="E253" s="1"/>
      <c r="F253" s="1"/>
      <c r="G253" s="1"/>
      <c r="H253" s="1"/>
      <c r="I253" s="1"/>
      <c r="L253" s="1"/>
      <c r="M253" s="1"/>
      <c r="N253" s="1"/>
      <c r="O253" s="1"/>
    </row>
    <row r="254" spans="3:15" ht="15">
      <c r="C254" s="1"/>
      <c r="D254" s="92"/>
      <c r="E254" s="1"/>
      <c r="F254" s="1"/>
      <c r="G254" s="1"/>
      <c r="H254" s="1"/>
      <c r="I254" s="1"/>
      <c r="L254" s="1"/>
      <c r="M254" s="1"/>
      <c r="N254" s="1"/>
      <c r="O254" s="1"/>
    </row>
    <row r="255" spans="3:15" ht="15">
      <c r="C255" s="1"/>
      <c r="D255" s="92"/>
      <c r="E255" s="1"/>
      <c r="F255" s="1"/>
      <c r="G255" s="1"/>
      <c r="H255" s="1"/>
      <c r="I255" s="1"/>
      <c r="L255" s="1"/>
      <c r="M255" s="1"/>
      <c r="N255" s="1"/>
      <c r="O255" s="1"/>
    </row>
    <row r="256" spans="3:15" ht="15">
      <c r="C256" s="1"/>
      <c r="D256" s="92"/>
      <c r="E256" s="1"/>
      <c r="F256" s="1"/>
      <c r="G256" s="1"/>
      <c r="H256" s="1"/>
      <c r="I256" s="1"/>
      <c r="L256" s="1"/>
      <c r="M256" s="1"/>
      <c r="N256" s="1"/>
      <c r="O256" s="1"/>
    </row>
    <row r="257" spans="3:15" ht="15">
      <c r="C257" s="1"/>
      <c r="D257" s="92"/>
      <c r="E257" s="1"/>
      <c r="F257" s="1"/>
      <c r="G257" s="1"/>
      <c r="H257" s="1"/>
      <c r="I257" s="1"/>
      <c r="L257" s="1"/>
      <c r="M257" s="1"/>
      <c r="N257" s="1"/>
      <c r="O257" s="1"/>
    </row>
    <row r="258" spans="3:15" ht="15">
      <c r="C258" s="1"/>
      <c r="D258" s="92"/>
      <c r="E258" s="1"/>
      <c r="F258" s="1"/>
      <c r="G258" s="1"/>
      <c r="H258" s="1"/>
      <c r="I258" s="1"/>
      <c r="L258" s="1"/>
      <c r="M258" s="1"/>
      <c r="N258" s="1"/>
      <c r="O258" s="1"/>
    </row>
  </sheetData>
  <sheetProtection password="F79C" sheet="1" objects="1" scenarios="1" selectLockedCells="1"/>
  <mergeCells count="32">
    <mergeCell ref="L6:L35"/>
    <mergeCell ref="L36:L57"/>
    <mergeCell ref="L58:L81"/>
    <mergeCell ref="L82:L94"/>
    <mergeCell ref="L95:L115"/>
    <mergeCell ref="K6:K35"/>
    <mergeCell ref="K36:K57"/>
    <mergeCell ref="K58:K81"/>
    <mergeCell ref="K82:K94"/>
    <mergeCell ref="K95:K115"/>
    <mergeCell ref="I95:I115"/>
    <mergeCell ref="J6:J35"/>
    <mergeCell ref="J36:J57"/>
    <mergeCell ref="J58:J81"/>
    <mergeCell ref="J82:J94"/>
    <mergeCell ref="J95:J115"/>
    <mergeCell ref="Q2:S2"/>
    <mergeCell ref="B3:C3"/>
    <mergeCell ref="D3:E3"/>
    <mergeCell ref="Q117:S117"/>
    <mergeCell ref="Q118:S118"/>
    <mergeCell ref="B117:G117"/>
    <mergeCell ref="B118:G118"/>
    <mergeCell ref="H6:H35"/>
    <mergeCell ref="H36:H57"/>
    <mergeCell ref="H58:H81"/>
    <mergeCell ref="H82:H94"/>
    <mergeCell ref="H95:H115"/>
    <mergeCell ref="I6:I35"/>
    <mergeCell ref="I36:I57"/>
    <mergeCell ref="I58:I81"/>
    <mergeCell ref="I82:I94"/>
  </mergeCells>
  <conditionalFormatting sqref="B6:B115">
    <cfRule type="containsBlanks" priority="60" dxfId="6">
      <formula>LEN(TRIM(B6))=0</formula>
    </cfRule>
  </conditionalFormatting>
  <conditionalFormatting sqref="G6:G37 G58:G115">
    <cfRule type="containsBlanks" priority="58" dxfId="12">
      <formula>LEN(TRIM(G6))=0</formula>
    </cfRule>
    <cfRule type="notContainsBlanks" priority="59" dxfId="2">
      <formula>LEN(TRIM(G6))&gt;0</formula>
    </cfRule>
  </conditionalFormatting>
  <conditionalFormatting sqref="B6:B115">
    <cfRule type="cellIs" priority="55" dxfId="38" operator="greaterThanOrEqual">
      <formula>1</formula>
    </cfRule>
  </conditionalFormatting>
  <conditionalFormatting sqref="S6:S115">
    <cfRule type="cellIs" priority="51" dxfId="37" operator="equal">
      <formula>"NEVYHOVUJE"</formula>
    </cfRule>
    <cfRule type="cellIs" priority="52" dxfId="36" operator="equal">
      <formula>"VYHOVUJE"</formula>
    </cfRule>
  </conditionalFormatting>
  <conditionalFormatting sqref="D6:D35">
    <cfRule type="containsBlanks" priority="40" dxfId="6">
      <formula>LEN(TRIM(D6))=0</formula>
    </cfRule>
  </conditionalFormatting>
  <conditionalFormatting sqref="D36:D37">
    <cfRule type="containsBlanks" priority="39" dxfId="6">
      <formula>LEN(TRIM(D36))=0</formula>
    </cfRule>
  </conditionalFormatting>
  <conditionalFormatting sqref="G39:G41">
    <cfRule type="containsBlanks" priority="37" dxfId="12">
      <formula>LEN(TRIM(G39))=0</formula>
    </cfRule>
    <cfRule type="notContainsBlanks" priority="38" dxfId="2">
      <formula>LEN(TRIM(G39))&gt;0</formula>
    </cfRule>
  </conditionalFormatting>
  <conditionalFormatting sqref="D39:D41">
    <cfRule type="containsBlanks" priority="36" dxfId="6">
      <formula>LEN(TRIM(D39))=0</formula>
    </cfRule>
  </conditionalFormatting>
  <conditionalFormatting sqref="G42:G43">
    <cfRule type="containsBlanks" priority="34" dxfId="12">
      <formula>LEN(TRIM(G42))=0</formula>
    </cfRule>
    <cfRule type="notContainsBlanks" priority="35" dxfId="2">
      <formula>LEN(TRIM(G42))&gt;0</formula>
    </cfRule>
  </conditionalFormatting>
  <conditionalFormatting sqref="D42:D43">
    <cfRule type="containsBlanks" priority="33" dxfId="6">
      <formula>LEN(TRIM(D42))=0</formula>
    </cfRule>
  </conditionalFormatting>
  <conditionalFormatting sqref="G44:G46">
    <cfRule type="containsBlanks" priority="31" dxfId="12">
      <formula>LEN(TRIM(G44))=0</formula>
    </cfRule>
    <cfRule type="notContainsBlanks" priority="32" dxfId="2">
      <formula>LEN(TRIM(G44))&gt;0</formula>
    </cfRule>
  </conditionalFormatting>
  <conditionalFormatting sqref="D44:D46">
    <cfRule type="containsBlanks" priority="30" dxfId="6">
      <formula>LEN(TRIM(D44))=0</formula>
    </cfRule>
  </conditionalFormatting>
  <conditionalFormatting sqref="G47:G50">
    <cfRule type="containsBlanks" priority="28" dxfId="12">
      <formula>LEN(TRIM(G47))=0</formula>
    </cfRule>
    <cfRule type="notContainsBlanks" priority="29" dxfId="2">
      <formula>LEN(TRIM(G47))&gt;0</formula>
    </cfRule>
  </conditionalFormatting>
  <conditionalFormatting sqref="D47:D50">
    <cfRule type="containsBlanks" priority="27" dxfId="6">
      <formula>LEN(TRIM(D47))=0</formula>
    </cfRule>
  </conditionalFormatting>
  <conditionalFormatting sqref="G51:G53">
    <cfRule type="containsBlanks" priority="25" dxfId="12">
      <formula>LEN(TRIM(G51))=0</formula>
    </cfRule>
    <cfRule type="notContainsBlanks" priority="26" dxfId="2">
      <formula>LEN(TRIM(G51))&gt;0</formula>
    </cfRule>
  </conditionalFormatting>
  <conditionalFormatting sqref="D51:D53">
    <cfRule type="containsBlanks" priority="24" dxfId="6">
      <formula>LEN(TRIM(D51))=0</formula>
    </cfRule>
  </conditionalFormatting>
  <conditionalFormatting sqref="G38">
    <cfRule type="containsBlanks" priority="22" dxfId="12">
      <formula>LEN(TRIM(G38))=0</formula>
    </cfRule>
    <cfRule type="notContainsBlanks" priority="23" dxfId="2">
      <formula>LEN(TRIM(G38))&gt;0</formula>
    </cfRule>
  </conditionalFormatting>
  <conditionalFormatting sqref="D38">
    <cfRule type="containsBlanks" priority="21" dxfId="6">
      <formula>LEN(TRIM(D38))=0</formula>
    </cfRule>
  </conditionalFormatting>
  <conditionalFormatting sqref="G54:G55">
    <cfRule type="containsBlanks" priority="19" dxfId="12">
      <formula>LEN(TRIM(G54))=0</formula>
    </cfRule>
    <cfRule type="notContainsBlanks" priority="20" dxfId="2">
      <formula>LEN(TRIM(G54))&gt;0</formula>
    </cfRule>
  </conditionalFormatting>
  <conditionalFormatting sqref="D54:D55">
    <cfRule type="containsBlanks" priority="18" dxfId="6">
      <formula>LEN(TRIM(D54))=0</formula>
    </cfRule>
  </conditionalFormatting>
  <conditionalFormatting sqref="G56:G57">
    <cfRule type="containsBlanks" priority="16" dxfId="12">
      <formula>LEN(TRIM(G56))=0</formula>
    </cfRule>
    <cfRule type="notContainsBlanks" priority="17" dxfId="2">
      <formula>LEN(TRIM(G56))&gt;0</formula>
    </cfRule>
  </conditionalFormatting>
  <conditionalFormatting sqref="D56:D57">
    <cfRule type="containsBlanks" priority="15" dxfId="6">
      <formula>LEN(TRIM(D56))=0</formula>
    </cfRule>
  </conditionalFormatting>
  <conditionalFormatting sqref="D58:D69">
    <cfRule type="containsBlanks" priority="14" dxfId="6">
      <formula>LEN(TRIM(D58))=0</formula>
    </cfRule>
  </conditionalFormatting>
  <conditionalFormatting sqref="D70:D81">
    <cfRule type="containsBlanks" priority="13" dxfId="6">
      <formula>LEN(TRIM(D70))=0</formula>
    </cfRule>
  </conditionalFormatting>
  <conditionalFormatting sqref="D82:D94">
    <cfRule type="containsBlanks" priority="12" dxfId="6">
      <formula>LEN(TRIM(D82))=0</formula>
    </cfRule>
  </conditionalFormatting>
  <conditionalFormatting sqref="D95:D115">
    <cfRule type="containsBlanks" priority="11" dxfId="6">
      <formula>LEN(TRIM(D95))=0</formula>
    </cfRule>
  </conditionalFormatting>
  <conditionalFormatting sqref="Q6:Q8 Q10:Q11 Q13:Q14 Q16:Q17 Q19:Q20 Q22:Q23 Q25:Q26 Q28:Q29 Q31:Q32 Q34:Q35 Q37:Q38 Q40:Q41 Q43:Q44 Q46:Q47 Q49:Q50 Q52:Q53 Q55:Q56 Q58:Q59 Q61:Q62 Q64:Q65 Q67:Q68 Q70:Q71 Q73:Q74 Q76:Q77 Q79:Q80 Q82:Q83 Q85:Q86 Q88:Q89 Q91:Q92 Q94:Q95 Q97:Q98 Q100:Q101 Q103:Q104 Q106:Q107 Q109:Q110 Q112:Q113 Q115">
    <cfRule type="notContainsBlanks" priority="5" dxfId="2">
      <formula>LEN(TRIM(Q6))&gt;0</formula>
    </cfRule>
    <cfRule type="containsBlanks" priority="6" dxfId="1">
      <formula>LEN(TRIM(Q6))=0</formula>
    </cfRule>
  </conditionalFormatting>
  <conditionalFormatting sqref="Q6:Q8 Q10:Q11 Q13:Q14 Q16:Q17 Q19:Q20 Q22:Q23 Q25:Q26 Q28:Q29 Q31:Q32 Q34:Q35 Q37:Q38 Q40:Q41 Q43:Q44 Q46:Q47 Q49:Q50 Q52:Q53 Q55:Q56 Q58:Q59 Q61:Q62 Q64:Q65 Q67:Q68 Q70:Q71 Q73:Q74 Q76:Q77 Q79:Q80 Q82:Q83 Q85:Q86 Q88:Q89 Q91:Q92 Q94:Q95 Q97:Q98 Q100:Q101 Q103:Q104 Q106:Q107 Q109:Q110 Q112:Q113 Q115">
    <cfRule type="notContainsBlanks" priority="4" dxfId="0">
      <formula>LEN(TRIM(Q6))&gt;0</formula>
    </cfRule>
  </conditionalFormatting>
  <conditionalFormatting sqref="Q9 Q12 Q15 Q18 Q21 Q24 Q27 Q30 Q33 Q36 Q39 Q42 Q45 Q48 Q51 Q54 Q57 Q60 Q63 Q66 Q69 Q72 Q75 Q78 Q81 Q84 Q87 Q90 Q93 Q96 Q99 Q102 Q105 Q108 Q111 Q114">
    <cfRule type="notContainsBlanks" priority="2" dxfId="2">
      <formula>LEN(TRIM(Q9))&gt;0</formula>
    </cfRule>
    <cfRule type="containsBlanks" priority="3" dxfId="1">
      <formula>LEN(TRIM(Q9))=0</formula>
    </cfRule>
  </conditionalFormatting>
  <conditionalFormatting sqref="Q9 Q12 Q15 Q18 Q21 Q24 Q27 Q30 Q33 Q36 Q39 Q42 Q45 Q48 Q51 Q54 Q57 Q60 Q63 Q66 Q69 Q72 Q75 Q78 Q81 Q84 Q87 Q90 Q93 Q96 Q99 Q102 Q105 Q108 Q111 Q114">
    <cfRule type="notContainsBlanks" priority="1" dxfId="0">
      <formula>LEN(TRIM(Q9))&gt;0</formula>
    </cfRule>
  </conditionalFormatting>
  <dataValidations count="2" disablePrompts="1">
    <dataValidation type="list" showInputMessage="1" showErrorMessage="1" sqref="I6:I115">
      <formula1>"ANO,NE"</formula1>
    </dataValidation>
    <dataValidation type="list" showInputMessage="1" showErrorMessage="1" sqref="E6:E115">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1"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0/09/xmldsig#sha1"/>
      <DigestValue>EwMcdY4qkpjV87uICN7vhAFP6fY=</DigestValue>
    </Reference>
    <Reference URI="#idOfficeObject" Type="http://www.w3.org/2000/09/xmldsig#Object">
      <DigestMethod Algorithm="http://www.w3.org/2000/09/xmldsig#sha1"/>
      <DigestValue>GKD+tk5OjO0Tgf9nUYMMfmVsHWU=</DigestValue>
    </Reference>
  </SignedInfo>
  <SignatureValue>
    AueNIZBvEXcvmZwjdJdgVPehnjLZLMwsxonVfG6fzfhOX6wVfuDf2BKS8A0xaFsPVAeoCf3s
    yckLGE7PjjP33g6I4uxXK6HOPY6tE4wWDO7Eto6n2dY4gya4j3Mhqw43FusNWcGniGvoOsSt
    u8h5jOguOUPDEqhzF8EwJpHWe1pdvcbWrh+pM4HeDNwJycbbpoeXKTWNelkICPzGY1AwvvdC
    IevbCey9OUa579wx3YlFM/nepwuKZS47Z3X+pcDmYjsk/FIwl5dgGLSzPkV9iaDVtW9ba29Y
    aWiWuLhHzTZn0uo1AYaY/9nH8JAcUKcwmhbDfA+KSDq3N30cvsLoGg==
  </SignatureValue>
  <KeyInfo>
    <KeyValue>
      <RSAKeyValue>
        <Modulus>
            orijiezbeDglGMtXkJ00YcFqYft0mDFxnLbaz6S8Rni7BjF1LSr2apVkMRxuDfjVbwuVvioM
            ar3zvEOR2IOoW9gQQdmVAeI3MMquoEfmlBXSzUfyuvtQhq9voLN31Rc7nRvZTpfh1d3Qj0OY
            Kx26wZUgVHvNSF09P6SKod/9iHe9W9P1lU3Ds7JnmodVYMaiQDhl3ZLa3WjlHe3EzfmBbUWy
            FxCCInaN7cNJmkN5Z14hQNaiavd/xeQDMSUjEknlVuskMYx/bYCyXH+TUyhDs5LhcN/25iMf
            KLySqrkhd1Fnny3JM+hu+7Hw2SkZCVsaBMB/XMzmRtI4ZbHAaz4IkQ==
          </Modulus>
        <Exponent>AQAB</Exponent>
      </RSAKeyValue>
    </KeyValue>
    <X509Data>
      <X509Certificate>
          MIIGjjCCBXagAwIBAgIDGoQ4MA0GCSqGSIb3DQEBCwUAMF8xCzAJBgNVBAYTAkNaMSwwKgYD
          VQQKDCPEjGVza8OhIHBvxaF0YSwgcy5wLiBbScSMIDQ3MTE0OTgzXTEiMCAGA1UEAxMZUG9z
          dFNpZ251bSBRdWFsaWZpZWQgQ0EgMjAeFw0xNTAxMDcwNzAwMjNaFw0xNjAxMjcwNzAwMjNa
          MHExCzAJBgNVBAYTAkNaMS4wLAYDVQQKDCVURUNIRFJBVyBPRkZJQ0Ugcy5yLm8uIFtJxIwg
          MjcxNjA1NTZdMQowCAYDVQQLEwE2MRQwEgYDVQQDDAtQZXRyIMWgcm91YjEQMA4GA1UEBRMH
          UDI5ODY4MTCCASIwDQYJKoZIhvcNAQEBBQADggEPADCCAQoCggEBAKK4o4ns23g4JRjLV5Cd
          NGHBamH7dJgxcZy22s+kvEZ4uwYxdS0q9mqVZDEcbg341W8Llb4qDGq987xDkdiDqFvYEEHZ
          lQHiNzDKrqBH5pQV0s1H8rr7UIavb6Czd9UXO50b2U6X4dXd0I9DmCsdusGVIFR7zUhdPT+k
          iqHf/Yh3vVvT9ZVNw7OyZ5qHVWDGokA4Zd2S2t1o5R3txM35gW1FshcQgiJ2je3DSZpDeWde
          IUDWomr3f8XkAzElIxJJ5VbrJDGMf22Aslx/k1MoQ7OS4XDf9uYjHyi8kqq5IXdRZ58tyTPo
          bvux8NkpGQlbGgTAf1zM5kbSOGWxwGs+CJECAwEAAaOCAz8wggM7MD4GA1UdEQQ3MDWBDXBz
          cm91YkB0ZGkuY3qgGQYJKwYBBAHcGQIBoAwTCjE3MTQ1Mjk2MzCgCQYDVQQNoAITADCCAQ4G
          A1UdIASCAQUwggEBMIH+BglngQYBBAEHgiwwgfAwgccGCCsGAQUFBwICMIG6GoG3VGVudG8g
          a3ZhbGlmaWtvdmFueSBjZXJ0aWZpa2F0IGJ5bCB2eWRhbiBwb2RsZSB6YWtvbmEgMjI3LzIw
          MDBTYi4gYSBuYXZhem55Y2ggcHJlZHBpc3UuL1RoaXMgcXVhbGlmaWVkIGNlcnRpZmljYXRl
          IHdhcyBpc3N1ZWQgYWNjb3JkaW5nIHRvIExhdyBObyAyMjcvMjAwMENvbGwuIGFuZCByZWxh
          dGVkIHJlZ3VsYXRpb25zMCQGCCsGAQUFBwIBFhhodHRwOi8vd3d3LnBvc3RzaWdudW0uY3ow
          GAYIKwYBBQUHAQMEDDAKMAgGBgQAjkYBATCByAYIKwYBBQUHAQEEgbswgbgwOwYIKwYBBQUH
          MAKGL2h0dHA6Ly93d3cucG9zdHNpZ251bS5jei9jcnQvcHNxdWFsaWZpZWRjYTIuY3J0MDwG
          CCsGAQUFBzAChjBodHRwOi8vd3d3Mi5wb3N0c2lnbnVtLmN6L2NydC9wc3F1YWxpZmllZGNh
          Mi5jcnQwOwYIKwYBBQUHMAKGL2h0dHA6Ly9wb3N0c2lnbnVtLnR0Yy5jei9jcnQvcHNxdWFs
          aWZpZWRjYTIuY3J0MA4GA1UdDwEB/wQEAwIF4DAfBgNVHSMEGDAWgBSJ6EzfiyY5PtckLhIO
          eufmJ+XWlzCBsQYDVR0fBIGpMIGmMDWgM6Axhi9odHRwOi8vd3d3LnBvc3RzaWdudW0uY3ov
          Y3JsL3BzcXVhbGlmaWVkY2EyLmNybDA2oDSgMoYwaHR0cDovL3d3dzIucG9zdHNpZ251bS5j
          ei9jcmwvcHNxdWFsaWZpZWRjYTIuY3JsMDWgM6Axhi9odHRwOi8vcG9zdHNpZ251bS50dGMu
          Y3ovY3JsL3BzcXVhbGlmaWVkY2EyLmNybDAdBgNVHQ4EFgQUBkzX7elmsTSr7igYLuzhBJmO
          zDQwDQYJKoZIhvcNAQELBQADggEBAGMHWSz7n7TuWr9fr8+EoEtvM01AQqkJc+XpE3Iq+SoJ
          /kmLYkvYd3erdwpGjEsMOpjKEtn0sMAafxGOOpDz4MgKqTQb/25jgAPtCFM4+mcpNqgREs8m
          O5NL888D4Dc018MPwQAKop/jDA1+kI2Ctbtd0uj0r3JUd2ol7zVB6xMn8re9x5/oov/+NpWS
          WTwo0pFuyUU32DyAxPe8sCE4mse3nUw8czguUZ2AEGxyIGKjoV+d4Q6rulT15Wjck0IrVVgP
          NLMFIYDFFt9Az3GBb3+GHuMuYJG9oibbBAYQkk9+rkTjNSOrs5FpFj3J5uIjGRFMm+BXAo8r
          pSKRUKwDfKY=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3uOY23VoUdVIPNv14Xozz/2QDbI=</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xl/drawings/drawing1.xml?ContentType=application/vnd.openxmlformats-officedocument.drawing+xml">
        <DigestMethod Algorithm="http://www.w3.org/2000/09/xmldsig#sha1"/>
        <DigestValue>Tzx9n5w/2GlR5LxG/H4g5GZ/EkI=</DigestValue>
      </Reference>
      <Reference URI="/xl/media/image1.gif?ContentType=image/gif">
        <DigestMethod Algorithm="http://www.w3.org/2000/09/xmldsig#sha1"/>
        <DigestValue>QcJGa3EKg1Ck2JdEJQudgobO7rA=</DigestValue>
      </Reference>
      <Reference URI="/xl/printerSettings/printerSettings1.bin?ContentType=application/vnd.openxmlformats-officedocument.spreadsheetml.printerSettings">
        <DigestMethod Algorithm="http://www.w3.org/2000/09/xmldsig#sha1"/>
        <DigestValue>w/iNi/HfWVNjNlOS5xtKmgfAAJ8=</DigestValue>
      </Reference>
      <Reference URI="/xl/sharedStrings.xml?ContentType=application/vnd.openxmlformats-officedocument.spreadsheetml.sharedStrings+xml">
        <DigestMethod Algorithm="http://www.w3.org/2000/09/xmldsig#sha1"/>
        <DigestValue>+CPo9w2wvXrjsTaMoKfC7Kn8Gpw=</DigestValue>
      </Reference>
      <Reference URI="/xl/styles.xml?ContentType=application/vnd.openxmlformats-officedocument.spreadsheetml.styles+xml">
        <DigestMethod Algorithm="http://www.w3.org/2000/09/xmldsig#sha1"/>
        <DigestValue>SswHry+pjKTGRY+o5d6HOK7U4gA=</DigestValue>
      </Reference>
      <Reference URI="/xl/theme/theme1.xml?ContentType=application/vnd.openxmlformats-officedocument.theme+xml">
        <DigestMethod Algorithm="http://www.w3.org/2000/09/xmldsig#sha1"/>
        <DigestValue>7hi86z403xu1hFy/RBL0UABTZJ4=</DigestValue>
      </Reference>
      <Reference URI="/xl/workbook.xml?ContentType=application/vnd.openxmlformats-officedocument.spreadsheetml.sheet.main+xml">
        <DigestMethod Algorithm="http://www.w3.org/2000/09/xmldsig#sha1"/>
        <DigestValue>HSFQf4jJcc4qFShI+g9S0wzoeio=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yaY9YQHMQd5ejS17y/XCLwSfPsg=</DigestValue>
      </Reference>
    </Manifest>
    <SignatureProperties>
      <SignatureProperty Id="idSignatureTime" Target="#idPackageSignature">
        <mdssi:SignatureTime>
          <mdssi:Format>YYYY-MM-DDThh:mm:ssTZD</mdssi:Format>
          <mdssi:Value>2015-11-02T06:36:28Z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16</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v.vrana</cp:lastModifiedBy>
  <cp:lastPrinted>2015-10-20T08:34:00Z</cp:lastPrinted>
  <dcterms:created xsi:type="dcterms:W3CDTF">2014-03-05T12:43:32Z</dcterms:created>
  <dcterms:modified xsi:type="dcterms:W3CDTF">2015-11-02T06:30:54Z</dcterms:modified>
  <cp:category/>
  <cp:version/>
  <cp:contentType/>
  <cp:contentStatus/>
</cp:coreProperties>
</file>