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  <sheet name="SOP_KP" sheetId="44" r:id="rId2"/>
    <sheet name="CPV" sheetId="18" r:id="rId3"/>
  </sheets>
  <definedNames>
    <definedName name="_xlnm.Print_Area" localSheetId="0">'Kancelářské potřeby'!$B$1:$S$120</definedName>
  </definedNames>
  <calcPr calcId="124519"/>
</workbook>
</file>

<file path=xl/sharedStrings.xml><?xml version="1.0" encoding="utf-8"?>
<sst xmlns="http://schemas.openxmlformats.org/spreadsheetml/2006/main" count="528" uniqueCount="410">
  <si>
    <t>Množství</t>
  </si>
  <si>
    <t>Položka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</si>
  <si>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</si>
  <si>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</si>
  <si>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</si>
  <si>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</si>
  <si>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</si>
  <si>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</si>
  <si>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</si>
  <si>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</si>
  <si>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</si>
  <si>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</si>
  <si>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</si>
  <si>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</si>
  <si>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</si>
  <si>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</si>
  <si>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</si>
  <si>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</si>
  <si>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</si>
  <si>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</si>
  <si>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</si>
  <si>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</si>
  <si>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</si>
  <si>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</si>
  <si>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</si>
  <si>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</si>
  <si>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</si>
  <si>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</si>
  <si>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</si>
  <si>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</si>
  <si>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</si>
  <si>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</si>
  <si>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</si>
  <si>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</si>
  <si>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</si>
  <si>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</si>
  <si>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</si>
  <si>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</si>
  <si>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</si>
  <si>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</si>
  <si>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</si>
  <si>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</si>
  <si>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</si>
  <si>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</si>
  <si>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</si>
  <si>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</si>
  <si>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</si>
  <si>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</si>
  <si>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</si>
  <si>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</si>
  <si>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</si>
  <si>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</si>
  <si>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</si>
  <si>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</si>
  <si>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</si>
  <si>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</si>
  <si>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</si>
  <si>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</si>
  <si>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</si>
  <si>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</si>
  <si>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</si>
  <si>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</si>
  <si>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</si>
  <si>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</si>
  <si>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</si>
  <si>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</si>
  <si>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</si>
  <si>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</si>
  <si>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</si>
  <si>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</si>
  <si>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</si>
  <si>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</si>
  <si>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</si>
  <si>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</si>
  <si>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</si>
  <si>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</si>
  <si>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</si>
  <si>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</si>
  <si>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</si>
  <si>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</si>
  <si>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</si>
  <si>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</si>
  <si>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</si>
  <si>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</si>
  <si>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</si>
  <si>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</si>
  <si>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</si>
  <si>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</si>
  <si>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</si>
  <si>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</si>
  <si>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</si>
  <si>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</si>
  <si>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</si>
  <si>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</si>
  <si>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</si>
  <si>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</si>
  <si>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</si>
  <si>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</si>
  <si>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</si>
  <si>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</si>
  <si>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</si>
  <si>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</si>
  <si>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</si>
  <si>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</si>
  <si>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</si>
  <si>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</si>
  <si>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</si>
  <si>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</si>
  <si>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</si>
  <si>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</si>
  <si>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</si>
  <si>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</si>
  <si>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</si>
  <si>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</si>
  <si>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</si>
  <si>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</si>
  <si>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</si>
  <si>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</si>
  <si>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</si>
  <si>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</si>
  <si>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</si>
  <si>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</si>
  <si>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</si>
  <si>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</si>
  <si>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</si>
  <si>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</si>
  <si>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</si>
  <si>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</si>
  <si>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</si>
  <si>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</si>
  <si>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</si>
  <si>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</si>
  <si>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</si>
  <si>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</si>
  <si>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</si>
  <si>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</si>
  <si>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</si>
  <si>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</si>
  <si>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</si>
  <si>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</si>
  <si>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</si>
  <si>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</si>
  <si>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</si>
  <si>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</si>
  <si>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</si>
  <si>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</si>
  <si>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</si>
  <si>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Obchodní název + typ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</si>
  <si>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</si>
  <si>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</si>
  <si>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</si>
  <si>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</si>
  <si>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</si>
  <si>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</si>
  <si>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</si>
  <si>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</si>
  <si>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</si>
  <si>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Kancelářské potřeby (KP)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</si>
  <si>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</si>
  <si>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</si>
  <si>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</si>
  <si>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</si>
  <si>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</si>
  <si>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</si>
  <si>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</si>
  <si>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</si>
  <si>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</si>
  <si>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</si>
  <si>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</si>
  <si>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</si>
  <si>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</si>
  <si>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</si>
  <si>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</si>
  <si>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</rPr>
      <t>Standardní obchodní podmínky:</t>
    </r>
    <r>
      <rPr>
        <sz val="11"/>
        <rFont val="Calibri"/>
        <family val="2"/>
      </rPr>
      <t xml:space="preserve">
- dodání zboží do místa plnění do </t>
    </r>
    <r>
      <rPr>
        <b/>
        <sz val="11"/>
        <rFont val="Calibri"/>
        <family val="2"/>
      </rPr>
      <t>14</t>
    </r>
    <r>
      <rPr>
        <sz val="11"/>
        <rFont val="Calibri"/>
        <family val="2"/>
      </rPr>
      <t xml:space="preserve"> kalendářních dnů od od dojití výzvy k plnění smlouvy
- fakturace do </t>
    </r>
    <r>
      <rPr>
        <b/>
        <sz val="11"/>
        <rFont val="Calibri"/>
        <family val="2"/>
      </rPr>
      <t xml:space="preserve">30 </t>
    </r>
    <r>
      <rPr>
        <sz val="11"/>
        <rFont val="Calibri"/>
        <family val="2"/>
      </rPr>
      <t xml:space="preserve">dnů ode dne dodání a převzetí Zboží
- splatnost faktury 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</rPr>
      <t>0,2</t>
    </r>
    <r>
      <rPr>
        <sz val="11"/>
        <rFont val="Calibri"/>
        <family val="2"/>
      </rPr>
      <t xml:space="preserve"> % z celkové kupní ceny bez DPH za každý, byť i jen započatý den prodlení
- v případě nedodržení lhůty pro výměnu vadného Zboží ve lhůtě podle článku 8. 3 je Kupující oprávněn uplatnit na prodávajícím smluvní pokutu ve výši </t>
    </r>
    <r>
      <rPr>
        <b/>
        <sz val="11"/>
        <rFont val="Calibri"/>
        <family val="2"/>
      </rPr>
      <t>0,5</t>
    </r>
    <r>
      <rPr>
        <sz val="11"/>
        <rFont val="Calibri"/>
        <family val="2"/>
      </rPr>
      <t xml:space="preserve"> % z kupní ceny každé dotčené položky Zboží bez DPH za každý, byť i jen započatý den prodlení, a to za každou dotčenou položku Zboží
- prodlení Kupujícího s úhradou faktury =&gt; Prodávající je oprávněn uplatnit vůči Kupujícímu úrok z prodlení ve výši </t>
    </r>
    <r>
      <rPr>
        <b/>
        <sz val="11"/>
        <rFont val="Calibri"/>
        <family val="2"/>
      </rPr>
      <t>0,05 %</t>
    </r>
    <r>
      <rPr>
        <sz val="11"/>
        <rFont val="Calibri"/>
        <family val="2"/>
      </rPr>
      <t xml:space="preserve"> z dlužné částky za každý, byť i jen započatý den prodlení s úhradou faktury
- záruka za Zboží = </t>
    </r>
    <r>
      <rPr>
        <b/>
        <sz val="11"/>
        <rFont val="Calibri"/>
        <family val="2"/>
      </rPr>
      <t>24</t>
    </r>
    <r>
      <rPr>
        <sz val="11"/>
        <rFont val="Calibri"/>
        <family val="2"/>
      </rPr>
      <t xml:space="preserve"> měsíců
- nástup Prodávajícího k odstraňení reklamované vady ve lhůtě nejpozději do</t>
    </r>
    <r>
      <rPr>
        <b/>
        <sz val="11"/>
        <rFont val="Calibri"/>
        <family val="2"/>
      </rPr>
      <t xml:space="preserve"> 48</t>
    </r>
    <r>
      <rPr>
        <sz val="11"/>
        <rFont val="Calibri"/>
        <family val="2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</rPr>
      <t xml:space="preserve"> 30 </t>
    </r>
    <r>
      <rPr>
        <sz val="11"/>
        <rFont val="Calibri"/>
        <family val="2"/>
      </rPr>
      <t xml:space="preserve">kalendářních dnů od nahlášení vady Kupujícím, není-li smluvními stranami stanoveno jinak
- prodávající se zavazuje pro účely odstranění reklamovaných vad zajistit servis Zboží po celou dobu trvání záruční lhůty
</t>
    </r>
  </si>
  <si>
    <t>blok A4 spirála čistý, 50 listů</t>
  </si>
  <si>
    <t>ks</t>
  </si>
  <si>
    <t>50 listů; čistý; se spirálou po delší straně; s perforací a s děrováním</t>
  </si>
  <si>
    <t>blok A4 spirála čtvereček, 50 listů</t>
  </si>
  <si>
    <t>50 listů; čtvereček 5x5mm; se spirálou po delší straně; s perforací a s děrováním</t>
  </si>
  <si>
    <t>blok A4 spirála linkovaný, 50 listů</t>
  </si>
  <si>
    <t>50 listů; linka; se spirálou po delší straně; s perforací a s děrováním</t>
  </si>
  <si>
    <t>blok A5 spirála čistý, 50 listů</t>
  </si>
  <si>
    <t>blok A5 spirála čtvereček, 50 listů</t>
  </si>
  <si>
    <t>blok A5 spirála linkovaný, 50 listů</t>
  </si>
  <si>
    <t>blok pro flipchart</t>
  </si>
  <si>
    <t>vysoce kvalitní bílý papír odolný vůči propíjení s děrováním pro zavěšení do všech typů flipchartů; gramáž papíru 70 g/m²; rozměr bloku max. 100 x 68 cm; v bloku 25 listů.</t>
  </si>
  <si>
    <t>box na prospekty P5 na zeď, 1 přihrádka</t>
  </si>
  <si>
    <t>box na stěnu typu P5; samostatný box A4 na výšku; 1 přihrádka; barva transparentní čirá; rozměr v 300 x š 239 x h 38mm.</t>
  </si>
  <si>
    <t>čtvrtka A4</t>
  </si>
  <si>
    <t>bal</t>
  </si>
  <si>
    <t>1 bal. = 200ks; čtvrtka bílá; gramáž 220mic</t>
  </si>
  <si>
    <t>desky přední pro kroužkovou vazbu A4</t>
  </si>
  <si>
    <t>1 bal = 100ks; průhledné čiré krycí desky; gramáž min. 200 mic; formát A4; vhodné jako přední obal pro kroužkovou perfovazbu</t>
  </si>
  <si>
    <t>desky spisové průhledné s drukem A4, mix barev</t>
  </si>
  <si>
    <t>polypropylenové desky průhledné se zavíráním na druk pro ukládání dokumentů; A4; mix barev</t>
  </si>
  <si>
    <t>desky spisové průhledné s drukem A5, mix barev</t>
  </si>
  <si>
    <t>polypropylenové desky průhledné se zavíráním na druk pro ukládání dokumentů; A5; mix barev</t>
  </si>
  <si>
    <t>desky zadní pro kroužkovou vazbu A4</t>
  </si>
  <si>
    <t>1 bal. = 100 listů velikosti A4; min. gramáž 200mic; tvrdý karton; barva: modrá; imitace kůže; vhodné jako obal pro kroužkovou perfovazbu</t>
  </si>
  <si>
    <t>bal.</t>
  </si>
  <si>
    <t>1bal. = 100archů = 1600 štítků; rozměry: 105x37mm; bez okraje; pro všechny druhy tiskáren</t>
  </si>
  <si>
    <t>euroobal "U" maxi (rozšířený) pro A4 čirý; 100 mic; 1 bal. = 50ks</t>
  </si>
  <si>
    <t>formát A4 rozšířený na 220mm; typ otevírání "U"; rozměr 220 x 300 mm; hladký polypropylen; barva čirá; vkládání na výšku; tloušťka 100 mic.; 1 balení = 50ks</t>
  </si>
  <si>
    <t>euroobal A4 čirý hladký "U" 75-80mic, 1bal. = 100ks</t>
  </si>
  <si>
    <t>multiperforace; čirý hladký; 75-80mic</t>
  </si>
  <si>
    <t>euroobal A4 čirý hladký "U" minimálně 50mic, 1bal. = 100ks</t>
  </si>
  <si>
    <t>multiperforace; čirý hladký; minimálně 50 mic</t>
  </si>
  <si>
    <t>euroobal na katalogy bez klopy A4; 180mic; 1 bal. = 10ks</t>
  </si>
  <si>
    <t>multiperforace; rozšířená kapsa; tloušťka zakládaného dokumentu 10-15 mm; extra silná PVC fólie 180 mic.; 1 balení = 10ks</t>
  </si>
  <si>
    <t>gelové pero modré 0,5</t>
  </si>
  <si>
    <t>gelové pero s průhledným plastovým tělem a plastovými doplňky v modro-bílo-transparentní barvě; šíře stopy 0,5 mm; stiskací mechanika; trojboké ergonomické držení; barva: modrá</t>
  </si>
  <si>
    <t>gumičky</t>
  </si>
  <si>
    <t>klasické gumové kroužky; v balení mix barev různých velikostí; 1 bal. = min. 50g</t>
  </si>
  <si>
    <t>kalíšek drátěný na kancelářské sponky</t>
  </si>
  <si>
    <t>drátěný; barva: černá a stříbrná (nakombinovat ve stejném poměru jako drátěné kalíšky na psací potřeby); průměr 8cm; výška 4cm</t>
  </si>
  <si>
    <t>kalíšek drátěný na psací potřeby</t>
  </si>
  <si>
    <t>drátěný; výška 10cm; průměr 8cm; barva: černá a stříbrná (nakombinovat)</t>
  </si>
  <si>
    <t>kalkulačka</t>
  </si>
  <si>
    <r>
      <rPr>
        <u val="single"/>
        <sz val="11"/>
        <color indexed="8"/>
        <rFont val="Calibri"/>
        <family val="2"/>
      </rPr>
      <t>DISPLEJ</t>
    </r>
    <r>
      <rPr>
        <sz val="11"/>
        <color theme="1"/>
        <rFont val="Calibri"/>
        <family val="2"/>
        <scheme val="minor"/>
      </rPr>
      <t xml:space="preserve">: Číslice: zobrazení 10 číslic + 2 míst pro exponent; Řádky: jednořádkový displej LCD; Velikost displeje minimálně: 54 x 14 mm; Velikost znaku na displeji: 10,04 mm; </t>
    </r>
    <r>
      <rPr>
        <u val="single"/>
        <sz val="11"/>
        <color indexed="8"/>
        <rFont val="Calibri"/>
        <family val="2"/>
      </rPr>
      <t>FUNKCE</t>
    </r>
    <r>
      <rPr>
        <sz val="11"/>
        <color theme="1"/>
        <rFont val="Calibri"/>
        <family val="2"/>
        <scheme val="minor"/>
      </rPr>
      <t xml:space="preserve">: Obecné výpočty: 15 úrovní zanoření závorek, Trigonometrické výpočty, Úhlová jednotka: DEG, RAD, GRAD; Dvojková, Osmičková, Desítková, Šestnáctková (DEC, BIN, OCT, HEX); Transformace souřadnic: kartézský &lt;-&gt; polární; Faktoriál, Kombinace, Permutace; Zlomek; Komplexní čísla; Náhodné číslo; Statistické výpočty; Převod zlomek/desetinné číslo; π (Pi); Funkce: 140; </t>
    </r>
    <r>
      <rPr>
        <u val="single"/>
        <sz val="11"/>
        <color indexed="8"/>
        <rFont val="Calibri"/>
        <family val="2"/>
      </rPr>
      <t>NAPÁJENÍ</t>
    </r>
    <r>
      <rPr>
        <sz val="11"/>
        <color theme="1"/>
        <rFont val="Calibri"/>
        <family val="2"/>
        <scheme val="minor"/>
      </rPr>
      <t xml:space="preserve">: z baterie; </t>
    </r>
    <r>
      <rPr>
        <u val="single"/>
        <sz val="11"/>
        <color indexed="8"/>
        <rFont val="Calibri"/>
        <family val="2"/>
      </rPr>
      <t xml:space="preserve">MAX. ROZMĚRY S KRYTEM: </t>
    </r>
    <r>
      <rPr>
        <sz val="11"/>
        <color theme="1"/>
        <rFont val="Calibri"/>
        <family val="2"/>
        <scheme val="minor"/>
      </rPr>
      <t>150 x 85 x 22mm;</t>
    </r>
    <r>
      <rPr>
        <u val="single"/>
        <sz val="11"/>
        <color indexed="8"/>
        <rFont val="Calibri"/>
        <family val="2"/>
      </rPr>
      <t xml:space="preserve"> MAX. HMOTNOST S KRYTEM:</t>
    </r>
    <r>
      <rPr>
        <sz val="11"/>
        <color theme="1"/>
        <rFont val="Calibri"/>
        <family val="2"/>
        <scheme val="minor"/>
      </rPr>
      <t xml:space="preserve"> 130g </t>
    </r>
  </si>
  <si>
    <t>korekční strojek jednorázový</t>
  </si>
  <si>
    <t>šíře 5mm; návin min. 20m; suchá korekce; kryje okamžitě; korekce na běžném i faxovém papíru; nezanechává stopy či skvrny na fotokopiích; bez rozpouštědel; roller</t>
  </si>
  <si>
    <t>kuličková propiska 0,5mm, barva náplně modrá</t>
  </si>
  <si>
    <t>Pogumovaný úchop; extra tenký jehličkový hrot 0,5mm; plastové transparentní tělo v pastelových barvách; barva náplně modrá; propiska se stiskacím mechanismem</t>
  </si>
  <si>
    <t>kuličková propiska 0,8mm, barva náplně modrá</t>
  </si>
  <si>
    <t>barva náplně modrá; hrot 0,8mm; propiska se stiskacím mechanismem</t>
  </si>
  <si>
    <t>lepicí páska oboustranná 38x10</t>
  </si>
  <si>
    <t>polypropylenová oboustranná lepicí páska</t>
  </si>
  <si>
    <t>lepicí páska transparentní 48-50mmx66m</t>
  </si>
  <si>
    <t>transparentní; návin 66m</t>
  </si>
  <si>
    <t>lepicí tyčinka 20g</t>
  </si>
  <si>
    <t>Tuhé kancelářské lepidlo ve vysouvací tubě, obsah 20 g. Obsahuje glycerin, který zabraňuje vysychání</t>
  </si>
  <si>
    <t>lišta rychlovázací 10mm</t>
  </si>
  <si>
    <t>1 bal. = 100ks; plastová, určená pro neděrované dokumenty, 10mm, barva transparentní</t>
  </si>
  <si>
    <t>lišta rychlovázací 6mm</t>
  </si>
  <si>
    <t>1 bal. = 100ks; plastová, určená pro neděrované dokumenty, 6mm, barva bílá</t>
  </si>
  <si>
    <t>lišta rychlovázací 8mm</t>
  </si>
  <si>
    <t>1 bal. = 100ks; plastová, určená pro neděrované dokumenty, 8mm; barva modrá</t>
  </si>
  <si>
    <t>magnety</t>
  </si>
  <si>
    <t>magnet na magnetickou tabuli; průměr 20mm; mix barev; celokovový; bez plastového obalu</t>
  </si>
  <si>
    <t>mikrotužka 0,5mm</t>
  </si>
  <si>
    <t>Celoplastová průhledná mikrotužka, stiskávací mechanizmus, plastový klip, pryž pod stiskacím dílem, mix barev</t>
  </si>
  <si>
    <t>napínáčky 14mm</t>
  </si>
  <si>
    <t>1 bal. = 100ks; celokovové; průměr hlavy 14mm</t>
  </si>
  <si>
    <t>napínáčky 10mm</t>
  </si>
  <si>
    <t>1 bal. = 100ks; celokovové; průměr hlavy 10mm</t>
  </si>
  <si>
    <t>náplně do mikrotužky 0,5</t>
  </si>
  <si>
    <t>1 bal. = 12ks tuh</t>
  </si>
  <si>
    <t>nůžky 21 cm</t>
  </si>
  <si>
    <t>nůžky kancelářské; plastová madla</t>
  </si>
  <si>
    <t>obálka dopisní dodejková - zelený pruh - do vlastních rukou</t>
  </si>
  <si>
    <t>obálky bublinkové bílé 180x260 /D1/</t>
  </si>
  <si>
    <t>samolepicí; odtrhovací proužek; vzduchová ochranná vrstva; vhodné pro zasílání křehkých předmětů; vnitří rozměr 180x260mm, venkovní rozměr 200x275mm</t>
  </si>
  <si>
    <t>obálky bublinkové bílé 240x330 /G4/</t>
  </si>
  <si>
    <t>samolepicí; odtrhovací proužek; vzduchová ochranná vrstva; vhodné pro zasílání křehkých předmětů; vnitří rozměr 240x330mm, venkovní rozměr 260x350mm</t>
  </si>
  <si>
    <t>obálky bublinkové bílé 350x470 /K7/</t>
  </si>
  <si>
    <t>samolepicí; odtrhovací proužek; vzduchová ochranná vrstva; vhodné pro zasílání křehkých předmětů; vnitří rozměr 350x470mm, venkovní rozměr 370x480mm</t>
  </si>
  <si>
    <t>obálky dopisní C5</t>
  </si>
  <si>
    <t>1 bal. = 1000ks; rozměr 162x229; samolepicí; bez okénka</t>
  </si>
  <si>
    <t>obálky dopisní DL</t>
  </si>
  <si>
    <t>1 bal. = 1000ks; rozměr 110x220; samolepicí; bez okénka</t>
  </si>
  <si>
    <t xml:space="preserve">ořezávátko se zásobníkem </t>
  </si>
  <si>
    <t>plastové ořezávátko se zásobníkem na odpad; mix barev</t>
  </si>
  <si>
    <t xml:space="preserve">pastelky </t>
  </si>
  <si>
    <t xml:space="preserve">12 barev v balení; s kvalitní barevnou pigmentovou tuhou syté stopy na papíře; trojboké </t>
  </si>
  <si>
    <t>plastová zásuvka na spisy A4 transparentní</t>
  </si>
  <si>
    <t>stohovatelná; plastová; zasunovací; transparentní; rozměry 255 x 70 x 360 mm</t>
  </si>
  <si>
    <t>plastový hřbet pro kroužkovou vazbu 10mm</t>
  </si>
  <si>
    <t>1 bal. = 100ks; PVC hřbet pro vazbu dokumentů formátu A4; průměr 10mm; 21 otvorů; barva: modrá</t>
  </si>
  <si>
    <t>plastový hřbet pro kroužkovou vazbu 12,5mm</t>
  </si>
  <si>
    <t>PVC hřbet pro vazbu dokumentů formátu A4; průměr 12,5mm; 21 otvorů; barva: modrá</t>
  </si>
  <si>
    <t>plastový hřbet pro kroužkovou vazbu 14mm</t>
  </si>
  <si>
    <t>PVC hřbet pro vazbu dokumentů formátu A4; průměr 14mm; 21 otvorů; barva: modrá</t>
  </si>
  <si>
    <t>plastový hřbet pro kroužkovou vazbu 19mm</t>
  </si>
  <si>
    <t>PVC hřbet pro vazbu dokumentů formátu A4; průměr 19mm; 21 otvorů; barva: modrá</t>
  </si>
  <si>
    <t>podložka s klipem A4 modrá</t>
  </si>
  <si>
    <t>formát A4; plastová; kovový klip; extra pevná; barva:modrá; kapacita min. 30 listů</t>
  </si>
  <si>
    <t>sad</t>
  </si>
  <si>
    <t>píše na neporézní povrchy; 
ERGO držení; odolá vodě a otěru; alkoholová báze; šíře stopy 0,6mm; hrot o průměru 1,2mm; barva: černá</t>
  </si>
  <si>
    <t>píše na neporézní povrchy; 
ERGO držení; odolá vodě a otěru; alkoholová báze; šíře stopy 0,6mm; hrot o průměru 1,2mm; barva: červená</t>
  </si>
  <si>
    <t>píše na neporézní povrchy; 
ERGO držení; odolá vodě a otěru; alkoholová báze; šíře stopy 0,6mm; hrot o průměru 1,2mm; barva: modrá</t>
  </si>
  <si>
    <t>píše na neporézní povrchy; 
ERGO držení; odolá vodě a otěru; alkoholová báze; šíře stopy 0,6mm; hrot o průměru 1,2mm; barva: zelená</t>
  </si>
  <si>
    <t>píše na neporézní povrchy; 
ERGO držení; odolá vodě a otěru; alkoholová báze; šíře stopy 1 mm; hrot o průměru 2,5 mm; barva: černá</t>
  </si>
  <si>
    <t>píše na neporézní povrchy; 
ERGO držení; odolá vodě a otěru; alkoholová báze; šíře stopy 1 mm; hrot o průměru 2,5 mm; barva: červená</t>
  </si>
  <si>
    <t>píše na neporézní povrchy; 
ERGO držení; odolá vodě a otěru; alkoholová báze; šíře stopy 1 mm; hrot o průměru 2,5 mm; barva: modrá</t>
  </si>
  <si>
    <t>píše na neporézní povrchy; 
ERGO držení; odolá vodě a otěru; alkoholová báze; šíře stopy 1 mm; hrot o průměru 2,5 mm; barva: zelená</t>
  </si>
  <si>
    <t>popisovač permanentní černý 2,5mm</t>
  </si>
  <si>
    <t xml:space="preserve">permanentní značkovač na většinu povrchů; nevysychavý (vydrží i 14 dní bez chránítka); odolá vodě, otěru, povětrnostním vlivům; alkoholová báze; válcový hrot o průměru 5mm; šířka stopy 2,5 mm; barva: černá
</t>
  </si>
  <si>
    <t>popisovač permanentní červený 2,5mm</t>
  </si>
  <si>
    <t xml:space="preserve">permanentní značkovač na většinu povrchů; nevysychavý (vydrží i 14 dní bez chránítka); odolá vodě, otěru, povětrnostním vlivům; alkoholová báze; válcový hrot o průměru 5mm; šířka stopy 2,5 mm; barva: červená
</t>
  </si>
  <si>
    <t>popisovač permanentní modrý 2,5mm</t>
  </si>
  <si>
    <t xml:space="preserve">permanentní značkovač na většinu povrchů; nevysychavý (vydrží i 14 dní bez chránítka); odolá vodě, otěru, povětrnostním vlivům; alkoholová báze; válcový hrot o průměru 5mm; šířka stopy 2,5 mm; barva: modrá
</t>
  </si>
  <si>
    <t>popisovač permanentní zelený 2,5mm</t>
  </si>
  <si>
    <t xml:space="preserve">permanentní značkovač na většinu povrchů; nevysychavý (vydrží i 14 dní bez chránítka); odolá vodě, otěru, povětrnostním vlivům; alkoholová báze; válcový hrot o průměru 5mm; šířka stopy 2,5 mm; barva: zelená
</t>
  </si>
  <si>
    <t>pořadač pákový 50 plastový tmavě modrý</t>
  </si>
  <si>
    <t>A4 / 50mm; vnějšek plast, vnitřek haldký; páková mechanika; uzavírací kroužky proti náhodnému otevření; barva tmavě modrá</t>
  </si>
  <si>
    <t>pořadač pákový 75 plastový tmavě modrý</t>
  </si>
  <si>
    <t>A4 / 75mm; vnějšek plast, vnitřek haldký; páková mechanika; uzavírací kroužky proti náhodnému otevření; barva tmavě modrá</t>
  </si>
  <si>
    <t>pošetka fóliová s chlopní</t>
  </si>
  <si>
    <t>fóliový obal pro jedno CD nebo DVD médium; 1 bal. = 100ks</t>
  </si>
  <si>
    <t>pošetka papírová</t>
  </si>
  <si>
    <t>papírový obal s plastovým okénkem pro jedno CD nebo DVD médium; 1 bal. = 100ks</t>
  </si>
  <si>
    <t>pravítko 30cm</t>
  </si>
  <si>
    <t>délka 30cm; materiál: plast; mix barev</t>
  </si>
  <si>
    <t>pravítko 40cm</t>
  </si>
  <si>
    <t>délka 40cm; materiál: plast; mix barev</t>
  </si>
  <si>
    <t>pravítko 50cm</t>
  </si>
  <si>
    <t>délka 50cm; materiál: plast; mix barev</t>
  </si>
  <si>
    <t>pravítko trojúhelník s ryskou 16cm</t>
  </si>
  <si>
    <t>mix barev</t>
  </si>
  <si>
    <t>připínáčky s kovovou hlavičkou; 1 bal. = 100ks</t>
  </si>
  <si>
    <t>1 bal. = 100ks; materiál: kov</t>
  </si>
  <si>
    <t>připínáčky s plastovou hlavičkou na korkové tabule; 1 bal. = 100ks</t>
  </si>
  <si>
    <t>1 bal. = 100ks; mix barev; vhodné na korkové tabule</t>
  </si>
  <si>
    <t>rozešívačka</t>
  </si>
  <si>
    <t>barva: modrá nebo černá</t>
  </si>
  <si>
    <t>rychlovazač A4 modrý; 1 bal. = 10ks</t>
  </si>
  <si>
    <t>formát A4; transparentní přední strana; průhledný polypropylen; bez multiperforace; barva: modrá; 1 bal. = 10ks</t>
  </si>
  <si>
    <t>rychlovazač A4 žlutý; 1 bal. = 10ks</t>
  </si>
  <si>
    <t>formát A4; transparentní přední strana; průhledný polypropylen; bez multiperforace; barva: žlutá; 1 bal. = 10ks</t>
  </si>
  <si>
    <t>rychlovazač s multiperforací pro A4, modrá; 1 bal. = 10ks</t>
  </si>
  <si>
    <t>závěsný, plastový, formát A4; průhledná přední strana; barevná zadní strana</t>
  </si>
  <si>
    <t>rychlovazač s multiperforací pro A4, oranžová; 1 bal. = 10ks</t>
  </si>
  <si>
    <t>rychlovazač s multiperforací pro A4, zelená; 1 bal. = 10ks</t>
  </si>
  <si>
    <t>rychlovazač s multiperforací pro A4, žlutá; 1 bal. = 10ks</t>
  </si>
  <si>
    <t>samolepicí bloček neon, 38x51mm nebo 40x50, bal. = 200 listů</t>
  </si>
  <si>
    <t>velikost 38x51mm nebo 40x50; mix neon barev; dobrá přilnavost; 200 listů v 1 bal.</t>
  </si>
  <si>
    <t>samolepicí bloček v neonových barvách  50x50 nebo 51x51; 250 listů</t>
  </si>
  <si>
    <t>velikost 50x50mm nebo 51x51mm; mix neon barev; dobrá přilnavost; min. 250 listů v bal.</t>
  </si>
  <si>
    <t>samolepicí bloček v neonových barvách 75x75 nebo 76x76; 400 listů</t>
  </si>
  <si>
    <t>velikost 75x75 nebo 76x76mm; mix neon barev; dobrá přilnavost; min. 400 listů v bal.</t>
  </si>
  <si>
    <t>40 listů, A4, čtvereček</t>
  </si>
  <si>
    <t>40 listů, A4 čistý</t>
  </si>
  <si>
    <t>40 listů, A5, linka</t>
  </si>
  <si>
    <t>sešívačka s dlouhým ramenem</t>
  </si>
  <si>
    <t>celokovová nebo plastová sešívačka s kovovými mechanickými díly s dlouhým ramenem; pro sešívání velkých formátů a sešívání uprostřed dokumentu; výkon min. 40 listů gramáže 80g/m2; hloubka vkládání min. 300mm; barva: modrá, černá, bílá či kombinace těchto barev</t>
  </si>
  <si>
    <t>sešívačka stolní</t>
  </si>
  <si>
    <t>sešívačka vyrobená z vysoce kvalitního plastu; s ocelovými mechanickými díly; výkon min. 30 listů 80g/m2; barva: modrá nebo černá nebo kombinace bílomodrá, bíločerná; ergonomický design; vhodná pro použití do kanceláře; hloubka vkládání min. 55mm; na sponky 24/6 a 26/6</t>
  </si>
  <si>
    <t>spojovače 23/10 do sešívačky</t>
  </si>
  <si>
    <t>1 bal = 1000ks; kvalitní pozinkované spojovače; vhodné do sešívačky DAC 1965</t>
  </si>
  <si>
    <t>spojovače 23/13 do sešívačky</t>
  </si>
  <si>
    <t>spojovače 23/8 do sešívačky</t>
  </si>
  <si>
    <t>spojovače 24/6 do sešívačky</t>
  </si>
  <si>
    <t>1 bal. = 1000ks; kvalitní pozinkované spojovače</t>
  </si>
  <si>
    <t>spony dopisní 453, 32mm</t>
  </si>
  <si>
    <t>1 bal. = 1000ks; pozinkované, lesklé</t>
  </si>
  <si>
    <t>stojánek drátěný kostka</t>
  </si>
  <si>
    <t>drátěný; na papírky vel. 9,5 x 9,5cm; barva: černá a stříbrná (nakombinovat ve stejném poměru jako drátěné kalíšky)</t>
  </si>
  <si>
    <t>špendlíky s kulatou barevnou hlavičkou; 1 bal. = 100ks</t>
  </si>
  <si>
    <t>1bal. = 100ks; mix barev; vhodné na nástěnku</t>
  </si>
  <si>
    <t>tabule korková 60x40</t>
  </si>
  <si>
    <t>korková tabule v dřevěném rámu; velikost 60x40; nástěnná</t>
  </si>
  <si>
    <t>tabule magnetická</t>
  </si>
  <si>
    <t>bílá magnetická tabule; velikost 60x40; nástěnná; stříbrný rám</t>
  </si>
  <si>
    <t>tužka grafitová modrá s pryží č. 2</t>
  </si>
  <si>
    <t>1 bal. = 12ks; barva modrá; tvrdost HB</t>
  </si>
  <si>
    <t>velká mazací pryž na papír a fólie; vytváří jeden žmolek; minimální rozměry: 60 x 20 x 10 mm</t>
  </si>
  <si>
    <t>vizitkář otočný</t>
  </si>
  <si>
    <t>kapacita min. 200 vizitek; barva: černá, šedá nebo modrá; dodání včetně obalů na uložení vizitek; abecedně řazený rozdělovník</t>
  </si>
  <si>
    <t>vteřinové lepidlo 3g</t>
  </si>
  <si>
    <t>3g; vhodné pro lepení porcelánu, keramiky, plastů, gumy, kůže, dřeva, kovů, kartónů a korku</t>
  </si>
  <si>
    <t>krab.</t>
  </si>
  <si>
    <t>zakládací obal "L" A4 čirý, 150 mic; 1 bal. = 100ks</t>
  </si>
  <si>
    <t>fóliový prospektový obal "L" PVC bez závěsu; formát A4 - 150 mic; čirý lesklý</t>
  </si>
  <si>
    <t>zavírací desky s klipem A4 modré</t>
  </si>
  <si>
    <t>rozevíratelná dvojdeska A4 s klipem na horní straně; PVC; barva: modrá; kapacita min. 30 listů</t>
  </si>
  <si>
    <t>značkovač flipchart; 1 sada = 4ks</t>
  </si>
  <si>
    <t xml:space="preserve">značkovač na papírové tabule; odolný proti zasychání inkoustu; funkčnost otevřeného značkovače je jeden týden; nepropíjí se papírem;   válcový hrot o průměru 5mm; šířka stopy 2,5 mm
</t>
  </si>
  <si>
    <t>zvýrazňovač; sada = min. 4ks</t>
  </si>
  <si>
    <t>klínový hrot; šíře stopy 1-4mm; ventilační uzávěr</t>
  </si>
  <si>
    <t>etikety samolepicí 64x21mm bílé bez okraje</t>
  </si>
  <si>
    <t>etikety samolepicí 70x36mm bílé bez okraje</t>
  </si>
  <si>
    <t>samolepicí štítky 64x21mm; bez okraje; může být okraj bezpečnostní; 3 sloupce na A4, 100 archů v balení; celkem 3900 etiket v balení</t>
  </si>
  <si>
    <t>samolepicí štítky 70x36mm; bez okraje; může být okraj bezpečnostní; 3 sloupce na A4, 100 archů v balení; celkem 2400 etiket v balení</t>
  </si>
  <si>
    <t>RICE CZ.1.05/2.1.00/03.0094</t>
  </si>
  <si>
    <t>Hana Jehlíková,         tel.: 377 634 148, jehlikov@rice.zcu.cz</t>
  </si>
  <si>
    <t>ZČU, RICE-FEL, Univerzitní 26, 30614 Plzeň</t>
  </si>
  <si>
    <t>popisovač permanentní  černý 0,6mm</t>
  </si>
  <si>
    <t>popisovač permanentní  červený 0,6mm</t>
  </si>
  <si>
    <t>popisovač permanentní modrý 0,6mm</t>
  </si>
  <si>
    <t>popisovač permanentní  zelený 0,6mm</t>
  </si>
  <si>
    <t>popisovač permanentní  černý 1 mm</t>
  </si>
  <si>
    <t>popisovač permanentní červený 1 mm</t>
  </si>
  <si>
    <t>popisovač permanentní modrý 1 mm</t>
  </si>
  <si>
    <t>popisovač permanentní zelený 1 mm</t>
  </si>
  <si>
    <t>sešit A4 čtvereček</t>
  </si>
  <si>
    <t>sešit A5 linka</t>
  </si>
  <si>
    <t>sešit A4 linka</t>
  </si>
  <si>
    <r>
      <t xml:space="preserve">velká mazací pryž </t>
    </r>
    <r>
      <rPr>
        <sz val="11"/>
        <color theme="1"/>
        <rFont val="Calibri"/>
        <family val="2"/>
        <scheme val="minor"/>
      </rPr>
      <t xml:space="preserve"> bílá</t>
    </r>
  </si>
  <si>
    <t>popisovač / sada 4barev</t>
  </si>
  <si>
    <t xml:space="preserve">plastové samolepicí záložky; na lístečky lze psát; minimálně 100ks v bal.Rozměr: min. 12x45mm, max. 12x48mm, min. 5 barev </t>
  </si>
  <si>
    <t xml:space="preserve">záložky plastové samolepicí popisovací; neon; </t>
  </si>
  <si>
    <t>etikety samolepicí bez okraje/100arch. bílé</t>
  </si>
  <si>
    <t>papír xerox "B" formát A3, 1 bal/500 list</t>
  </si>
  <si>
    <t>papír xerox "B" formát A4, 1 bal/500 list</t>
  </si>
  <si>
    <t>gramáž 80±2; tlouštka 160±3; vlhost 3,9-5,3%;opacita min.90; bělost 151±CIE;  hrubost dle Bendsena 200±50 cm3/min; permeabilita &lt;1250cm3/min</t>
  </si>
  <si>
    <t xml:space="preserve">šíře stopy: 0,3mm; jemný plastový hrot; sada 4ks - černá, zelená, modrá, červená, Určen pro nejširší použití, pro psaní na papír. </t>
  </si>
  <si>
    <t>samostatná faktura</t>
  </si>
  <si>
    <t>Kancelářské potřeby - 031 - 2015</t>
  </si>
  <si>
    <t>Priloha_1_KS_technicka_specifikace_KP-031-2015</t>
  </si>
  <si>
    <r>
      <t xml:space="preserve">doručenka C5 se zeleným pruhem, samopropisovací do vlastních rukou, rozměry 162x229 - </t>
    </r>
    <r>
      <rPr>
        <sz val="11"/>
        <color indexed="10"/>
        <rFont val="Calibri"/>
        <family val="2"/>
      </rPr>
      <t>Priloha_2_KS_obalky_KP-031-2015</t>
    </r>
  </si>
  <si>
    <t>Fakturaci a dodání zboží požaduje Zadavatel nejpozději do 14. 12. 2015</t>
  </si>
  <si>
    <t>Fakturace</t>
  </si>
  <si>
    <t xml:space="preserve">Popis </t>
  </si>
  <si>
    <t xml:space="preserve">Měrná jednotka [MJ] </t>
  </si>
  <si>
    <t>UCHAZEČ (DODAVATEL) uvede na fakturu: NÁZEV A ČÍSLO DOTAČNÍHO PROJEKTU</t>
  </si>
  <si>
    <t>Požadavek Zadavatele:   Sloupec označený textem:</t>
  </si>
  <si>
    <t xml:space="preserve">Název </t>
  </si>
  <si>
    <t>PŘEDPOKLÁDANÁ CENA za měrnou jednotku (MJ) 
v Kč BEZ DPH</t>
  </si>
  <si>
    <t xml:space="preserve">Uchazeč doplní do jednotlivých prázdných žlutě podbarvených buněk požadovanou hodnotu. (Po vyplnění se každá jednotlivá buňka podbarví zelenou barvou). </t>
  </si>
  <si>
    <t xml:space="preserve">POZNÁMKA 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</si>
</sst>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6"/>
      <color indexed="10"/>
      <name val="Calibri"/>
      <family val="2"/>
    </font>
    <font>
      <sz val="11"/>
      <color indexed="8"/>
      <name val="Garamond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4" fillId="0" borderId="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2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4" xfId="20" applyFill="1" applyBorder="1" applyAlignment="1" applyProtection="1">
      <alignment horizontal="left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0" fillId="3" borderId="15" xfId="0" applyNumberForma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22" xfId="0" applyFont="1" applyFill="1" applyBorder="1" applyAlignment="1" applyProtection="1">
      <alignment horizontal="left" vertical="center" wrapText="1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23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121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95250</xdr:colOff>
      <xdr:row>131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132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95250</xdr:colOff>
      <xdr:row>134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95250</xdr:colOff>
      <xdr:row>136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95250</xdr:colOff>
      <xdr:row>138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95250</xdr:colOff>
      <xdr:row>140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95250</xdr:colOff>
      <xdr:row>142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143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95250</xdr:colOff>
      <xdr:row>145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95250</xdr:colOff>
      <xdr:row>147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95250</xdr:colOff>
      <xdr:row>148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95250</xdr:colOff>
      <xdr:row>153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95250</xdr:colOff>
      <xdr:row>154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95250</xdr:colOff>
      <xdr:row>154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157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95250</xdr:colOff>
      <xdr:row>159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164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164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95250</xdr:colOff>
      <xdr:row>165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95250</xdr:colOff>
      <xdr:row>166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168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170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171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09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95250</xdr:colOff>
      <xdr:row>128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128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128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131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95250</xdr:colOff>
      <xdr:row>121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09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126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126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09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266700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38100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121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121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0761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23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23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55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126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57150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2114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688752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131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126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66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09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128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95250</xdr:colOff>
      <xdr:row>131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95250</xdr:colOff>
      <xdr:row>133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95250</xdr:colOff>
      <xdr:row>133</xdr:row>
      <xdr:rowOff>180975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95250</xdr:colOff>
      <xdr:row>135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95250</xdr:colOff>
      <xdr:row>136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95250</xdr:colOff>
      <xdr:row>138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142</xdr:row>
      <xdr:rowOff>180975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95250</xdr:colOff>
      <xdr:row>144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95250</xdr:colOff>
      <xdr:row>145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95250</xdr:colOff>
      <xdr:row>147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95250</xdr:colOff>
      <xdr:row>150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95250</xdr:colOff>
      <xdr:row>152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95250</xdr:colOff>
      <xdr:row>155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157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95250</xdr:colOff>
      <xdr:row>159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95250</xdr:colOff>
      <xdr:row>162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95250</xdr:colOff>
      <xdr:row>163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164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95250</xdr:colOff>
      <xdr:row>165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167</xdr:row>
      <xdr:rowOff>180975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170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28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173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47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66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95250</xdr:colOff>
      <xdr:row>175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85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04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95250</xdr:colOff>
      <xdr:row>176</xdr:row>
      <xdr:rowOff>180975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238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61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95250</xdr:colOff>
      <xdr:row>181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00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95250</xdr:colOff>
      <xdr:row>182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19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38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95250</xdr:colOff>
      <xdr:row>184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57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184</xdr:row>
      <xdr:rowOff>180975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76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953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14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33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95250</xdr:colOff>
      <xdr:row>190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71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95250</xdr:colOff>
      <xdr:row>191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90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95250</xdr:colOff>
      <xdr:row>192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09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95250</xdr:colOff>
      <xdr:row>193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28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47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85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95250</xdr:colOff>
      <xdr:row>199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95250</xdr:colOff>
      <xdr:row>199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95250</xdr:colOff>
      <xdr:row>202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95250</xdr:colOff>
      <xdr:row>202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19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95250</xdr:colOff>
      <xdr:row>204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95250</xdr:colOff>
      <xdr:row>205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5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95250</xdr:colOff>
      <xdr:row>210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52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95250</xdr:colOff>
      <xdr:row>210</xdr:row>
      <xdr:rowOff>180975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71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95250</xdr:colOff>
      <xdr:row>212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90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09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28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95250</xdr:colOff>
      <xdr:row>215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47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66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128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128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131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28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47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66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85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04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176</xdr:row>
      <xdr:rowOff>180975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238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61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00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19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38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57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76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95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14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33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7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90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09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28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193</xdr:row>
      <xdr:rowOff>180975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4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85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19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5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47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66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19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38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28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47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66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85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04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176</xdr:row>
      <xdr:rowOff>180975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238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61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00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19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38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57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76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95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14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33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7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90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09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28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193</xdr:row>
      <xdr:rowOff>180975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4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85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19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5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47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66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66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57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71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85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23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61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14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09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28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47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667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85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04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42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81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00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19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38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57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76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95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14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52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7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90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09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28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66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04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8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8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19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52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47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132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134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28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47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85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04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23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42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80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499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76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595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14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33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52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690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09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28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747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04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428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880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00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19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38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57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76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995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33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52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71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090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28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47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667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185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04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176</xdr:row>
      <xdr:rowOff>180975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238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261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00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19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38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57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76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395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14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33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7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490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09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28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193</xdr:row>
      <xdr:rowOff>180975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4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585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23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642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00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19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75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8966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128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131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130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309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190500</xdr:colOff>
      <xdr:row>129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128</xdr:row>
      <xdr:rowOff>0</xdr:rowOff>
    </xdr:from>
    <xdr:to>
      <xdr:col>1</xdr:col>
      <xdr:colOff>238125</xdr:colOff>
      <xdr:row>129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121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761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237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190500</xdr:colOff>
      <xdr:row>129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190500</xdr:colOff>
      <xdr:row>129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128</xdr:row>
      <xdr:rowOff>0</xdr:rowOff>
    </xdr:from>
    <xdr:to>
      <xdr:col>1</xdr:col>
      <xdr:colOff>238125</xdr:colOff>
      <xdr:row>129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309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123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119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95250</xdr:colOff>
      <xdr:row>123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200025</xdr:colOff>
      <xdr:row>120</xdr:row>
      <xdr:rowOff>485775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123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123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1913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913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485775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119</xdr:row>
      <xdr:rowOff>428625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45300" y="6981825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128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727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121</xdr:row>
      <xdr:rowOff>171450</xdr:rowOff>
    </xdr:from>
    <xdr:to>
      <xdr:col>14</xdr:col>
      <xdr:colOff>1104900</xdr:colOff>
      <xdr:row>122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44750" y="7093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120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0256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49900" y="7100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0737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5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5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5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5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5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5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5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5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1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5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5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5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513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513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51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51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514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514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514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514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514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514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514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514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514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515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515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515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515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515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5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5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5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5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5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5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5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516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516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516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516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516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516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516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16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7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17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17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17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17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17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17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17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17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517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518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518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518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518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518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518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518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518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518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518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519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519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519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519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519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519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519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519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519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519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520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520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520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520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520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520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520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52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52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5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5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5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5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521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521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521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52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52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52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52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52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52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5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52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52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52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52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52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52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52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52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52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52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52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52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52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52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52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52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52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52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52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52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52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52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27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52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52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52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3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3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3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3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3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3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3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3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3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3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3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3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3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3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3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39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39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4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4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4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4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4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4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4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4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4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4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4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4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4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4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4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4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4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4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4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4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4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4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4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4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4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4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4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4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4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4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4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4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4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4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4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4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4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4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4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4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4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4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4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4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54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54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54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54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54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54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54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54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54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54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54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54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54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54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54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54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54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54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54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54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54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54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54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4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4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4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5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5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5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4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4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54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5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5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5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5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5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5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55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5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5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5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5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5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5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5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5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5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5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5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5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5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5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5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5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5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5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58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58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58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58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59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59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59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59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59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5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5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5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5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5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6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6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60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60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60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60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60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60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60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60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6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61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61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61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61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61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61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61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61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61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62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62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62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68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6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69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69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70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7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7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7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7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71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1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71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71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7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7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7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71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572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7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572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72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72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72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57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7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72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7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57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73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73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73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73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7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7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57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7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73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74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74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574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74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74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574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7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74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74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7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75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7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7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7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7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7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7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7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7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7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7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7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8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8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8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2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8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8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8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4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8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4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4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84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5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585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5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8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85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8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86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8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8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8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89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89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9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9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9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9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9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9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9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9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9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9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9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9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9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9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9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9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9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9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9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9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9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9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9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9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9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9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9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9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9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9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9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9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9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9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9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9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9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9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9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9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9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59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59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59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59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59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59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59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59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59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59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59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59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59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59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59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59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59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59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59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59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59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59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59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9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9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9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5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5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5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9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9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59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59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5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5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5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59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5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0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0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0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0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0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0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0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0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0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0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6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6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6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95250</xdr:rowOff>
    </xdr:from>
    <xdr:to>
      <xdr:col>2</xdr:col>
      <xdr:colOff>190500</xdr:colOff>
      <xdr:row>14</xdr:row>
      <xdr:rowOff>104775</xdr:rowOff>
    </xdr:to>
    <xdr:pic>
      <xdr:nvPicPr>
        <xdr:cNvPr id="60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571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60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0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6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9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9525</xdr:rowOff>
    </xdr:to>
    <xdr:pic>
      <xdr:nvPicPr>
        <xdr:cNvPr id="6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1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1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61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6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61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61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61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1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6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6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6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6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6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6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1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1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61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61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1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1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1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61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1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61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61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61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61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61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61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61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61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61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61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61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61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61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61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61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61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61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61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61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61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61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61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61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61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61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61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61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1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1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61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6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61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61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61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61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1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61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6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6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6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6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6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62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2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2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2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2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62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62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2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2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2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2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2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2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2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2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2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2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2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2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2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2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2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2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2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2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2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2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2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6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6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2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2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2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2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62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2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2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2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2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62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2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2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2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2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2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2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2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62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2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2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2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62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2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62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62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2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2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62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2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62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62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62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62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62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62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62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62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62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62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62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63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63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63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63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63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63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63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63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63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63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63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63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63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63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63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63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3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63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63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3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6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63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63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3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3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6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6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6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6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3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3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3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6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3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3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3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3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3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showGridLines="0" tabSelected="1" zoomScale="85" zoomScaleNormal="85" workbookViewId="0" topLeftCell="A6">
      <selection activeCell="P6" sqref="P6"/>
    </sheetView>
  </sheetViews>
  <sheetFormatPr defaultColWidth="8.8515625" defaultRowHeight="15"/>
  <cols>
    <col min="1" max="1" width="1.421875" style="54" customWidth="1"/>
    <col min="2" max="2" width="5.7109375" style="54" customWidth="1"/>
    <col min="3" max="3" width="43.57421875" style="22" customWidth="1"/>
    <col min="4" max="4" width="9.7109375" style="78" customWidth="1"/>
    <col min="5" max="5" width="9.00390625" style="34" customWidth="1"/>
    <col min="6" max="6" width="40.7109375" style="22" customWidth="1"/>
    <col min="7" max="7" width="29.140625" style="76" hidden="1" customWidth="1"/>
    <col min="8" max="8" width="14.28125" style="76" customWidth="1"/>
    <col min="9" max="9" width="27.7109375" style="54" customWidth="1"/>
    <col min="10" max="10" width="19.28125" style="54" customWidth="1"/>
    <col min="11" max="11" width="22.140625" style="76" customWidth="1"/>
    <col min="12" max="13" width="22.140625" style="76" hidden="1" customWidth="1"/>
    <col min="14" max="14" width="19.8515625" style="76" customWidth="1"/>
    <col min="15" max="15" width="20.8515625" style="54" customWidth="1"/>
    <col min="16" max="16" width="18.421875" style="54" customWidth="1"/>
    <col min="17" max="17" width="21.00390625" style="54" customWidth="1"/>
    <col min="18" max="18" width="19.421875" style="54" customWidth="1"/>
    <col min="19" max="19" width="20.421875" style="54" customWidth="1"/>
    <col min="20" max="20" width="8.8515625" style="54" customWidth="1"/>
    <col min="21" max="21" width="18.00390625" style="54" customWidth="1"/>
    <col min="22" max="16384" width="8.8515625" style="54" customWidth="1"/>
  </cols>
  <sheetData>
    <row r="1" spans="2:19" s="23" customFormat="1" ht="24.6" customHeight="1">
      <c r="B1" s="93" t="s">
        <v>397</v>
      </c>
      <c r="C1" s="93"/>
      <c r="D1" s="34"/>
      <c r="E1" s="34"/>
      <c r="F1" s="22"/>
      <c r="G1" s="22"/>
      <c r="H1" s="22"/>
      <c r="K1" s="22"/>
      <c r="L1" s="22"/>
      <c r="M1" s="22"/>
      <c r="N1" s="22"/>
      <c r="S1" s="43"/>
    </row>
    <row r="2" spans="3:19" s="23" customFormat="1" ht="18.75" customHeight="1">
      <c r="C2" s="44"/>
      <c r="D2" s="21"/>
      <c r="E2" s="35"/>
      <c r="F2" s="22"/>
      <c r="G2" s="22"/>
      <c r="K2" s="22"/>
      <c r="L2" s="22"/>
      <c r="M2" s="22"/>
      <c r="N2" s="22"/>
      <c r="Q2" s="101" t="s">
        <v>398</v>
      </c>
      <c r="R2" s="101"/>
      <c r="S2" s="101"/>
    </row>
    <row r="3" spans="2:17" s="23" customFormat="1" ht="19.9" customHeight="1" thickBot="1">
      <c r="B3" s="102" t="s">
        <v>405</v>
      </c>
      <c r="C3" s="103"/>
      <c r="D3" s="104" t="s">
        <v>158</v>
      </c>
      <c r="E3" s="105"/>
      <c r="F3" s="36" t="s">
        <v>408</v>
      </c>
      <c r="G3" s="45"/>
      <c r="H3" s="46"/>
      <c r="I3" s="46"/>
      <c r="J3" s="46"/>
      <c r="K3" s="46"/>
      <c r="L3" s="22"/>
      <c r="M3" s="22"/>
      <c r="N3" s="22"/>
      <c r="O3" s="22"/>
      <c r="P3" s="46"/>
      <c r="Q3" s="46"/>
    </row>
    <row r="4" spans="2:16" s="23" customFormat="1" ht="42.75" customHeight="1" thickBot="1">
      <c r="B4" s="24"/>
      <c r="C4" s="25"/>
      <c r="D4" s="34"/>
      <c r="E4" s="34"/>
      <c r="F4" s="22"/>
      <c r="G4" s="26" t="s">
        <v>158</v>
      </c>
      <c r="H4" s="22"/>
      <c r="K4" s="22"/>
      <c r="L4" s="27"/>
      <c r="M4" s="27"/>
      <c r="N4" s="28"/>
      <c r="P4" s="26" t="s">
        <v>158</v>
      </c>
    </row>
    <row r="5" spans="2:19" s="23" customFormat="1" ht="61.5" thickBot="1" thickTop="1">
      <c r="B5" s="38" t="s">
        <v>1</v>
      </c>
      <c r="C5" s="39" t="s">
        <v>406</v>
      </c>
      <c r="D5" s="40" t="s">
        <v>0</v>
      </c>
      <c r="E5" s="39" t="s">
        <v>403</v>
      </c>
      <c r="F5" s="39" t="s">
        <v>402</v>
      </c>
      <c r="G5" s="39" t="s">
        <v>147</v>
      </c>
      <c r="H5" s="39" t="s">
        <v>401</v>
      </c>
      <c r="I5" s="39" t="s">
        <v>404</v>
      </c>
      <c r="J5" s="83" t="s">
        <v>164</v>
      </c>
      <c r="K5" s="39" t="s">
        <v>165</v>
      </c>
      <c r="L5" s="39" t="s">
        <v>171</v>
      </c>
      <c r="M5" s="39" t="s">
        <v>166</v>
      </c>
      <c r="N5" s="39" t="s">
        <v>407</v>
      </c>
      <c r="O5" s="39" t="s">
        <v>167</v>
      </c>
      <c r="P5" s="29" t="s">
        <v>168</v>
      </c>
      <c r="Q5" s="83" t="s">
        <v>169</v>
      </c>
      <c r="R5" s="83" t="s">
        <v>170</v>
      </c>
      <c r="S5" s="86" t="s">
        <v>409</v>
      </c>
    </row>
    <row r="6" spans="1:21" ht="41.25" customHeight="1" thickTop="1">
      <c r="A6" s="47"/>
      <c r="B6" s="48">
        <v>1</v>
      </c>
      <c r="C6" s="49" t="s">
        <v>174</v>
      </c>
      <c r="D6" s="50">
        <v>20</v>
      </c>
      <c r="E6" s="51" t="s">
        <v>175</v>
      </c>
      <c r="F6" s="52" t="s">
        <v>176</v>
      </c>
      <c r="G6" s="53"/>
      <c r="H6" s="90" t="s">
        <v>396</v>
      </c>
      <c r="I6" s="90" t="s">
        <v>373</v>
      </c>
      <c r="J6" s="90" t="s">
        <v>374</v>
      </c>
      <c r="K6" s="90" t="s">
        <v>375</v>
      </c>
      <c r="L6" s="15">
        <f aca="true" t="shared" si="0" ref="L6:L37">D6*N6</f>
        <v>400</v>
      </c>
      <c r="M6" s="15">
        <f aca="true" t="shared" si="1" ref="M6:M37">D6*O6</f>
        <v>600</v>
      </c>
      <c r="N6" s="17">
        <v>20</v>
      </c>
      <c r="O6" s="17">
        <v>30</v>
      </c>
      <c r="P6" s="37">
        <v>20</v>
      </c>
      <c r="Q6" s="16">
        <f aca="true" t="shared" si="2" ref="Q6:Q37">D6*P6</f>
        <v>400</v>
      </c>
      <c r="R6" s="30" t="str">
        <f>IF(ISNUMBER(P6),IF(P6&gt;O6,"NEVYHOVUJE","VYHOVUJE")," ")</f>
        <v>VYHOVUJE</v>
      </c>
      <c r="S6" s="97" t="s">
        <v>400</v>
      </c>
      <c r="U6" s="47"/>
    </row>
    <row r="7" spans="2:21" ht="36.75" customHeight="1">
      <c r="B7" s="55">
        <v>2</v>
      </c>
      <c r="C7" s="56" t="s">
        <v>177</v>
      </c>
      <c r="D7" s="50">
        <v>70</v>
      </c>
      <c r="E7" s="51" t="s">
        <v>175</v>
      </c>
      <c r="F7" s="52" t="s">
        <v>178</v>
      </c>
      <c r="G7" s="57"/>
      <c r="H7" s="91"/>
      <c r="I7" s="91"/>
      <c r="J7" s="91"/>
      <c r="K7" s="91"/>
      <c r="L7" s="17">
        <f t="shared" si="0"/>
        <v>1400</v>
      </c>
      <c r="M7" s="17">
        <f t="shared" si="1"/>
        <v>2100</v>
      </c>
      <c r="N7" s="17">
        <v>20</v>
      </c>
      <c r="O7" s="17">
        <v>30</v>
      </c>
      <c r="P7" s="37">
        <v>18.3</v>
      </c>
      <c r="Q7" s="18">
        <f t="shared" si="2"/>
        <v>1281</v>
      </c>
      <c r="R7" s="31" t="str">
        <f aca="true" t="shared" si="3" ref="R7:R70">IF(ISNUMBER(P7),IF(P7&gt;O7,"NEVYHOVUJE","VYHOVUJE")," ")</f>
        <v>VYHOVUJE</v>
      </c>
      <c r="S7" s="98"/>
      <c r="U7" s="47"/>
    </row>
    <row r="8" spans="2:21" ht="44.25" customHeight="1">
      <c r="B8" s="55">
        <v>3</v>
      </c>
      <c r="C8" s="56" t="s">
        <v>179</v>
      </c>
      <c r="D8" s="50">
        <v>20</v>
      </c>
      <c r="E8" s="51" t="s">
        <v>175</v>
      </c>
      <c r="F8" s="52" t="s">
        <v>180</v>
      </c>
      <c r="G8" s="57"/>
      <c r="H8" s="91"/>
      <c r="I8" s="91"/>
      <c r="J8" s="91"/>
      <c r="K8" s="91"/>
      <c r="L8" s="17">
        <f t="shared" si="0"/>
        <v>400</v>
      </c>
      <c r="M8" s="17">
        <f t="shared" si="1"/>
        <v>600</v>
      </c>
      <c r="N8" s="17">
        <v>20</v>
      </c>
      <c r="O8" s="17">
        <v>30</v>
      </c>
      <c r="P8" s="37">
        <v>18.3</v>
      </c>
      <c r="Q8" s="18">
        <f t="shared" si="2"/>
        <v>366</v>
      </c>
      <c r="R8" s="31" t="str">
        <f t="shared" si="3"/>
        <v>VYHOVUJE</v>
      </c>
      <c r="S8" s="98"/>
      <c r="U8" s="47"/>
    </row>
    <row r="9" spans="2:21" ht="36.75" customHeight="1">
      <c r="B9" s="55">
        <v>4</v>
      </c>
      <c r="C9" s="56" t="s">
        <v>181</v>
      </c>
      <c r="D9" s="50">
        <v>20</v>
      </c>
      <c r="E9" s="51" t="s">
        <v>175</v>
      </c>
      <c r="F9" s="52" t="s">
        <v>176</v>
      </c>
      <c r="G9" s="57"/>
      <c r="H9" s="91"/>
      <c r="I9" s="91"/>
      <c r="J9" s="91"/>
      <c r="K9" s="91"/>
      <c r="L9" s="17">
        <f t="shared" si="0"/>
        <v>340</v>
      </c>
      <c r="M9" s="17">
        <f t="shared" si="1"/>
        <v>500</v>
      </c>
      <c r="N9" s="17">
        <v>17</v>
      </c>
      <c r="O9" s="17">
        <v>25</v>
      </c>
      <c r="P9" s="37">
        <v>17</v>
      </c>
      <c r="Q9" s="18">
        <f t="shared" si="2"/>
        <v>340</v>
      </c>
      <c r="R9" s="31" t="str">
        <f t="shared" si="3"/>
        <v>VYHOVUJE</v>
      </c>
      <c r="S9" s="98"/>
      <c r="U9" s="47"/>
    </row>
    <row r="10" spans="2:21" ht="38.25" customHeight="1">
      <c r="B10" s="55">
        <v>5</v>
      </c>
      <c r="C10" s="56" t="s">
        <v>182</v>
      </c>
      <c r="D10" s="50">
        <v>50</v>
      </c>
      <c r="E10" s="51" t="s">
        <v>175</v>
      </c>
      <c r="F10" s="52" t="s">
        <v>178</v>
      </c>
      <c r="G10" s="57"/>
      <c r="H10" s="91"/>
      <c r="I10" s="91"/>
      <c r="J10" s="91"/>
      <c r="K10" s="91"/>
      <c r="L10" s="17">
        <f t="shared" si="0"/>
        <v>850</v>
      </c>
      <c r="M10" s="17">
        <f t="shared" si="1"/>
        <v>1250</v>
      </c>
      <c r="N10" s="17">
        <v>17</v>
      </c>
      <c r="O10" s="17">
        <v>25</v>
      </c>
      <c r="P10" s="37">
        <v>9.85</v>
      </c>
      <c r="Q10" s="18">
        <f t="shared" si="2"/>
        <v>492.5</v>
      </c>
      <c r="R10" s="31" t="str">
        <f t="shared" si="3"/>
        <v>VYHOVUJE</v>
      </c>
      <c r="S10" s="98"/>
      <c r="U10" s="47"/>
    </row>
    <row r="11" spans="2:21" ht="35.25" customHeight="1">
      <c r="B11" s="55">
        <v>6</v>
      </c>
      <c r="C11" s="56" t="s">
        <v>183</v>
      </c>
      <c r="D11" s="50">
        <v>20</v>
      </c>
      <c r="E11" s="51" t="s">
        <v>175</v>
      </c>
      <c r="F11" s="52" t="s">
        <v>180</v>
      </c>
      <c r="G11" s="57"/>
      <c r="H11" s="91"/>
      <c r="I11" s="91"/>
      <c r="J11" s="91"/>
      <c r="K11" s="91"/>
      <c r="L11" s="17">
        <f t="shared" si="0"/>
        <v>340</v>
      </c>
      <c r="M11" s="17">
        <f t="shared" si="1"/>
        <v>500</v>
      </c>
      <c r="N11" s="17">
        <v>17</v>
      </c>
      <c r="O11" s="17">
        <v>25</v>
      </c>
      <c r="P11" s="37">
        <v>9.85</v>
      </c>
      <c r="Q11" s="18">
        <f t="shared" si="2"/>
        <v>197</v>
      </c>
      <c r="R11" s="31" t="str">
        <f t="shared" si="3"/>
        <v>VYHOVUJE</v>
      </c>
      <c r="S11" s="98"/>
      <c r="U11" s="47"/>
    </row>
    <row r="12" spans="2:21" ht="81.75" customHeight="1">
      <c r="B12" s="55">
        <v>7</v>
      </c>
      <c r="C12" s="56" t="s">
        <v>184</v>
      </c>
      <c r="D12" s="50">
        <v>20</v>
      </c>
      <c r="E12" s="51" t="s">
        <v>175</v>
      </c>
      <c r="F12" s="52" t="s">
        <v>185</v>
      </c>
      <c r="G12" s="57"/>
      <c r="H12" s="91"/>
      <c r="I12" s="91"/>
      <c r="J12" s="91"/>
      <c r="K12" s="91"/>
      <c r="L12" s="17">
        <f t="shared" si="0"/>
        <v>1200</v>
      </c>
      <c r="M12" s="17">
        <f t="shared" si="1"/>
        <v>1600</v>
      </c>
      <c r="N12" s="17">
        <v>60</v>
      </c>
      <c r="O12" s="17">
        <v>80</v>
      </c>
      <c r="P12" s="37">
        <v>58.4</v>
      </c>
      <c r="Q12" s="18">
        <f t="shared" si="2"/>
        <v>1168</v>
      </c>
      <c r="R12" s="31" t="str">
        <f t="shared" si="3"/>
        <v>VYHOVUJE</v>
      </c>
      <c r="S12" s="98"/>
      <c r="U12" s="47"/>
    </row>
    <row r="13" spans="2:21" ht="55.5" customHeight="1">
      <c r="B13" s="55">
        <v>8</v>
      </c>
      <c r="C13" s="56" t="s">
        <v>186</v>
      </c>
      <c r="D13" s="50">
        <v>20</v>
      </c>
      <c r="E13" s="51" t="s">
        <v>175</v>
      </c>
      <c r="F13" s="52" t="s">
        <v>187</v>
      </c>
      <c r="G13" s="57"/>
      <c r="H13" s="91"/>
      <c r="I13" s="91"/>
      <c r="J13" s="91"/>
      <c r="K13" s="91"/>
      <c r="L13" s="17">
        <f t="shared" si="0"/>
        <v>6600</v>
      </c>
      <c r="M13" s="17">
        <f t="shared" si="1"/>
        <v>7000</v>
      </c>
      <c r="N13" s="17">
        <v>330</v>
      </c>
      <c r="O13" s="17">
        <v>350</v>
      </c>
      <c r="P13" s="37">
        <v>163</v>
      </c>
      <c r="Q13" s="18">
        <f t="shared" si="2"/>
        <v>3260</v>
      </c>
      <c r="R13" s="31" t="str">
        <f t="shared" si="3"/>
        <v>VYHOVUJE</v>
      </c>
      <c r="S13" s="98"/>
      <c r="U13" s="47"/>
    </row>
    <row r="14" spans="2:21" ht="26.25" customHeight="1">
      <c r="B14" s="55">
        <v>9</v>
      </c>
      <c r="C14" s="56" t="s">
        <v>188</v>
      </c>
      <c r="D14" s="50">
        <v>1</v>
      </c>
      <c r="E14" s="51" t="s">
        <v>189</v>
      </c>
      <c r="F14" s="52" t="s">
        <v>190</v>
      </c>
      <c r="G14" s="57"/>
      <c r="H14" s="91"/>
      <c r="I14" s="91"/>
      <c r="J14" s="91"/>
      <c r="K14" s="91"/>
      <c r="L14" s="17">
        <f t="shared" si="0"/>
        <v>160</v>
      </c>
      <c r="M14" s="17">
        <f t="shared" si="1"/>
        <v>170</v>
      </c>
      <c r="N14" s="17">
        <v>160</v>
      </c>
      <c r="O14" s="17">
        <v>170</v>
      </c>
      <c r="P14" s="37">
        <v>95.2</v>
      </c>
      <c r="Q14" s="18">
        <f t="shared" si="2"/>
        <v>95.2</v>
      </c>
      <c r="R14" s="31" t="str">
        <f t="shared" si="3"/>
        <v>VYHOVUJE</v>
      </c>
      <c r="S14" s="98"/>
      <c r="U14" s="47"/>
    </row>
    <row r="15" spans="2:21" ht="45">
      <c r="B15" s="55">
        <v>10</v>
      </c>
      <c r="C15" s="56" t="s">
        <v>191</v>
      </c>
      <c r="D15" s="50">
        <v>1</v>
      </c>
      <c r="E15" s="51" t="s">
        <v>189</v>
      </c>
      <c r="F15" s="52" t="s">
        <v>192</v>
      </c>
      <c r="G15" s="57"/>
      <c r="H15" s="91"/>
      <c r="I15" s="91"/>
      <c r="J15" s="91"/>
      <c r="K15" s="91"/>
      <c r="L15" s="17">
        <f t="shared" si="0"/>
        <v>180</v>
      </c>
      <c r="M15" s="17">
        <f t="shared" si="1"/>
        <v>210</v>
      </c>
      <c r="N15" s="17">
        <v>180</v>
      </c>
      <c r="O15" s="17">
        <v>210</v>
      </c>
      <c r="P15" s="37">
        <v>101.5</v>
      </c>
      <c r="Q15" s="18">
        <f t="shared" si="2"/>
        <v>101.5</v>
      </c>
      <c r="R15" s="31" t="str">
        <f t="shared" si="3"/>
        <v>VYHOVUJE</v>
      </c>
      <c r="S15" s="98"/>
      <c r="U15" s="47"/>
    </row>
    <row r="16" spans="2:21" ht="45">
      <c r="B16" s="55">
        <v>11</v>
      </c>
      <c r="C16" s="56" t="s">
        <v>193</v>
      </c>
      <c r="D16" s="50">
        <v>30</v>
      </c>
      <c r="E16" s="51" t="s">
        <v>175</v>
      </c>
      <c r="F16" s="52" t="s">
        <v>194</v>
      </c>
      <c r="G16" s="57"/>
      <c r="H16" s="91"/>
      <c r="I16" s="91"/>
      <c r="J16" s="91"/>
      <c r="K16" s="91"/>
      <c r="L16" s="17">
        <f t="shared" si="0"/>
        <v>480</v>
      </c>
      <c r="M16" s="17">
        <f t="shared" si="1"/>
        <v>660</v>
      </c>
      <c r="N16" s="17">
        <v>16</v>
      </c>
      <c r="O16" s="17">
        <v>22</v>
      </c>
      <c r="P16" s="37">
        <v>5.15</v>
      </c>
      <c r="Q16" s="18">
        <f t="shared" si="2"/>
        <v>154.5</v>
      </c>
      <c r="R16" s="31" t="str">
        <f t="shared" si="3"/>
        <v>VYHOVUJE</v>
      </c>
      <c r="S16" s="98"/>
      <c r="U16" s="47"/>
    </row>
    <row r="17" spans="2:21" ht="45">
      <c r="B17" s="55">
        <v>12</v>
      </c>
      <c r="C17" s="56" t="s">
        <v>195</v>
      </c>
      <c r="D17" s="50">
        <v>30</v>
      </c>
      <c r="E17" s="51" t="s">
        <v>175</v>
      </c>
      <c r="F17" s="52" t="s">
        <v>196</v>
      </c>
      <c r="G17" s="57"/>
      <c r="H17" s="91"/>
      <c r="I17" s="91"/>
      <c r="J17" s="91"/>
      <c r="K17" s="91"/>
      <c r="L17" s="17">
        <f t="shared" si="0"/>
        <v>390</v>
      </c>
      <c r="M17" s="17">
        <f t="shared" si="1"/>
        <v>510</v>
      </c>
      <c r="N17" s="17">
        <v>13</v>
      </c>
      <c r="O17" s="17">
        <v>17</v>
      </c>
      <c r="P17" s="37">
        <v>3.95</v>
      </c>
      <c r="Q17" s="18">
        <f t="shared" si="2"/>
        <v>118.5</v>
      </c>
      <c r="R17" s="31" t="str">
        <f t="shared" si="3"/>
        <v>VYHOVUJE</v>
      </c>
      <c r="S17" s="98"/>
      <c r="U17" s="47"/>
    </row>
    <row r="18" spans="2:21" ht="60">
      <c r="B18" s="55">
        <v>13</v>
      </c>
      <c r="C18" s="56" t="s">
        <v>197</v>
      </c>
      <c r="D18" s="50">
        <v>1</v>
      </c>
      <c r="E18" s="51" t="s">
        <v>189</v>
      </c>
      <c r="F18" s="52" t="s">
        <v>198</v>
      </c>
      <c r="G18" s="57"/>
      <c r="H18" s="91"/>
      <c r="I18" s="91"/>
      <c r="J18" s="91"/>
      <c r="K18" s="91"/>
      <c r="L18" s="17">
        <f t="shared" si="0"/>
        <v>180</v>
      </c>
      <c r="M18" s="17">
        <f t="shared" si="1"/>
        <v>210</v>
      </c>
      <c r="N18" s="17">
        <v>180</v>
      </c>
      <c r="O18" s="17">
        <v>210</v>
      </c>
      <c r="P18" s="37">
        <v>105.9</v>
      </c>
      <c r="Q18" s="18">
        <f t="shared" si="2"/>
        <v>105.9</v>
      </c>
      <c r="R18" s="31" t="str">
        <f t="shared" si="3"/>
        <v>VYHOVUJE</v>
      </c>
      <c r="S18" s="98"/>
      <c r="U18" s="47"/>
    </row>
    <row r="19" spans="2:21" ht="60">
      <c r="B19" s="55">
        <v>14</v>
      </c>
      <c r="C19" s="56" t="s">
        <v>369</v>
      </c>
      <c r="D19" s="50">
        <v>1</v>
      </c>
      <c r="E19" s="51" t="s">
        <v>199</v>
      </c>
      <c r="F19" s="52" t="s">
        <v>371</v>
      </c>
      <c r="G19" s="57"/>
      <c r="H19" s="91"/>
      <c r="I19" s="91"/>
      <c r="J19" s="91"/>
      <c r="K19" s="91"/>
      <c r="L19" s="17">
        <f t="shared" si="0"/>
        <v>250</v>
      </c>
      <c r="M19" s="17">
        <f t="shared" si="1"/>
        <v>250</v>
      </c>
      <c r="N19" s="17">
        <v>250</v>
      </c>
      <c r="O19" s="17">
        <v>250</v>
      </c>
      <c r="P19" s="37">
        <v>250</v>
      </c>
      <c r="Q19" s="18">
        <f t="shared" si="2"/>
        <v>250</v>
      </c>
      <c r="R19" s="31" t="str">
        <f t="shared" si="3"/>
        <v>VYHOVUJE</v>
      </c>
      <c r="S19" s="98"/>
      <c r="U19" s="47"/>
    </row>
    <row r="20" spans="2:21" ht="60">
      <c r="B20" s="55">
        <v>15</v>
      </c>
      <c r="C20" s="56" t="s">
        <v>370</v>
      </c>
      <c r="D20" s="50">
        <v>1</v>
      </c>
      <c r="E20" s="51" t="s">
        <v>199</v>
      </c>
      <c r="F20" s="52" t="s">
        <v>372</v>
      </c>
      <c r="G20" s="57"/>
      <c r="H20" s="91"/>
      <c r="I20" s="91"/>
      <c r="J20" s="91"/>
      <c r="K20" s="91"/>
      <c r="L20" s="17">
        <f t="shared" si="0"/>
        <v>370</v>
      </c>
      <c r="M20" s="17">
        <f t="shared" si="1"/>
        <v>390</v>
      </c>
      <c r="N20" s="17">
        <v>370</v>
      </c>
      <c r="O20" s="17">
        <v>390</v>
      </c>
      <c r="P20" s="37">
        <v>96.3</v>
      </c>
      <c r="Q20" s="18">
        <f t="shared" si="2"/>
        <v>96.3</v>
      </c>
      <c r="R20" s="31" t="str">
        <f t="shared" si="3"/>
        <v>VYHOVUJE</v>
      </c>
      <c r="S20" s="98"/>
      <c r="U20" s="47"/>
    </row>
    <row r="21" spans="2:21" ht="45">
      <c r="B21" s="55">
        <v>16</v>
      </c>
      <c r="C21" s="56" t="s">
        <v>391</v>
      </c>
      <c r="D21" s="50">
        <v>2</v>
      </c>
      <c r="E21" s="51" t="s">
        <v>199</v>
      </c>
      <c r="F21" s="52" t="s">
        <v>200</v>
      </c>
      <c r="G21" s="57"/>
      <c r="H21" s="91"/>
      <c r="I21" s="91"/>
      <c r="J21" s="91"/>
      <c r="K21" s="91"/>
      <c r="L21" s="17">
        <f t="shared" si="0"/>
        <v>500</v>
      </c>
      <c r="M21" s="17">
        <f t="shared" si="1"/>
        <v>500</v>
      </c>
      <c r="N21" s="17">
        <v>250</v>
      </c>
      <c r="O21" s="17">
        <v>250</v>
      </c>
      <c r="P21" s="37">
        <v>105.9</v>
      </c>
      <c r="Q21" s="18">
        <f t="shared" si="2"/>
        <v>211.8</v>
      </c>
      <c r="R21" s="31" t="str">
        <f t="shared" si="3"/>
        <v>VYHOVUJE</v>
      </c>
      <c r="S21" s="98"/>
      <c r="U21" s="47"/>
    </row>
    <row r="22" spans="2:21" ht="60">
      <c r="B22" s="55">
        <v>17</v>
      </c>
      <c r="C22" s="56" t="s">
        <v>201</v>
      </c>
      <c r="D22" s="50">
        <v>20</v>
      </c>
      <c r="E22" s="51" t="s">
        <v>199</v>
      </c>
      <c r="F22" s="52" t="s">
        <v>202</v>
      </c>
      <c r="G22" s="57"/>
      <c r="H22" s="91"/>
      <c r="I22" s="91"/>
      <c r="J22" s="91"/>
      <c r="K22" s="91"/>
      <c r="L22" s="17">
        <f t="shared" si="0"/>
        <v>2200</v>
      </c>
      <c r="M22" s="17">
        <f t="shared" si="1"/>
        <v>2400</v>
      </c>
      <c r="N22" s="17">
        <v>110</v>
      </c>
      <c r="O22" s="17">
        <v>120</v>
      </c>
      <c r="P22" s="37">
        <v>98.9</v>
      </c>
      <c r="Q22" s="18">
        <f t="shared" si="2"/>
        <v>1978</v>
      </c>
      <c r="R22" s="31" t="str">
        <f t="shared" si="3"/>
        <v>VYHOVUJE</v>
      </c>
      <c r="S22" s="98"/>
      <c r="U22" s="47"/>
    </row>
    <row r="23" spans="2:21" ht="30">
      <c r="B23" s="55">
        <v>18</v>
      </c>
      <c r="C23" s="56" t="s">
        <v>203</v>
      </c>
      <c r="D23" s="50">
        <v>20</v>
      </c>
      <c r="E23" s="51" t="s">
        <v>199</v>
      </c>
      <c r="F23" s="52" t="s">
        <v>204</v>
      </c>
      <c r="G23" s="57"/>
      <c r="H23" s="91"/>
      <c r="I23" s="91"/>
      <c r="J23" s="91"/>
      <c r="K23" s="91"/>
      <c r="L23" s="17">
        <f t="shared" si="0"/>
        <v>1800</v>
      </c>
      <c r="M23" s="17">
        <f t="shared" si="1"/>
        <v>2000</v>
      </c>
      <c r="N23" s="17">
        <v>90</v>
      </c>
      <c r="O23" s="17">
        <v>100</v>
      </c>
      <c r="P23" s="37">
        <v>70.5</v>
      </c>
      <c r="Q23" s="18">
        <f t="shared" si="2"/>
        <v>1410</v>
      </c>
      <c r="R23" s="31" t="str">
        <f t="shared" si="3"/>
        <v>VYHOVUJE</v>
      </c>
      <c r="S23" s="98"/>
      <c r="U23" s="47"/>
    </row>
    <row r="24" spans="2:21" ht="30">
      <c r="B24" s="55">
        <v>19</v>
      </c>
      <c r="C24" s="56" t="s">
        <v>205</v>
      </c>
      <c r="D24" s="50">
        <v>30</v>
      </c>
      <c r="E24" s="51" t="s">
        <v>199</v>
      </c>
      <c r="F24" s="52" t="s">
        <v>206</v>
      </c>
      <c r="G24" s="57"/>
      <c r="H24" s="91"/>
      <c r="I24" s="91"/>
      <c r="J24" s="91"/>
      <c r="K24" s="91"/>
      <c r="L24" s="17">
        <f t="shared" si="0"/>
        <v>1500</v>
      </c>
      <c r="M24" s="17">
        <f t="shared" si="1"/>
        <v>1800</v>
      </c>
      <c r="N24" s="17">
        <v>50</v>
      </c>
      <c r="O24" s="17">
        <v>60</v>
      </c>
      <c r="P24" s="37">
        <v>42.65</v>
      </c>
      <c r="Q24" s="18">
        <f t="shared" si="2"/>
        <v>1279.5</v>
      </c>
      <c r="R24" s="31" t="str">
        <f t="shared" si="3"/>
        <v>VYHOVUJE</v>
      </c>
      <c r="S24" s="98"/>
      <c r="U24" s="47"/>
    </row>
    <row r="25" spans="2:21" ht="45">
      <c r="B25" s="55">
        <v>20</v>
      </c>
      <c r="C25" s="56" t="s">
        <v>207</v>
      </c>
      <c r="D25" s="50">
        <v>200</v>
      </c>
      <c r="E25" s="51" t="s">
        <v>175</v>
      </c>
      <c r="F25" s="52" t="s">
        <v>208</v>
      </c>
      <c r="G25" s="57"/>
      <c r="H25" s="91"/>
      <c r="I25" s="91"/>
      <c r="J25" s="91"/>
      <c r="K25" s="91"/>
      <c r="L25" s="17">
        <f t="shared" si="0"/>
        <v>2000</v>
      </c>
      <c r="M25" s="17">
        <f t="shared" si="1"/>
        <v>2200</v>
      </c>
      <c r="N25" s="17">
        <v>10</v>
      </c>
      <c r="O25" s="17">
        <v>11</v>
      </c>
      <c r="P25" s="37">
        <v>10</v>
      </c>
      <c r="Q25" s="18">
        <f t="shared" si="2"/>
        <v>2000</v>
      </c>
      <c r="R25" s="31" t="str">
        <f t="shared" si="3"/>
        <v>VYHOVUJE</v>
      </c>
      <c r="S25" s="98"/>
      <c r="U25" s="47"/>
    </row>
    <row r="26" spans="2:21" ht="75">
      <c r="B26" s="55">
        <v>21</v>
      </c>
      <c r="C26" s="56" t="s">
        <v>209</v>
      </c>
      <c r="D26" s="50">
        <v>30</v>
      </c>
      <c r="E26" s="51" t="s">
        <v>175</v>
      </c>
      <c r="F26" s="52" t="s">
        <v>210</v>
      </c>
      <c r="G26" s="57"/>
      <c r="H26" s="91"/>
      <c r="I26" s="91"/>
      <c r="J26" s="91"/>
      <c r="K26" s="91"/>
      <c r="L26" s="17">
        <f t="shared" si="0"/>
        <v>630</v>
      </c>
      <c r="M26" s="17">
        <f t="shared" si="1"/>
        <v>750</v>
      </c>
      <c r="N26" s="17">
        <v>21</v>
      </c>
      <c r="O26" s="17">
        <v>25</v>
      </c>
      <c r="P26" s="37">
        <v>8.6</v>
      </c>
      <c r="Q26" s="18">
        <f t="shared" si="2"/>
        <v>258</v>
      </c>
      <c r="R26" s="31" t="str">
        <f t="shared" si="3"/>
        <v>VYHOVUJE</v>
      </c>
      <c r="S26" s="98"/>
      <c r="U26" s="47"/>
    </row>
    <row r="27" spans="2:21" ht="30">
      <c r="B27" s="55">
        <v>22</v>
      </c>
      <c r="C27" s="56" t="s">
        <v>211</v>
      </c>
      <c r="D27" s="50">
        <v>10</v>
      </c>
      <c r="E27" s="51" t="s">
        <v>189</v>
      </c>
      <c r="F27" s="52" t="s">
        <v>212</v>
      </c>
      <c r="G27" s="57"/>
      <c r="H27" s="91"/>
      <c r="I27" s="91"/>
      <c r="J27" s="91"/>
      <c r="K27" s="91"/>
      <c r="L27" s="17">
        <f t="shared" si="0"/>
        <v>240</v>
      </c>
      <c r="M27" s="17">
        <f t="shared" si="1"/>
        <v>270</v>
      </c>
      <c r="N27" s="17">
        <v>24</v>
      </c>
      <c r="O27" s="17">
        <v>27</v>
      </c>
      <c r="P27" s="37">
        <v>11.5</v>
      </c>
      <c r="Q27" s="18">
        <f t="shared" si="2"/>
        <v>115</v>
      </c>
      <c r="R27" s="31" t="str">
        <f t="shared" si="3"/>
        <v>VYHOVUJE</v>
      </c>
      <c r="S27" s="98"/>
      <c r="U27" s="47"/>
    </row>
    <row r="28" spans="2:21" ht="60">
      <c r="B28" s="55">
        <v>23</v>
      </c>
      <c r="C28" s="56" t="s">
        <v>213</v>
      </c>
      <c r="D28" s="50">
        <v>10</v>
      </c>
      <c r="E28" s="51" t="s">
        <v>175</v>
      </c>
      <c r="F28" s="52" t="s">
        <v>214</v>
      </c>
      <c r="G28" s="57"/>
      <c r="H28" s="91"/>
      <c r="I28" s="91"/>
      <c r="J28" s="91"/>
      <c r="K28" s="91"/>
      <c r="L28" s="17">
        <f t="shared" si="0"/>
        <v>250</v>
      </c>
      <c r="M28" s="17">
        <f t="shared" si="1"/>
        <v>280</v>
      </c>
      <c r="N28" s="17">
        <v>25</v>
      </c>
      <c r="O28" s="17">
        <v>28</v>
      </c>
      <c r="P28" s="37">
        <v>15</v>
      </c>
      <c r="Q28" s="18">
        <f t="shared" si="2"/>
        <v>150</v>
      </c>
      <c r="R28" s="31" t="str">
        <f t="shared" si="3"/>
        <v>VYHOVUJE</v>
      </c>
      <c r="S28" s="98"/>
      <c r="U28" s="47"/>
    </row>
    <row r="29" spans="2:21" ht="30">
      <c r="B29" s="55">
        <v>24</v>
      </c>
      <c r="C29" s="56" t="s">
        <v>215</v>
      </c>
      <c r="D29" s="50">
        <v>10</v>
      </c>
      <c r="E29" s="51" t="s">
        <v>175</v>
      </c>
      <c r="F29" s="52" t="s">
        <v>216</v>
      </c>
      <c r="G29" s="57"/>
      <c r="H29" s="91"/>
      <c r="I29" s="91"/>
      <c r="J29" s="91"/>
      <c r="K29" s="91"/>
      <c r="L29" s="17">
        <f t="shared" si="0"/>
        <v>250</v>
      </c>
      <c r="M29" s="17">
        <f t="shared" si="1"/>
        <v>380</v>
      </c>
      <c r="N29" s="17">
        <v>25</v>
      </c>
      <c r="O29" s="17">
        <v>38</v>
      </c>
      <c r="P29" s="37">
        <v>16</v>
      </c>
      <c r="Q29" s="18">
        <f t="shared" si="2"/>
        <v>160</v>
      </c>
      <c r="R29" s="31" t="str">
        <f t="shared" si="3"/>
        <v>VYHOVUJE</v>
      </c>
      <c r="S29" s="98"/>
      <c r="U29" s="47"/>
    </row>
    <row r="30" spans="2:21" ht="255">
      <c r="B30" s="55">
        <v>25</v>
      </c>
      <c r="C30" s="56" t="s">
        <v>217</v>
      </c>
      <c r="D30" s="50">
        <v>5</v>
      </c>
      <c r="E30" s="51" t="s">
        <v>175</v>
      </c>
      <c r="F30" s="52" t="s">
        <v>218</v>
      </c>
      <c r="G30" s="57"/>
      <c r="H30" s="91"/>
      <c r="I30" s="91"/>
      <c r="J30" s="91"/>
      <c r="K30" s="91"/>
      <c r="L30" s="17">
        <f t="shared" si="0"/>
        <v>750</v>
      </c>
      <c r="M30" s="17">
        <f t="shared" si="1"/>
        <v>950</v>
      </c>
      <c r="N30" s="17">
        <v>150</v>
      </c>
      <c r="O30" s="17">
        <v>190</v>
      </c>
      <c r="P30" s="37">
        <v>150</v>
      </c>
      <c r="Q30" s="18">
        <f t="shared" si="2"/>
        <v>750</v>
      </c>
      <c r="R30" s="31" t="str">
        <f t="shared" si="3"/>
        <v>VYHOVUJE</v>
      </c>
      <c r="S30" s="98"/>
      <c r="U30" s="47"/>
    </row>
    <row r="31" spans="2:21" ht="75">
      <c r="B31" s="55">
        <v>26</v>
      </c>
      <c r="C31" s="56" t="s">
        <v>219</v>
      </c>
      <c r="D31" s="50">
        <v>15</v>
      </c>
      <c r="E31" s="51" t="s">
        <v>175</v>
      </c>
      <c r="F31" s="52" t="s">
        <v>220</v>
      </c>
      <c r="G31" s="57"/>
      <c r="H31" s="91"/>
      <c r="I31" s="91"/>
      <c r="J31" s="91"/>
      <c r="K31" s="91"/>
      <c r="L31" s="17">
        <f t="shared" si="0"/>
        <v>450</v>
      </c>
      <c r="M31" s="17">
        <f t="shared" si="1"/>
        <v>510</v>
      </c>
      <c r="N31" s="17">
        <v>30</v>
      </c>
      <c r="O31" s="17">
        <v>34</v>
      </c>
      <c r="P31" s="37">
        <v>27.5</v>
      </c>
      <c r="Q31" s="18">
        <f t="shared" si="2"/>
        <v>412.5</v>
      </c>
      <c r="R31" s="31" t="str">
        <f t="shared" si="3"/>
        <v>VYHOVUJE</v>
      </c>
      <c r="S31" s="98"/>
      <c r="U31" s="47"/>
    </row>
    <row r="32" spans="2:21" ht="60">
      <c r="B32" s="55">
        <v>27</v>
      </c>
      <c r="C32" s="56" t="s">
        <v>221</v>
      </c>
      <c r="D32" s="50">
        <v>20</v>
      </c>
      <c r="E32" s="51" t="s">
        <v>175</v>
      </c>
      <c r="F32" s="52" t="s">
        <v>222</v>
      </c>
      <c r="G32" s="57"/>
      <c r="H32" s="91"/>
      <c r="I32" s="91"/>
      <c r="J32" s="91"/>
      <c r="K32" s="91"/>
      <c r="L32" s="17">
        <f t="shared" si="0"/>
        <v>120</v>
      </c>
      <c r="M32" s="17">
        <f t="shared" si="1"/>
        <v>120</v>
      </c>
      <c r="N32" s="17">
        <v>6</v>
      </c>
      <c r="O32" s="17">
        <v>6</v>
      </c>
      <c r="P32" s="37">
        <v>4.8</v>
      </c>
      <c r="Q32" s="18">
        <f t="shared" si="2"/>
        <v>96</v>
      </c>
      <c r="R32" s="31" t="str">
        <f t="shared" si="3"/>
        <v>VYHOVUJE</v>
      </c>
      <c r="S32" s="98"/>
      <c r="U32" s="47"/>
    </row>
    <row r="33" spans="2:21" ht="30">
      <c r="B33" s="55">
        <v>28</v>
      </c>
      <c r="C33" s="56" t="s">
        <v>223</v>
      </c>
      <c r="D33" s="50">
        <v>30</v>
      </c>
      <c r="E33" s="51" t="s">
        <v>175</v>
      </c>
      <c r="F33" s="52" t="s">
        <v>224</v>
      </c>
      <c r="G33" s="57"/>
      <c r="H33" s="91"/>
      <c r="I33" s="91"/>
      <c r="J33" s="91"/>
      <c r="K33" s="91"/>
      <c r="L33" s="17">
        <f t="shared" si="0"/>
        <v>180</v>
      </c>
      <c r="M33" s="17">
        <f t="shared" si="1"/>
        <v>180</v>
      </c>
      <c r="N33" s="17">
        <v>6</v>
      </c>
      <c r="O33" s="17">
        <v>6</v>
      </c>
      <c r="P33" s="37">
        <v>2.65</v>
      </c>
      <c r="Q33" s="18">
        <f t="shared" si="2"/>
        <v>79.5</v>
      </c>
      <c r="R33" s="31" t="str">
        <f t="shared" si="3"/>
        <v>VYHOVUJE</v>
      </c>
      <c r="S33" s="98"/>
      <c r="U33" s="47"/>
    </row>
    <row r="34" spans="2:21" ht="15">
      <c r="B34" s="55">
        <v>29</v>
      </c>
      <c r="C34" s="56" t="s">
        <v>225</v>
      </c>
      <c r="D34" s="50">
        <v>6</v>
      </c>
      <c r="E34" s="51" t="s">
        <v>175</v>
      </c>
      <c r="F34" s="52" t="s">
        <v>226</v>
      </c>
      <c r="G34" s="57"/>
      <c r="H34" s="91"/>
      <c r="I34" s="91"/>
      <c r="J34" s="91"/>
      <c r="K34" s="91"/>
      <c r="L34" s="17">
        <f t="shared" si="0"/>
        <v>132</v>
      </c>
      <c r="M34" s="17">
        <f t="shared" si="1"/>
        <v>180</v>
      </c>
      <c r="N34" s="17">
        <v>22</v>
      </c>
      <c r="O34" s="17">
        <v>30</v>
      </c>
      <c r="P34" s="37">
        <v>13</v>
      </c>
      <c r="Q34" s="18">
        <f t="shared" si="2"/>
        <v>78</v>
      </c>
      <c r="R34" s="31" t="str">
        <f t="shared" si="3"/>
        <v>VYHOVUJE</v>
      </c>
      <c r="S34" s="98"/>
      <c r="U34" s="47"/>
    </row>
    <row r="35" spans="2:21" ht="15">
      <c r="B35" s="58">
        <v>30</v>
      </c>
      <c r="C35" s="56" t="s">
        <v>227</v>
      </c>
      <c r="D35" s="50">
        <v>30</v>
      </c>
      <c r="E35" s="51" t="s">
        <v>175</v>
      </c>
      <c r="F35" s="52" t="s">
        <v>228</v>
      </c>
      <c r="G35" s="59"/>
      <c r="H35" s="91"/>
      <c r="I35" s="91"/>
      <c r="J35" s="91"/>
      <c r="K35" s="91"/>
      <c r="L35" s="32">
        <f t="shared" si="0"/>
        <v>600</v>
      </c>
      <c r="M35" s="17">
        <f t="shared" si="1"/>
        <v>600</v>
      </c>
      <c r="N35" s="17">
        <v>20</v>
      </c>
      <c r="O35" s="17">
        <v>20</v>
      </c>
      <c r="P35" s="37">
        <v>9.5</v>
      </c>
      <c r="Q35" s="18">
        <f t="shared" si="2"/>
        <v>285</v>
      </c>
      <c r="R35" s="33" t="str">
        <f t="shared" si="3"/>
        <v>VYHOVUJE</v>
      </c>
      <c r="S35" s="98"/>
      <c r="U35" s="47"/>
    </row>
    <row r="36" spans="2:21" ht="45">
      <c r="B36" s="58">
        <v>31</v>
      </c>
      <c r="C36" s="56" t="s">
        <v>229</v>
      </c>
      <c r="D36" s="50">
        <v>40</v>
      </c>
      <c r="E36" s="51" t="s">
        <v>175</v>
      </c>
      <c r="F36" s="52" t="s">
        <v>230</v>
      </c>
      <c r="G36" s="59"/>
      <c r="H36" s="91"/>
      <c r="I36" s="91"/>
      <c r="J36" s="91"/>
      <c r="K36" s="91"/>
      <c r="L36" s="32">
        <f t="shared" si="0"/>
        <v>640</v>
      </c>
      <c r="M36" s="17">
        <f t="shared" si="1"/>
        <v>800</v>
      </c>
      <c r="N36" s="17">
        <v>16</v>
      </c>
      <c r="O36" s="17">
        <v>20</v>
      </c>
      <c r="P36" s="37">
        <v>15.1</v>
      </c>
      <c r="Q36" s="18">
        <f t="shared" si="2"/>
        <v>604</v>
      </c>
      <c r="R36" s="33" t="str">
        <f t="shared" si="3"/>
        <v>VYHOVUJE</v>
      </c>
      <c r="S36" s="98"/>
      <c r="U36" s="47"/>
    </row>
    <row r="37" spans="2:21" ht="45">
      <c r="B37" s="58">
        <v>32</v>
      </c>
      <c r="C37" s="56" t="s">
        <v>231</v>
      </c>
      <c r="D37" s="50">
        <v>1</v>
      </c>
      <c r="E37" s="51" t="s">
        <v>189</v>
      </c>
      <c r="F37" s="52" t="s">
        <v>232</v>
      </c>
      <c r="G37" s="59"/>
      <c r="H37" s="91"/>
      <c r="I37" s="91"/>
      <c r="J37" s="91"/>
      <c r="K37" s="91"/>
      <c r="L37" s="32">
        <f t="shared" si="0"/>
        <v>780</v>
      </c>
      <c r="M37" s="17">
        <f t="shared" si="1"/>
        <v>800</v>
      </c>
      <c r="N37" s="17">
        <v>780</v>
      </c>
      <c r="O37" s="17">
        <v>800</v>
      </c>
      <c r="P37" s="37">
        <v>539</v>
      </c>
      <c r="Q37" s="18">
        <f t="shared" si="2"/>
        <v>539</v>
      </c>
      <c r="R37" s="33" t="str">
        <f t="shared" si="3"/>
        <v>VYHOVUJE</v>
      </c>
      <c r="S37" s="98"/>
      <c r="U37" s="47"/>
    </row>
    <row r="38" spans="2:21" ht="30">
      <c r="B38" s="58">
        <v>33</v>
      </c>
      <c r="C38" s="56" t="s">
        <v>233</v>
      </c>
      <c r="D38" s="50">
        <v>1</v>
      </c>
      <c r="E38" s="51" t="s">
        <v>189</v>
      </c>
      <c r="F38" s="52" t="s">
        <v>234</v>
      </c>
      <c r="G38" s="59"/>
      <c r="H38" s="91"/>
      <c r="I38" s="91"/>
      <c r="J38" s="91"/>
      <c r="K38" s="91"/>
      <c r="L38" s="32">
        <f aca="true" t="shared" si="4" ref="L38:L69">D38*N38</f>
        <v>350</v>
      </c>
      <c r="M38" s="17">
        <f aca="true" t="shared" si="5" ref="M38:M69">D38*O38</f>
        <v>370</v>
      </c>
      <c r="N38" s="17">
        <v>350</v>
      </c>
      <c r="O38" s="17">
        <v>370</v>
      </c>
      <c r="P38" s="37">
        <v>350</v>
      </c>
      <c r="Q38" s="18">
        <f aca="true" t="shared" si="6" ref="Q38:Q69">D38*P38</f>
        <v>350</v>
      </c>
      <c r="R38" s="33" t="str">
        <f t="shared" si="3"/>
        <v>VYHOVUJE</v>
      </c>
      <c r="S38" s="98"/>
      <c r="U38" s="47"/>
    </row>
    <row r="39" spans="2:21" ht="30">
      <c r="B39" s="58">
        <v>34</v>
      </c>
      <c r="C39" s="56" t="s">
        <v>235</v>
      </c>
      <c r="D39" s="50">
        <v>1</v>
      </c>
      <c r="E39" s="51" t="s">
        <v>189</v>
      </c>
      <c r="F39" s="52" t="s">
        <v>236</v>
      </c>
      <c r="G39" s="59"/>
      <c r="H39" s="91"/>
      <c r="I39" s="91"/>
      <c r="J39" s="91"/>
      <c r="K39" s="91"/>
      <c r="L39" s="32">
        <f t="shared" si="4"/>
        <v>730</v>
      </c>
      <c r="M39" s="17">
        <f t="shared" si="5"/>
        <v>750</v>
      </c>
      <c r="N39" s="17">
        <v>730</v>
      </c>
      <c r="O39" s="17">
        <v>750</v>
      </c>
      <c r="P39" s="37">
        <v>500</v>
      </c>
      <c r="Q39" s="18">
        <f t="shared" si="6"/>
        <v>500</v>
      </c>
      <c r="R39" s="33" t="str">
        <f t="shared" si="3"/>
        <v>VYHOVUJE</v>
      </c>
      <c r="S39" s="98"/>
      <c r="U39" s="47"/>
    </row>
    <row r="40" spans="2:21" ht="45">
      <c r="B40" s="58">
        <v>35</v>
      </c>
      <c r="C40" s="56" t="s">
        <v>237</v>
      </c>
      <c r="D40" s="50">
        <v>200</v>
      </c>
      <c r="E40" s="51" t="s">
        <v>175</v>
      </c>
      <c r="F40" s="52" t="s">
        <v>238</v>
      </c>
      <c r="G40" s="59"/>
      <c r="H40" s="91"/>
      <c r="I40" s="91"/>
      <c r="J40" s="91"/>
      <c r="K40" s="91"/>
      <c r="L40" s="32">
        <f t="shared" si="4"/>
        <v>1100</v>
      </c>
      <c r="M40" s="17">
        <f t="shared" si="5"/>
        <v>1300</v>
      </c>
      <c r="N40" s="17">
        <v>5.5</v>
      </c>
      <c r="O40" s="17">
        <v>6.5</v>
      </c>
      <c r="P40" s="37">
        <v>1.9</v>
      </c>
      <c r="Q40" s="18">
        <f t="shared" si="6"/>
        <v>380</v>
      </c>
      <c r="R40" s="33" t="str">
        <f t="shared" si="3"/>
        <v>VYHOVUJE</v>
      </c>
      <c r="S40" s="98"/>
      <c r="U40" s="47"/>
    </row>
    <row r="41" spans="2:21" ht="45">
      <c r="B41" s="58">
        <v>36</v>
      </c>
      <c r="C41" s="56" t="s">
        <v>239</v>
      </c>
      <c r="D41" s="50">
        <v>30</v>
      </c>
      <c r="E41" s="51" t="s">
        <v>175</v>
      </c>
      <c r="F41" s="52" t="s">
        <v>240</v>
      </c>
      <c r="G41" s="59"/>
      <c r="H41" s="91"/>
      <c r="I41" s="91"/>
      <c r="J41" s="91"/>
      <c r="K41" s="91"/>
      <c r="L41" s="32">
        <f t="shared" si="4"/>
        <v>300</v>
      </c>
      <c r="M41" s="17">
        <f t="shared" si="5"/>
        <v>480</v>
      </c>
      <c r="N41" s="17">
        <v>10</v>
      </c>
      <c r="O41" s="17">
        <v>16</v>
      </c>
      <c r="P41" s="37">
        <v>3.7</v>
      </c>
      <c r="Q41" s="18">
        <f t="shared" si="6"/>
        <v>111</v>
      </c>
      <c r="R41" s="33" t="str">
        <f t="shared" si="3"/>
        <v>VYHOVUJE</v>
      </c>
      <c r="S41" s="98"/>
      <c r="U41" s="47"/>
    </row>
    <row r="42" spans="2:21" ht="30">
      <c r="B42" s="58">
        <v>37</v>
      </c>
      <c r="C42" s="56" t="s">
        <v>241</v>
      </c>
      <c r="D42" s="50">
        <v>3</v>
      </c>
      <c r="E42" s="51" t="s">
        <v>199</v>
      </c>
      <c r="F42" s="52" t="s">
        <v>242</v>
      </c>
      <c r="G42" s="59"/>
      <c r="H42" s="91"/>
      <c r="I42" s="91"/>
      <c r="J42" s="91"/>
      <c r="K42" s="91"/>
      <c r="L42" s="32">
        <f t="shared" si="4"/>
        <v>54</v>
      </c>
      <c r="M42" s="17">
        <f t="shared" si="5"/>
        <v>69</v>
      </c>
      <c r="N42" s="17">
        <v>18</v>
      </c>
      <c r="O42" s="17">
        <v>23</v>
      </c>
      <c r="P42" s="37">
        <v>15.65</v>
      </c>
      <c r="Q42" s="18">
        <f t="shared" si="6"/>
        <v>46.95</v>
      </c>
      <c r="R42" s="33" t="str">
        <f t="shared" si="3"/>
        <v>VYHOVUJE</v>
      </c>
      <c r="S42" s="98"/>
      <c r="U42" s="47"/>
    </row>
    <row r="43" spans="2:21" ht="30">
      <c r="B43" s="58">
        <v>38</v>
      </c>
      <c r="C43" s="56" t="s">
        <v>243</v>
      </c>
      <c r="D43" s="50">
        <v>5</v>
      </c>
      <c r="E43" s="51" t="s">
        <v>199</v>
      </c>
      <c r="F43" s="52" t="s">
        <v>244</v>
      </c>
      <c r="G43" s="59"/>
      <c r="H43" s="91"/>
      <c r="I43" s="91"/>
      <c r="J43" s="91"/>
      <c r="K43" s="91"/>
      <c r="L43" s="32">
        <f t="shared" si="4"/>
        <v>50</v>
      </c>
      <c r="M43" s="17">
        <f t="shared" si="5"/>
        <v>70</v>
      </c>
      <c r="N43" s="17">
        <v>10</v>
      </c>
      <c r="O43" s="17">
        <v>14</v>
      </c>
      <c r="P43" s="37">
        <v>7.6</v>
      </c>
      <c r="Q43" s="18">
        <f t="shared" si="6"/>
        <v>38</v>
      </c>
      <c r="R43" s="33" t="str">
        <f t="shared" si="3"/>
        <v>VYHOVUJE</v>
      </c>
      <c r="S43" s="98"/>
      <c r="U43" s="47"/>
    </row>
    <row r="44" spans="2:21" ht="15">
      <c r="B44" s="58">
        <v>39</v>
      </c>
      <c r="C44" s="56" t="s">
        <v>245</v>
      </c>
      <c r="D44" s="50">
        <v>10</v>
      </c>
      <c r="E44" s="51" t="s">
        <v>199</v>
      </c>
      <c r="F44" s="52" t="s">
        <v>246</v>
      </c>
      <c r="G44" s="59"/>
      <c r="H44" s="91"/>
      <c r="I44" s="91"/>
      <c r="J44" s="91"/>
      <c r="K44" s="91"/>
      <c r="L44" s="32">
        <f t="shared" si="4"/>
        <v>40</v>
      </c>
      <c r="M44" s="17">
        <f t="shared" si="5"/>
        <v>50</v>
      </c>
      <c r="N44" s="17">
        <v>4</v>
      </c>
      <c r="O44" s="17">
        <v>5</v>
      </c>
      <c r="P44" s="37">
        <v>1.55</v>
      </c>
      <c r="Q44" s="18">
        <f t="shared" si="6"/>
        <v>15.5</v>
      </c>
      <c r="R44" s="33" t="str">
        <f t="shared" si="3"/>
        <v>VYHOVUJE</v>
      </c>
      <c r="S44" s="98"/>
      <c r="U44" s="47"/>
    </row>
    <row r="45" spans="2:21" ht="15">
      <c r="B45" s="58">
        <v>40</v>
      </c>
      <c r="C45" s="56" t="s">
        <v>247</v>
      </c>
      <c r="D45" s="50">
        <v>20</v>
      </c>
      <c r="E45" s="51" t="s">
        <v>175</v>
      </c>
      <c r="F45" s="52" t="s">
        <v>248</v>
      </c>
      <c r="G45" s="59"/>
      <c r="H45" s="91"/>
      <c r="I45" s="91"/>
      <c r="J45" s="91"/>
      <c r="K45" s="91"/>
      <c r="L45" s="32">
        <f t="shared" si="4"/>
        <v>500</v>
      </c>
      <c r="M45" s="17">
        <f t="shared" si="5"/>
        <v>600</v>
      </c>
      <c r="N45" s="17">
        <v>25</v>
      </c>
      <c r="O45" s="17">
        <v>30</v>
      </c>
      <c r="P45" s="37">
        <v>15</v>
      </c>
      <c r="Q45" s="18">
        <f t="shared" si="6"/>
        <v>300</v>
      </c>
      <c r="R45" s="33" t="str">
        <f t="shared" si="3"/>
        <v>VYHOVUJE</v>
      </c>
      <c r="S45" s="98"/>
      <c r="U45" s="47"/>
    </row>
    <row r="46" spans="2:21" ht="60">
      <c r="B46" s="58">
        <v>41</v>
      </c>
      <c r="C46" s="56" t="s">
        <v>249</v>
      </c>
      <c r="D46" s="50">
        <v>500</v>
      </c>
      <c r="E46" s="51" t="s">
        <v>175</v>
      </c>
      <c r="F46" s="52" t="s">
        <v>399</v>
      </c>
      <c r="G46" s="59"/>
      <c r="H46" s="91"/>
      <c r="I46" s="91"/>
      <c r="J46" s="91"/>
      <c r="K46" s="91"/>
      <c r="L46" s="32">
        <f t="shared" si="4"/>
        <v>1100</v>
      </c>
      <c r="M46" s="17">
        <f t="shared" si="5"/>
        <v>1350</v>
      </c>
      <c r="N46" s="17">
        <v>2.2</v>
      </c>
      <c r="O46" s="17">
        <v>2.7</v>
      </c>
      <c r="P46" s="37">
        <v>1.55</v>
      </c>
      <c r="Q46" s="18">
        <f t="shared" si="6"/>
        <v>775</v>
      </c>
      <c r="R46" s="33" t="str">
        <f t="shared" si="3"/>
        <v>VYHOVUJE</v>
      </c>
      <c r="S46" s="98"/>
      <c r="U46" s="47"/>
    </row>
    <row r="47" spans="2:21" ht="69" customHeight="1">
      <c r="B47" s="58">
        <v>42</v>
      </c>
      <c r="C47" s="56" t="s">
        <v>250</v>
      </c>
      <c r="D47" s="50">
        <v>50</v>
      </c>
      <c r="E47" s="51" t="s">
        <v>175</v>
      </c>
      <c r="F47" s="52" t="s">
        <v>251</v>
      </c>
      <c r="G47" s="59"/>
      <c r="H47" s="91"/>
      <c r="I47" s="91"/>
      <c r="J47" s="91"/>
      <c r="K47" s="91"/>
      <c r="L47" s="32">
        <f t="shared" si="4"/>
        <v>120</v>
      </c>
      <c r="M47" s="17">
        <f t="shared" si="5"/>
        <v>200</v>
      </c>
      <c r="N47" s="17">
        <v>2.4</v>
      </c>
      <c r="O47" s="17">
        <v>4</v>
      </c>
      <c r="P47" s="37">
        <v>1.75</v>
      </c>
      <c r="Q47" s="18">
        <f t="shared" si="6"/>
        <v>87.5</v>
      </c>
      <c r="R47" s="33" t="str">
        <f t="shared" si="3"/>
        <v>VYHOVUJE</v>
      </c>
      <c r="S47" s="98"/>
      <c r="U47" s="47"/>
    </row>
    <row r="48" spans="2:21" ht="68.25" customHeight="1">
      <c r="B48" s="58">
        <v>43</v>
      </c>
      <c r="C48" s="56" t="s">
        <v>252</v>
      </c>
      <c r="D48" s="50">
        <v>50</v>
      </c>
      <c r="E48" s="51" t="s">
        <v>175</v>
      </c>
      <c r="F48" s="52" t="s">
        <v>253</v>
      </c>
      <c r="G48" s="59"/>
      <c r="H48" s="91"/>
      <c r="I48" s="91"/>
      <c r="J48" s="91"/>
      <c r="K48" s="91"/>
      <c r="L48" s="32">
        <f t="shared" si="4"/>
        <v>180</v>
      </c>
      <c r="M48" s="17">
        <f t="shared" si="5"/>
        <v>250</v>
      </c>
      <c r="N48" s="17">
        <v>3.6</v>
      </c>
      <c r="O48" s="17">
        <v>5</v>
      </c>
      <c r="P48" s="37">
        <v>2.65</v>
      </c>
      <c r="Q48" s="18">
        <f t="shared" si="6"/>
        <v>132.5</v>
      </c>
      <c r="R48" s="33" t="str">
        <f t="shared" si="3"/>
        <v>VYHOVUJE</v>
      </c>
      <c r="S48" s="98"/>
      <c r="U48" s="47"/>
    </row>
    <row r="49" spans="2:21" ht="72" customHeight="1">
      <c r="B49" s="58">
        <v>44</v>
      </c>
      <c r="C49" s="56" t="s">
        <v>254</v>
      </c>
      <c r="D49" s="50">
        <v>50</v>
      </c>
      <c r="E49" s="51" t="s">
        <v>175</v>
      </c>
      <c r="F49" s="52" t="s">
        <v>255</v>
      </c>
      <c r="G49" s="59"/>
      <c r="H49" s="91"/>
      <c r="I49" s="91"/>
      <c r="J49" s="91"/>
      <c r="K49" s="91"/>
      <c r="L49" s="32">
        <f t="shared" si="4"/>
        <v>310</v>
      </c>
      <c r="M49" s="17">
        <f t="shared" si="5"/>
        <v>450</v>
      </c>
      <c r="N49" s="17">
        <v>6.2</v>
      </c>
      <c r="O49" s="17">
        <v>9</v>
      </c>
      <c r="P49" s="37">
        <v>4.85</v>
      </c>
      <c r="Q49" s="18">
        <f t="shared" si="6"/>
        <v>242.49999999999997</v>
      </c>
      <c r="R49" s="33" t="str">
        <f t="shared" si="3"/>
        <v>VYHOVUJE</v>
      </c>
      <c r="S49" s="98"/>
      <c r="U49" s="47"/>
    </row>
    <row r="50" spans="2:21" ht="41.25" customHeight="1">
      <c r="B50" s="58">
        <v>45</v>
      </c>
      <c r="C50" s="56" t="s">
        <v>256</v>
      </c>
      <c r="D50" s="50">
        <v>1</v>
      </c>
      <c r="E50" s="51" t="s">
        <v>189</v>
      </c>
      <c r="F50" s="60" t="s">
        <v>257</v>
      </c>
      <c r="G50" s="59"/>
      <c r="H50" s="91"/>
      <c r="I50" s="91"/>
      <c r="J50" s="91"/>
      <c r="K50" s="91"/>
      <c r="L50" s="32">
        <f t="shared" si="4"/>
        <v>660</v>
      </c>
      <c r="M50" s="17">
        <f t="shared" si="5"/>
        <v>720</v>
      </c>
      <c r="N50" s="17">
        <v>660</v>
      </c>
      <c r="O50" s="17">
        <v>720</v>
      </c>
      <c r="P50" s="37">
        <v>313</v>
      </c>
      <c r="Q50" s="18">
        <f t="shared" si="6"/>
        <v>313</v>
      </c>
      <c r="R50" s="33" t="str">
        <f t="shared" si="3"/>
        <v>VYHOVUJE</v>
      </c>
      <c r="S50" s="98"/>
      <c r="U50" s="47"/>
    </row>
    <row r="51" spans="2:21" ht="38.25" customHeight="1">
      <c r="B51" s="58">
        <v>46</v>
      </c>
      <c r="C51" s="56" t="s">
        <v>258</v>
      </c>
      <c r="D51" s="50">
        <v>1</v>
      </c>
      <c r="E51" s="51" t="s">
        <v>189</v>
      </c>
      <c r="F51" s="60" t="s">
        <v>259</v>
      </c>
      <c r="G51" s="59"/>
      <c r="H51" s="91"/>
      <c r="I51" s="91"/>
      <c r="J51" s="91"/>
      <c r="K51" s="91"/>
      <c r="L51" s="32">
        <f t="shared" si="4"/>
        <v>740</v>
      </c>
      <c r="M51" s="17">
        <f t="shared" si="5"/>
        <v>770</v>
      </c>
      <c r="N51" s="17">
        <v>740</v>
      </c>
      <c r="O51" s="17">
        <v>770</v>
      </c>
      <c r="P51" s="37">
        <v>224</v>
      </c>
      <c r="Q51" s="18">
        <f t="shared" si="6"/>
        <v>224</v>
      </c>
      <c r="R51" s="33" t="str">
        <f t="shared" si="3"/>
        <v>VYHOVUJE</v>
      </c>
      <c r="S51" s="98"/>
      <c r="U51" s="47"/>
    </row>
    <row r="52" spans="2:21" ht="38.25" customHeight="1">
      <c r="B52" s="58">
        <v>47</v>
      </c>
      <c r="C52" s="56" t="s">
        <v>260</v>
      </c>
      <c r="D52" s="50">
        <v>20</v>
      </c>
      <c r="E52" s="51" t="s">
        <v>175</v>
      </c>
      <c r="F52" s="52" t="s">
        <v>261</v>
      </c>
      <c r="G52" s="59"/>
      <c r="H52" s="91"/>
      <c r="I52" s="91"/>
      <c r="J52" s="91"/>
      <c r="K52" s="91"/>
      <c r="L52" s="32">
        <f t="shared" si="4"/>
        <v>160</v>
      </c>
      <c r="M52" s="17">
        <f t="shared" si="5"/>
        <v>240</v>
      </c>
      <c r="N52" s="17">
        <v>8</v>
      </c>
      <c r="O52" s="17">
        <v>12</v>
      </c>
      <c r="P52" s="37">
        <v>3.7</v>
      </c>
      <c r="Q52" s="18">
        <f t="shared" si="6"/>
        <v>74</v>
      </c>
      <c r="R52" s="33" t="str">
        <f t="shared" si="3"/>
        <v>VYHOVUJE</v>
      </c>
      <c r="S52" s="98"/>
      <c r="U52" s="47"/>
    </row>
    <row r="53" spans="2:21" ht="46.5" customHeight="1">
      <c r="B53" s="58">
        <v>48</v>
      </c>
      <c r="C53" s="56" t="s">
        <v>262</v>
      </c>
      <c r="D53" s="50">
        <v>5</v>
      </c>
      <c r="E53" s="51" t="s">
        <v>189</v>
      </c>
      <c r="F53" s="52" t="s">
        <v>263</v>
      </c>
      <c r="G53" s="59"/>
      <c r="H53" s="91"/>
      <c r="I53" s="91"/>
      <c r="J53" s="91"/>
      <c r="K53" s="91"/>
      <c r="L53" s="32">
        <f t="shared" si="4"/>
        <v>345</v>
      </c>
      <c r="M53" s="17">
        <f t="shared" si="5"/>
        <v>375</v>
      </c>
      <c r="N53" s="17">
        <v>69</v>
      </c>
      <c r="O53" s="17">
        <v>75</v>
      </c>
      <c r="P53" s="37">
        <v>29.8</v>
      </c>
      <c r="Q53" s="18">
        <f t="shared" si="6"/>
        <v>149</v>
      </c>
      <c r="R53" s="33" t="str">
        <f t="shared" si="3"/>
        <v>VYHOVUJE</v>
      </c>
      <c r="S53" s="98"/>
      <c r="U53" s="47"/>
    </row>
    <row r="54" spans="2:21" ht="34.5" customHeight="1">
      <c r="B54" s="58">
        <v>49</v>
      </c>
      <c r="C54" s="56" t="s">
        <v>264</v>
      </c>
      <c r="D54" s="50">
        <v>15</v>
      </c>
      <c r="E54" s="51" t="s">
        <v>175</v>
      </c>
      <c r="F54" s="52" t="s">
        <v>265</v>
      </c>
      <c r="G54" s="59"/>
      <c r="H54" s="91"/>
      <c r="I54" s="91"/>
      <c r="J54" s="91"/>
      <c r="K54" s="91"/>
      <c r="L54" s="32">
        <f t="shared" si="4"/>
        <v>465</v>
      </c>
      <c r="M54" s="17">
        <f t="shared" si="5"/>
        <v>570</v>
      </c>
      <c r="N54" s="17">
        <v>31</v>
      </c>
      <c r="O54" s="17">
        <v>38</v>
      </c>
      <c r="P54" s="37">
        <v>30.3</v>
      </c>
      <c r="Q54" s="18">
        <f t="shared" si="6"/>
        <v>454.5</v>
      </c>
      <c r="R54" s="33" t="str">
        <f t="shared" si="3"/>
        <v>VYHOVUJE</v>
      </c>
      <c r="S54" s="98"/>
      <c r="U54" s="47"/>
    </row>
    <row r="55" spans="2:21" ht="51" customHeight="1">
      <c r="B55" s="58">
        <v>50</v>
      </c>
      <c r="C55" s="56" t="s">
        <v>266</v>
      </c>
      <c r="D55" s="50">
        <v>1</v>
      </c>
      <c r="E55" s="51" t="s">
        <v>199</v>
      </c>
      <c r="F55" s="52" t="s">
        <v>267</v>
      </c>
      <c r="G55" s="59"/>
      <c r="H55" s="91"/>
      <c r="I55" s="91"/>
      <c r="J55" s="91"/>
      <c r="K55" s="91"/>
      <c r="L55" s="32">
        <f t="shared" si="4"/>
        <v>190</v>
      </c>
      <c r="M55" s="17">
        <f t="shared" si="5"/>
        <v>230</v>
      </c>
      <c r="N55" s="17">
        <v>190</v>
      </c>
      <c r="O55" s="17">
        <v>230</v>
      </c>
      <c r="P55" s="37">
        <v>49.2</v>
      </c>
      <c r="Q55" s="18">
        <f t="shared" si="6"/>
        <v>49.2</v>
      </c>
      <c r="R55" s="33" t="str">
        <f t="shared" si="3"/>
        <v>VYHOVUJE</v>
      </c>
      <c r="S55" s="98"/>
      <c r="U55" s="47"/>
    </row>
    <row r="56" spans="2:21" ht="57" customHeight="1">
      <c r="B56" s="58">
        <v>51</v>
      </c>
      <c r="C56" s="56" t="s">
        <v>268</v>
      </c>
      <c r="D56" s="50">
        <v>1</v>
      </c>
      <c r="E56" s="51" t="s">
        <v>199</v>
      </c>
      <c r="F56" s="52" t="s">
        <v>269</v>
      </c>
      <c r="G56" s="59"/>
      <c r="H56" s="91"/>
      <c r="I56" s="91"/>
      <c r="J56" s="91"/>
      <c r="K56" s="91"/>
      <c r="L56" s="32">
        <f t="shared" si="4"/>
        <v>280</v>
      </c>
      <c r="M56" s="17">
        <f t="shared" si="5"/>
        <v>320</v>
      </c>
      <c r="N56" s="17">
        <v>280</v>
      </c>
      <c r="O56" s="17">
        <v>320</v>
      </c>
      <c r="P56" s="37">
        <v>71.6</v>
      </c>
      <c r="Q56" s="18">
        <f t="shared" si="6"/>
        <v>71.6</v>
      </c>
      <c r="R56" s="33" t="str">
        <f t="shared" si="3"/>
        <v>VYHOVUJE</v>
      </c>
      <c r="S56" s="98"/>
      <c r="U56" s="47"/>
    </row>
    <row r="57" spans="2:21" ht="40.5" customHeight="1">
      <c r="B57" s="58">
        <v>52</v>
      </c>
      <c r="C57" s="56" t="s">
        <v>270</v>
      </c>
      <c r="D57" s="50">
        <v>1</v>
      </c>
      <c r="E57" s="51" t="s">
        <v>199</v>
      </c>
      <c r="F57" s="52" t="s">
        <v>271</v>
      </c>
      <c r="G57" s="59"/>
      <c r="H57" s="91"/>
      <c r="I57" s="91"/>
      <c r="J57" s="91"/>
      <c r="K57" s="91"/>
      <c r="L57" s="32">
        <f t="shared" si="4"/>
        <v>310</v>
      </c>
      <c r="M57" s="17">
        <f t="shared" si="5"/>
        <v>350</v>
      </c>
      <c r="N57" s="17">
        <v>310</v>
      </c>
      <c r="O57" s="17">
        <v>350</v>
      </c>
      <c r="P57" s="37">
        <v>83.4</v>
      </c>
      <c r="Q57" s="18">
        <f t="shared" si="6"/>
        <v>83.4</v>
      </c>
      <c r="R57" s="33" t="str">
        <f t="shared" si="3"/>
        <v>VYHOVUJE</v>
      </c>
      <c r="S57" s="98"/>
      <c r="U57" s="47"/>
    </row>
    <row r="58" spans="2:21" ht="36.75" customHeight="1">
      <c r="B58" s="58">
        <v>53</v>
      </c>
      <c r="C58" s="56" t="s">
        <v>272</v>
      </c>
      <c r="D58" s="50">
        <v>1</v>
      </c>
      <c r="E58" s="51" t="s">
        <v>199</v>
      </c>
      <c r="F58" s="52" t="s">
        <v>273</v>
      </c>
      <c r="G58" s="59"/>
      <c r="H58" s="91"/>
      <c r="I58" s="91"/>
      <c r="J58" s="91"/>
      <c r="K58" s="91"/>
      <c r="L58" s="32">
        <f t="shared" si="4"/>
        <v>530</v>
      </c>
      <c r="M58" s="17">
        <f t="shared" si="5"/>
        <v>580</v>
      </c>
      <c r="N58" s="17">
        <v>530</v>
      </c>
      <c r="O58" s="17">
        <v>580</v>
      </c>
      <c r="P58" s="37">
        <v>145</v>
      </c>
      <c r="Q58" s="18">
        <f t="shared" si="6"/>
        <v>145</v>
      </c>
      <c r="R58" s="33" t="str">
        <f t="shared" si="3"/>
        <v>VYHOVUJE</v>
      </c>
      <c r="S58" s="98"/>
      <c r="U58" s="47"/>
    </row>
    <row r="59" spans="2:21" ht="36" customHeight="1">
      <c r="B59" s="58">
        <v>54</v>
      </c>
      <c r="C59" s="56" t="s">
        <v>274</v>
      </c>
      <c r="D59" s="50">
        <v>12</v>
      </c>
      <c r="E59" s="51" t="s">
        <v>175</v>
      </c>
      <c r="F59" s="52" t="s">
        <v>275</v>
      </c>
      <c r="G59" s="59"/>
      <c r="H59" s="91"/>
      <c r="I59" s="91"/>
      <c r="J59" s="91"/>
      <c r="K59" s="91"/>
      <c r="L59" s="32">
        <f t="shared" si="4"/>
        <v>264</v>
      </c>
      <c r="M59" s="17">
        <f t="shared" si="5"/>
        <v>360</v>
      </c>
      <c r="N59" s="17">
        <v>22</v>
      </c>
      <c r="O59" s="17">
        <v>30</v>
      </c>
      <c r="P59" s="37">
        <v>20.5</v>
      </c>
      <c r="Q59" s="18">
        <f t="shared" si="6"/>
        <v>246</v>
      </c>
      <c r="R59" s="33" t="str">
        <f t="shared" si="3"/>
        <v>VYHOVUJE</v>
      </c>
      <c r="S59" s="98"/>
      <c r="U59" s="47"/>
    </row>
    <row r="60" spans="2:21" ht="63" customHeight="1">
      <c r="B60" s="58">
        <v>55</v>
      </c>
      <c r="C60" s="56" t="s">
        <v>388</v>
      </c>
      <c r="D60" s="50">
        <v>10</v>
      </c>
      <c r="E60" s="51" t="s">
        <v>276</v>
      </c>
      <c r="F60" s="52" t="s">
        <v>395</v>
      </c>
      <c r="G60" s="59"/>
      <c r="H60" s="91"/>
      <c r="I60" s="91"/>
      <c r="J60" s="91"/>
      <c r="K60" s="91"/>
      <c r="L60" s="32">
        <f t="shared" si="4"/>
        <v>260</v>
      </c>
      <c r="M60" s="17">
        <f t="shared" si="5"/>
        <v>320</v>
      </c>
      <c r="N60" s="17">
        <v>26</v>
      </c>
      <c r="O60" s="17">
        <v>32</v>
      </c>
      <c r="P60" s="37">
        <v>22.1</v>
      </c>
      <c r="Q60" s="18">
        <f t="shared" si="6"/>
        <v>221</v>
      </c>
      <c r="R60" s="33" t="str">
        <f t="shared" si="3"/>
        <v>VYHOVUJE</v>
      </c>
      <c r="S60" s="98"/>
      <c r="U60" s="47"/>
    </row>
    <row r="61" spans="2:21" ht="70.5" customHeight="1">
      <c r="B61" s="58">
        <v>56</v>
      </c>
      <c r="C61" s="56" t="s">
        <v>376</v>
      </c>
      <c r="D61" s="50">
        <v>20</v>
      </c>
      <c r="E61" s="51" t="s">
        <v>175</v>
      </c>
      <c r="F61" s="52" t="s">
        <v>277</v>
      </c>
      <c r="G61" s="59"/>
      <c r="H61" s="91"/>
      <c r="I61" s="91"/>
      <c r="J61" s="91"/>
      <c r="K61" s="91"/>
      <c r="L61" s="32">
        <f t="shared" si="4"/>
        <v>160</v>
      </c>
      <c r="M61" s="17">
        <f t="shared" si="5"/>
        <v>220</v>
      </c>
      <c r="N61" s="17">
        <v>8</v>
      </c>
      <c r="O61" s="17">
        <v>11</v>
      </c>
      <c r="P61" s="37">
        <v>6.7</v>
      </c>
      <c r="Q61" s="18">
        <f t="shared" si="6"/>
        <v>134</v>
      </c>
      <c r="R61" s="33" t="str">
        <f t="shared" si="3"/>
        <v>VYHOVUJE</v>
      </c>
      <c r="S61" s="98"/>
      <c r="U61" s="47"/>
    </row>
    <row r="62" spans="2:21" ht="70.5" customHeight="1">
      <c r="B62" s="58">
        <v>57</v>
      </c>
      <c r="C62" s="56" t="s">
        <v>377</v>
      </c>
      <c r="D62" s="50">
        <v>20</v>
      </c>
      <c r="E62" s="51" t="s">
        <v>175</v>
      </c>
      <c r="F62" s="52" t="s">
        <v>278</v>
      </c>
      <c r="G62" s="59"/>
      <c r="H62" s="91"/>
      <c r="I62" s="91"/>
      <c r="J62" s="91"/>
      <c r="K62" s="91"/>
      <c r="L62" s="32">
        <f t="shared" si="4"/>
        <v>160</v>
      </c>
      <c r="M62" s="17">
        <f t="shared" si="5"/>
        <v>220</v>
      </c>
      <c r="N62" s="17">
        <v>8</v>
      </c>
      <c r="O62" s="17">
        <v>11</v>
      </c>
      <c r="P62" s="37">
        <v>6.7</v>
      </c>
      <c r="Q62" s="18">
        <f t="shared" si="6"/>
        <v>134</v>
      </c>
      <c r="R62" s="33" t="str">
        <f t="shared" si="3"/>
        <v>VYHOVUJE</v>
      </c>
      <c r="S62" s="98"/>
      <c r="U62" s="47"/>
    </row>
    <row r="63" spans="2:21" ht="73.5" customHeight="1">
      <c r="B63" s="58">
        <v>58</v>
      </c>
      <c r="C63" s="56" t="s">
        <v>378</v>
      </c>
      <c r="D63" s="50">
        <v>20</v>
      </c>
      <c r="E63" s="51" t="s">
        <v>175</v>
      </c>
      <c r="F63" s="52" t="s">
        <v>279</v>
      </c>
      <c r="G63" s="59"/>
      <c r="H63" s="91"/>
      <c r="I63" s="91"/>
      <c r="J63" s="91"/>
      <c r="K63" s="91"/>
      <c r="L63" s="32">
        <f t="shared" si="4"/>
        <v>160</v>
      </c>
      <c r="M63" s="17">
        <f t="shared" si="5"/>
        <v>220</v>
      </c>
      <c r="N63" s="17">
        <v>8</v>
      </c>
      <c r="O63" s="17">
        <v>11</v>
      </c>
      <c r="P63" s="37">
        <v>6.7</v>
      </c>
      <c r="Q63" s="18">
        <f t="shared" si="6"/>
        <v>134</v>
      </c>
      <c r="R63" s="33" t="str">
        <f t="shared" si="3"/>
        <v>VYHOVUJE</v>
      </c>
      <c r="S63" s="98"/>
      <c r="U63" s="47"/>
    </row>
    <row r="64" spans="2:21" ht="71.25" customHeight="1">
      <c r="B64" s="58">
        <v>59</v>
      </c>
      <c r="C64" s="56" t="s">
        <v>379</v>
      </c>
      <c r="D64" s="50">
        <v>20</v>
      </c>
      <c r="E64" s="51" t="s">
        <v>175</v>
      </c>
      <c r="F64" s="52" t="s">
        <v>280</v>
      </c>
      <c r="G64" s="59"/>
      <c r="H64" s="91"/>
      <c r="I64" s="91"/>
      <c r="J64" s="91"/>
      <c r="K64" s="91"/>
      <c r="L64" s="32">
        <f t="shared" si="4"/>
        <v>160</v>
      </c>
      <c r="M64" s="17">
        <f t="shared" si="5"/>
        <v>220</v>
      </c>
      <c r="N64" s="17">
        <v>8</v>
      </c>
      <c r="O64" s="17">
        <v>11</v>
      </c>
      <c r="P64" s="37">
        <v>6.7</v>
      </c>
      <c r="Q64" s="18">
        <f t="shared" si="6"/>
        <v>134</v>
      </c>
      <c r="R64" s="33" t="str">
        <f t="shared" si="3"/>
        <v>VYHOVUJE</v>
      </c>
      <c r="S64" s="98"/>
      <c r="U64" s="47"/>
    </row>
    <row r="65" spans="2:21" ht="71.25" customHeight="1">
      <c r="B65" s="58">
        <v>60</v>
      </c>
      <c r="C65" s="56" t="s">
        <v>380</v>
      </c>
      <c r="D65" s="50">
        <v>20</v>
      </c>
      <c r="E65" s="51" t="s">
        <v>175</v>
      </c>
      <c r="F65" s="52" t="s">
        <v>281</v>
      </c>
      <c r="G65" s="59"/>
      <c r="H65" s="91"/>
      <c r="I65" s="91"/>
      <c r="J65" s="91"/>
      <c r="K65" s="91"/>
      <c r="L65" s="32">
        <f t="shared" si="4"/>
        <v>160</v>
      </c>
      <c r="M65" s="17">
        <f t="shared" si="5"/>
        <v>200</v>
      </c>
      <c r="N65" s="17">
        <v>8</v>
      </c>
      <c r="O65" s="17">
        <v>10</v>
      </c>
      <c r="P65" s="37">
        <v>6.1</v>
      </c>
      <c r="Q65" s="18">
        <f t="shared" si="6"/>
        <v>122</v>
      </c>
      <c r="R65" s="33" t="str">
        <f t="shared" si="3"/>
        <v>VYHOVUJE</v>
      </c>
      <c r="S65" s="98"/>
      <c r="U65" s="47"/>
    </row>
    <row r="66" spans="2:21" ht="69.75" customHeight="1">
      <c r="B66" s="58">
        <v>61</v>
      </c>
      <c r="C66" s="56" t="s">
        <v>381</v>
      </c>
      <c r="D66" s="50">
        <v>20</v>
      </c>
      <c r="E66" s="51" t="s">
        <v>175</v>
      </c>
      <c r="F66" s="52" t="s">
        <v>282</v>
      </c>
      <c r="G66" s="59"/>
      <c r="H66" s="91"/>
      <c r="I66" s="91"/>
      <c r="J66" s="91"/>
      <c r="K66" s="91"/>
      <c r="L66" s="32">
        <f t="shared" si="4"/>
        <v>160</v>
      </c>
      <c r="M66" s="17">
        <f t="shared" si="5"/>
        <v>200</v>
      </c>
      <c r="N66" s="17">
        <v>8</v>
      </c>
      <c r="O66" s="17">
        <v>10</v>
      </c>
      <c r="P66" s="37">
        <v>6.1</v>
      </c>
      <c r="Q66" s="18">
        <f t="shared" si="6"/>
        <v>122</v>
      </c>
      <c r="R66" s="33" t="str">
        <f t="shared" si="3"/>
        <v>VYHOVUJE</v>
      </c>
      <c r="S66" s="98"/>
      <c r="U66" s="47"/>
    </row>
    <row r="67" spans="2:21" ht="66" customHeight="1">
      <c r="B67" s="58">
        <v>62</v>
      </c>
      <c r="C67" s="56" t="s">
        <v>382</v>
      </c>
      <c r="D67" s="50">
        <v>20</v>
      </c>
      <c r="E67" s="51" t="s">
        <v>175</v>
      </c>
      <c r="F67" s="52" t="s">
        <v>283</v>
      </c>
      <c r="G67" s="59"/>
      <c r="H67" s="91"/>
      <c r="I67" s="91"/>
      <c r="J67" s="91"/>
      <c r="K67" s="91"/>
      <c r="L67" s="32">
        <f t="shared" si="4"/>
        <v>160</v>
      </c>
      <c r="M67" s="17">
        <f t="shared" si="5"/>
        <v>200</v>
      </c>
      <c r="N67" s="17">
        <v>8</v>
      </c>
      <c r="O67" s="17">
        <v>10</v>
      </c>
      <c r="P67" s="37">
        <v>6.1</v>
      </c>
      <c r="Q67" s="18">
        <f t="shared" si="6"/>
        <v>122</v>
      </c>
      <c r="R67" s="33" t="str">
        <f t="shared" si="3"/>
        <v>VYHOVUJE</v>
      </c>
      <c r="S67" s="98"/>
      <c r="U67" s="47"/>
    </row>
    <row r="68" spans="2:21" ht="66.75" customHeight="1">
      <c r="B68" s="58">
        <v>63</v>
      </c>
      <c r="C68" s="56" t="s">
        <v>383</v>
      </c>
      <c r="D68" s="50">
        <v>20</v>
      </c>
      <c r="E68" s="51" t="s">
        <v>175</v>
      </c>
      <c r="F68" s="52" t="s">
        <v>284</v>
      </c>
      <c r="G68" s="59"/>
      <c r="H68" s="91"/>
      <c r="I68" s="91"/>
      <c r="J68" s="91"/>
      <c r="K68" s="91"/>
      <c r="L68" s="32">
        <f t="shared" si="4"/>
        <v>160</v>
      </c>
      <c r="M68" s="17">
        <f t="shared" si="5"/>
        <v>200</v>
      </c>
      <c r="N68" s="17">
        <v>8</v>
      </c>
      <c r="O68" s="17">
        <v>10</v>
      </c>
      <c r="P68" s="37">
        <v>6.1</v>
      </c>
      <c r="Q68" s="18">
        <f t="shared" si="6"/>
        <v>122</v>
      </c>
      <c r="R68" s="33" t="str">
        <f t="shared" si="3"/>
        <v>VYHOVUJE</v>
      </c>
      <c r="S68" s="98"/>
      <c r="U68" s="47"/>
    </row>
    <row r="69" spans="2:21" ht="90">
      <c r="B69" s="58">
        <v>64</v>
      </c>
      <c r="C69" s="56" t="s">
        <v>285</v>
      </c>
      <c r="D69" s="50">
        <v>20</v>
      </c>
      <c r="E69" s="51" t="s">
        <v>175</v>
      </c>
      <c r="F69" s="52" t="s">
        <v>286</v>
      </c>
      <c r="G69" s="59"/>
      <c r="H69" s="91"/>
      <c r="I69" s="91"/>
      <c r="J69" s="91"/>
      <c r="K69" s="91"/>
      <c r="L69" s="32">
        <f t="shared" si="4"/>
        <v>200</v>
      </c>
      <c r="M69" s="17">
        <f t="shared" si="5"/>
        <v>280</v>
      </c>
      <c r="N69" s="17">
        <v>10</v>
      </c>
      <c r="O69" s="17">
        <v>14</v>
      </c>
      <c r="P69" s="37">
        <v>7.5</v>
      </c>
      <c r="Q69" s="18">
        <f t="shared" si="6"/>
        <v>150</v>
      </c>
      <c r="R69" s="33" t="str">
        <f t="shared" si="3"/>
        <v>VYHOVUJE</v>
      </c>
      <c r="S69" s="98"/>
      <c r="U69" s="47"/>
    </row>
    <row r="70" spans="2:21" ht="90">
      <c r="B70" s="58">
        <v>65</v>
      </c>
      <c r="C70" s="56" t="s">
        <v>287</v>
      </c>
      <c r="D70" s="50">
        <v>20</v>
      </c>
      <c r="E70" s="51" t="s">
        <v>175</v>
      </c>
      <c r="F70" s="52" t="s">
        <v>288</v>
      </c>
      <c r="G70" s="59"/>
      <c r="H70" s="91"/>
      <c r="I70" s="91"/>
      <c r="J70" s="91"/>
      <c r="K70" s="91"/>
      <c r="L70" s="32">
        <f aca="true" t="shared" si="7" ref="L70:L101">D70*N70</f>
        <v>200</v>
      </c>
      <c r="M70" s="17">
        <f aca="true" t="shared" si="8" ref="M70:M101">D70*O70</f>
        <v>280</v>
      </c>
      <c r="N70" s="17">
        <v>10</v>
      </c>
      <c r="O70" s="17">
        <v>14</v>
      </c>
      <c r="P70" s="37">
        <v>7.5</v>
      </c>
      <c r="Q70" s="18">
        <f aca="true" t="shared" si="9" ref="Q70:Q101">D70*P70</f>
        <v>150</v>
      </c>
      <c r="R70" s="33" t="str">
        <f t="shared" si="3"/>
        <v>VYHOVUJE</v>
      </c>
      <c r="S70" s="98"/>
      <c r="U70" s="47"/>
    </row>
    <row r="71" spans="2:21" ht="90">
      <c r="B71" s="58">
        <v>66</v>
      </c>
      <c r="C71" s="56" t="s">
        <v>289</v>
      </c>
      <c r="D71" s="50">
        <v>20</v>
      </c>
      <c r="E71" s="51" t="s">
        <v>175</v>
      </c>
      <c r="F71" s="52" t="s">
        <v>290</v>
      </c>
      <c r="G71" s="59"/>
      <c r="H71" s="91"/>
      <c r="I71" s="91"/>
      <c r="J71" s="91"/>
      <c r="K71" s="91"/>
      <c r="L71" s="32">
        <f t="shared" si="7"/>
        <v>200</v>
      </c>
      <c r="M71" s="17">
        <f t="shared" si="8"/>
        <v>280</v>
      </c>
      <c r="N71" s="17">
        <v>10</v>
      </c>
      <c r="O71" s="17">
        <v>14</v>
      </c>
      <c r="P71" s="37">
        <v>7.5</v>
      </c>
      <c r="Q71" s="18">
        <f t="shared" si="9"/>
        <v>150</v>
      </c>
      <c r="R71" s="33" t="str">
        <f aca="true" t="shared" si="10" ref="R71:R117">IF(ISNUMBER(P71),IF(P71&gt;O71,"NEVYHOVUJE","VYHOVUJE")," ")</f>
        <v>VYHOVUJE</v>
      </c>
      <c r="S71" s="98"/>
      <c r="U71" s="47"/>
    </row>
    <row r="72" spans="2:21" ht="90">
      <c r="B72" s="58">
        <v>67</v>
      </c>
      <c r="C72" s="56" t="s">
        <v>291</v>
      </c>
      <c r="D72" s="50">
        <v>20</v>
      </c>
      <c r="E72" s="51" t="s">
        <v>175</v>
      </c>
      <c r="F72" s="52" t="s">
        <v>292</v>
      </c>
      <c r="G72" s="59"/>
      <c r="H72" s="91"/>
      <c r="I72" s="91"/>
      <c r="J72" s="91"/>
      <c r="K72" s="91"/>
      <c r="L72" s="32">
        <f t="shared" si="7"/>
        <v>200</v>
      </c>
      <c r="M72" s="17">
        <f t="shared" si="8"/>
        <v>280</v>
      </c>
      <c r="N72" s="17">
        <v>10</v>
      </c>
      <c r="O72" s="17">
        <v>14</v>
      </c>
      <c r="P72" s="37">
        <v>7.5</v>
      </c>
      <c r="Q72" s="18">
        <f t="shared" si="9"/>
        <v>150</v>
      </c>
      <c r="R72" s="33" t="str">
        <f t="shared" si="10"/>
        <v>VYHOVUJE</v>
      </c>
      <c r="S72" s="98"/>
      <c r="U72" s="47"/>
    </row>
    <row r="73" spans="2:21" ht="45">
      <c r="B73" s="58">
        <v>68</v>
      </c>
      <c r="C73" s="56" t="s">
        <v>293</v>
      </c>
      <c r="D73" s="50">
        <v>40</v>
      </c>
      <c r="E73" s="51" t="s">
        <v>175</v>
      </c>
      <c r="F73" s="52" t="s">
        <v>294</v>
      </c>
      <c r="G73" s="59"/>
      <c r="H73" s="91"/>
      <c r="I73" s="91"/>
      <c r="J73" s="91"/>
      <c r="K73" s="91"/>
      <c r="L73" s="32">
        <f t="shared" si="7"/>
        <v>1200</v>
      </c>
      <c r="M73" s="17">
        <f t="shared" si="8"/>
        <v>1280</v>
      </c>
      <c r="N73" s="17">
        <v>30</v>
      </c>
      <c r="O73" s="17">
        <v>32</v>
      </c>
      <c r="P73" s="37">
        <v>20.2</v>
      </c>
      <c r="Q73" s="18">
        <f t="shared" si="9"/>
        <v>808</v>
      </c>
      <c r="R73" s="33" t="str">
        <f t="shared" si="10"/>
        <v>VYHOVUJE</v>
      </c>
      <c r="S73" s="98"/>
      <c r="U73" s="47"/>
    </row>
    <row r="74" spans="2:21" ht="45">
      <c r="B74" s="58">
        <v>69</v>
      </c>
      <c r="C74" s="56" t="s">
        <v>295</v>
      </c>
      <c r="D74" s="50">
        <v>60</v>
      </c>
      <c r="E74" s="51" t="s">
        <v>175</v>
      </c>
      <c r="F74" s="52" t="s">
        <v>296</v>
      </c>
      <c r="G74" s="59"/>
      <c r="H74" s="91"/>
      <c r="I74" s="91"/>
      <c r="J74" s="91"/>
      <c r="K74" s="91"/>
      <c r="L74" s="32">
        <f t="shared" si="7"/>
        <v>1920</v>
      </c>
      <c r="M74" s="17">
        <f t="shared" si="8"/>
        <v>2400</v>
      </c>
      <c r="N74" s="17">
        <v>32</v>
      </c>
      <c r="O74" s="17">
        <v>40</v>
      </c>
      <c r="P74" s="37">
        <v>20.2</v>
      </c>
      <c r="Q74" s="18">
        <f t="shared" si="9"/>
        <v>1212</v>
      </c>
      <c r="R74" s="33" t="str">
        <f t="shared" si="10"/>
        <v>VYHOVUJE</v>
      </c>
      <c r="S74" s="98"/>
      <c r="U74" s="47"/>
    </row>
    <row r="75" spans="2:21" ht="30">
      <c r="B75" s="58">
        <v>70</v>
      </c>
      <c r="C75" s="56" t="s">
        <v>297</v>
      </c>
      <c r="D75" s="50">
        <v>2</v>
      </c>
      <c r="E75" s="51" t="s">
        <v>199</v>
      </c>
      <c r="F75" s="52" t="s">
        <v>298</v>
      </c>
      <c r="G75" s="59"/>
      <c r="H75" s="91"/>
      <c r="I75" s="91"/>
      <c r="J75" s="91"/>
      <c r="K75" s="91"/>
      <c r="L75" s="32">
        <f t="shared" si="7"/>
        <v>280</v>
      </c>
      <c r="M75" s="17">
        <f t="shared" si="8"/>
        <v>320</v>
      </c>
      <c r="N75" s="17">
        <v>140</v>
      </c>
      <c r="O75" s="17">
        <v>160</v>
      </c>
      <c r="P75" s="37">
        <v>80</v>
      </c>
      <c r="Q75" s="18">
        <f t="shared" si="9"/>
        <v>160</v>
      </c>
      <c r="R75" s="33" t="str">
        <f t="shared" si="10"/>
        <v>VYHOVUJE</v>
      </c>
      <c r="S75" s="98"/>
      <c r="U75" s="47"/>
    </row>
    <row r="76" spans="2:21" ht="30">
      <c r="B76" s="58">
        <v>71</v>
      </c>
      <c r="C76" s="56" t="s">
        <v>299</v>
      </c>
      <c r="D76" s="50">
        <v>3</v>
      </c>
      <c r="E76" s="51" t="s">
        <v>199</v>
      </c>
      <c r="F76" s="52" t="s">
        <v>300</v>
      </c>
      <c r="G76" s="59"/>
      <c r="H76" s="91"/>
      <c r="I76" s="91"/>
      <c r="J76" s="91"/>
      <c r="K76" s="91"/>
      <c r="L76" s="32">
        <f t="shared" si="7"/>
        <v>180</v>
      </c>
      <c r="M76" s="17">
        <f t="shared" si="8"/>
        <v>210</v>
      </c>
      <c r="N76" s="17">
        <v>60</v>
      </c>
      <c r="O76" s="17">
        <v>70</v>
      </c>
      <c r="P76" s="37">
        <v>37.9</v>
      </c>
      <c r="Q76" s="18">
        <f t="shared" si="9"/>
        <v>113.69999999999999</v>
      </c>
      <c r="R76" s="33" t="str">
        <f t="shared" si="10"/>
        <v>VYHOVUJE</v>
      </c>
      <c r="S76" s="98"/>
      <c r="U76" s="47"/>
    </row>
    <row r="77" spans="2:21" ht="15">
      <c r="B77" s="58">
        <v>72</v>
      </c>
      <c r="C77" s="56" t="s">
        <v>301</v>
      </c>
      <c r="D77" s="50">
        <v>20</v>
      </c>
      <c r="E77" s="51" t="s">
        <v>175</v>
      </c>
      <c r="F77" s="52" t="s">
        <v>302</v>
      </c>
      <c r="G77" s="59"/>
      <c r="H77" s="91"/>
      <c r="I77" s="91"/>
      <c r="J77" s="91"/>
      <c r="K77" s="91"/>
      <c r="L77" s="32">
        <f t="shared" si="7"/>
        <v>100</v>
      </c>
      <c r="M77" s="17">
        <f t="shared" si="8"/>
        <v>160</v>
      </c>
      <c r="N77" s="17">
        <v>5</v>
      </c>
      <c r="O77" s="17">
        <v>8</v>
      </c>
      <c r="P77" s="37">
        <v>3.55</v>
      </c>
      <c r="Q77" s="18">
        <f t="shared" si="9"/>
        <v>71</v>
      </c>
      <c r="R77" s="33" t="str">
        <f t="shared" si="10"/>
        <v>VYHOVUJE</v>
      </c>
      <c r="S77" s="98"/>
      <c r="U77" s="47"/>
    </row>
    <row r="78" spans="2:21" ht="15">
      <c r="B78" s="58">
        <v>73</v>
      </c>
      <c r="C78" s="56" t="s">
        <v>303</v>
      </c>
      <c r="D78" s="50">
        <v>20</v>
      </c>
      <c r="E78" s="51" t="s">
        <v>175</v>
      </c>
      <c r="F78" s="52" t="s">
        <v>304</v>
      </c>
      <c r="G78" s="59"/>
      <c r="H78" s="91"/>
      <c r="I78" s="91"/>
      <c r="J78" s="91"/>
      <c r="K78" s="91"/>
      <c r="L78" s="32">
        <f t="shared" si="7"/>
        <v>180</v>
      </c>
      <c r="M78" s="17">
        <f t="shared" si="8"/>
        <v>240</v>
      </c>
      <c r="N78" s="17">
        <v>9</v>
      </c>
      <c r="O78" s="17">
        <v>12</v>
      </c>
      <c r="P78" s="37">
        <v>7.7</v>
      </c>
      <c r="Q78" s="18">
        <f t="shared" si="9"/>
        <v>154</v>
      </c>
      <c r="R78" s="33" t="str">
        <f t="shared" si="10"/>
        <v>VYHOVUJE</v>
      </c>
      <c r="S78" s="98"/>
      <c r="U78" s="47"/>
    </row>
    <row r="79" spans="2:21" ht="15">
      <c r="B79" s="58">
        <v>74</v>
      </c>
      <c r="C79" s="56" t="s">
        <v>305</v>
      </c>
      <c r="D79" s="50">
        <v>20</v>
      </c>
      <c r="E79" s="51" t="s">
        <v>175</v>
      </c>
      <c r="F79" s="52" t="s">
        <v>306</v>
      </c>
      <c r="G79" s="59"/>
      <c r="H79" s="91"/>
      <c r="I79" s="91"/>
      <c r="J79" s="91"/>
      <c r="K79" s="91"/>
      <c r="L79" s="32">
        <f t="shared" si="7"/>
        <v>300</v>
      </c>
      <c r="M79" s="17">
        <f t="shared" si="8"/>
        <v>380</v>
      </c>
      <c r="N79" s="17">
        <v>15</v>
      </c>
      <c r="O79" s="17">
        <v>19</v>
      </c>
      <c r="P79" s="37">
        <v>12</v>
      </c>
      <c r="Q79" s="18">
        <f t="shared" si="9"/>
        <v>240</v>
      </c>
      <c r="R79" s="33" t="str">
        <f t="shared" si="10"/>
        <v>VYHOVUJE</v>
      </c>
      <c r="S79" s="98"/>
      <c r="U79" s="47"/>
    </row>
    <row r="80" spans="2:21" ht="15">
      <c r="B80" s="58">
        <v>75</v>
      </c>
      <c r="C80" s="56" t="s">
        <v>307</v>
      </c>
      <c r="D80" s="50">
        <v>20</v>
      </c>
      <c r="E80" s="51" t="s">
        <v>175</v>
      </c>
      <c r="F80" s="52" t="s">
        <v>308</v>
      </c>
      <c r="G80" s="59"/>
      <c r="H80" s="91"/>
      <c r="I80" s="91"/>
      <c r="J80" s="91"/>
      <c r="K80" s="91"/>
      <c r="L80" s="32">
        <f t="shared" si="7"/>
        <v>200</v>
      </c>
      <c r="M80" s="17">
        <f t="shared" si="8"/>
        <v>240</v>
      </c>
      <c r="N80" s="17">
        <v>10</v>
      </c>
      <c r="O80" s="17">
        <v>12</v>
      </c>
      <c r="P80" s="37">
        <v>4.2</v>
      </c>
      <c r="Q80" s="18">
        <f t="shared" si="9"/>
        <v>84</v>
      </c>
      <c r="R80" s="33" t="str">
        <f t="shared" si="10"/>
        <v>VYHOVUJE</v>
      </c>
      <c r="S80" s="98"/>
      <c r="U80" s="47"/>
    </row>
    <row r="81" spans="2:21" ht="15">
      <c r="B81" s="58">
        <v>76</v>
      </c>
      <c r="C81" s="56" t="s">
        <v>309</v>
      </c>
      <c r="D81" s="50">
        <v>10</v>
      </c>
      <c r="E81" s="51" t="s">
        <v>199</v>
      </c>
      <c r="F81" s="52" t="s">
        <v>310</v>
      </c>
      <c r="G81" s="59"/>
      <c r="H81" s="91"/>
      <c r="I81" s="91"/>
      <c r="J81" s="91"/>
      <c r="K81" s="91"/>
      <c r="L81" s="32">
        <f t="shared" si="7"/>
        <v>120</v>
      </c>
      <c r="M81" s="17">
        <f t="shared" si="8"/>
        <v>180</v>
      </c>
      <c r="N81" s="17">
        <v>12</v>
      </c>
      <c r="O81" s="17">
        <v>18</v>
      </c>
      <c r="P81" s="37">
        <v>7.55</v>
      </c>
      <c r="Q81" s="18">
        <f t="shared" si="9"/>
        <v>75.5</v>
      </c>
      <c r="R81" s="33" t="str">
        <f t="shared" si="10"/>
        <v>VYHOVUJE</v>
      </c>
      <c r="S81" s="98"/>
      <c r="U81" s="47"/>
    </row>
    <row r="82" spans="2:21" ht="30">
      <c r="B82" s="58">
        <v>77</v>
      </c>
      <c r="C82" s="56" t="s">
        <v>311</v>
      </c>
      <c r="D82" s="50">
        <v>10</v>
      </c>
      <c r="E82" s="51" t="s">
        <v>199</v>
      </c>
      <c r="F82" s="52" t="s">
        <v>312</v>
      </c>
      <c r="G82" s="59"/>
      <c r="H82" s="91"/>
      <c r="I82" s="91"/>
      <c r="J82" s="91"/>
      <c r="K82" s="91"/>
      <c r="L82" s="32">
        <f t="shared" si="7"/>
        <v>280</v>
      </c>
      <c r="M82" s="17">
        <f t="shared" si="8"/>
        <v>280</v>
      </c>
      <c r="N82" s="17">
        <v>28</v>
      </c>
      <c r="O82" s="17">
        <v>28</v>
      </c>
      <c r="P82" s="37">
        <v>8</v>
      </c>
      <c r="Q82" s="18">
        <f t="shared" si="9"/>
        <v>80</v>
      </c>
      <c r="R82" s="33" t="str">
        <f t="shared" si="10"/>
        <v>VYHOVUJE</v>
      </c>
      <c r="S82" s="98"/>
      <c r="U82" s="47"/>
    </row>
    <row r="83" spans="2:21" ht="15">
      <c r="B83" s="58">
        <v>78</v>
      </c>
      <c r="C83" s="56" t="s">
        <v>313</v>
      </c>
      <c r="D83" s="50">
        <v>10</v>
      </c>
      <c r="E83" s="51" t="s">
        <v>175</v>
      </c>
      <c r="F83" s="52" t="s">
        <v>314</v>
      </c>
      <c r="G83" s="59"/>
      <c r="H83" s="91"/>
      <c r="I83" s="91"/>
      <c r="J83" s="91"/>
      <c r="K83" s="91"/>
      <c r="L83" s="32">
        <f t="shared" si="7"/>
        <v>120</v>
      </c>
      <c r="M83" s="17">
        <f t="shared" si="8"/>
        <v>180</v>
      </c>
      <c r="N83" s="17">
        <v>12</v>
      </c>
      <c r="O83" s="17">
        <v>18</v>
      </c>
      <c r="P83" s="37">
        <v>5.65</v>
      </c>
      <c r="Q83" s="18">
        <f t="shared" si="9"/>
        <v>56.5</v>
      </c>
      <c r="R83" s="33" t="str">
        <f t="shared" si="10"/>
        <v>VYHOVUJE</v>
      </c>
      <c r="S83" s="98"/>
      <c r="U83" s="47"/>
    </row>
    <row r="84" spans="2:21" ht="45">
      <c r="B84" s="58">
        <v>79</v>
      </c>
      <c r="C84" s="56" t="s">
        <v>315</v>
      </c>
      <c r="D84" s="50">
        <v>2</v>
      </c>
      <c r="E84" s="51" t="s">
        <v>199</v>
      </c>
      <c r="F84" s="52" t="s">
        <v>316</v>
      </c>
      <c r="G84" s="59"/>
      <c r="H84" s="91"/>
      <c r="I84" s="91"/>
      <c r="J84" s="91"/>
      <c r="K84" s="91"/>
      <c r="L84" s="32">
        <f t="shared" si="7"/>
        <v>56</v>
      </c>
      <c r="M84" s="17">
        <f t="shared" si="8"/>
        <v>70</v>
      </c>
      <c r="N84" s="17">
        <v>28</v>
      </c>
      <c r="O84" s="17">
        <v>35</v>
      </c>
      <c r="P84" s="37">
        <v>18.1</v>
      </c>
      <c r="Q84" s="18">
        <f t="shared" si="9"/>
        <v>36.2</v>
      </c>
      <c r="R84" s="33" t="str">
        <f t="shared" si="10"/>
        <v>VYHOVUJE</v>
      </c>
      <c r="S84" s="98"/>
      <c r="U84" s="47"/>
    </row>
    <row r="85" spans="2:21" ht="45">
      <c r="B85" s="58">
        <v>80</v>
      </c>
      <c r="C85" s="56" t="s">
        <v>317</v>
      </c>
      <c r="D85" s="50">
        <v>2</v>
      </c>
      <c r="E85" s="51" t="s">
        <v>199</v>
      </c>
      <c r="F85" s="52" t="s">
        <v>318</v>
      </c>
      <c r="G85" s="59"/>
      <c r="H85" s="91"/>
      <c r="I85" s="91"/>
      <c r="J85" s="91"/>
      <c r="K85" s="91"/>
      <c r="L85" s="32">
        <f t="shared" si="7"/>
        <v>56</v>
      </c>
      <c r="M85" s="17">
        <f t="shared" si="8"/>
        <v>70</v>
      </c>
      <c r="N85" s="17">
        <v>28</v>
      </c>
      <c r="O85" s="17">
        <v>35</v>
      </c>
      <c r="P85" s="37">
        <v>18.1</v>
      </c>
      <c r="Q85" s="18">
        <f t="shared" si="9"/>
        <v>36.2</v>
      </c>
      <c r="R85" s="33" t="str">
        <f t="shared" si="10"/>
        <v>VYHOVUJE</v>
      </c>
      <c r="S85" s="98"/>
      <c r="U85" s="47"/>
    </row>
    <row r="86" spans="2:21" ht="30">
      <c r="B86" s="58">
        <v>81</v>
      </c>
      <c r="C86" s="56" t="s">
        <v>319</v>
      </c>
      <c r="D86" s="50">
        <v>3</v>
      </c>
      <c r="E86" s="51" t="s">
        <v>199</v>
      </c>
      <c r="F86" s="52" t="s">
        <v>320</v>
      </c>
      <c r="G86" s="59"/>
      <c r="H86" s="91"/>
      <c r="I86" s="91"/>
      <c r="J86" s="91"/>
      <c r="K86" s="91"/>
      <c r="L86" s="32">
        <f t="shared" si="7"/>
        <v>150</v>
      </c>
      <c r="M86" s="17">
        <f t="shared" si="8"/>
        <v>150</v>
      </c>
      <c r="N86" s="17">
        <v>50</v>
      </c>
      <c r="O86" s="17">
        <v>50</v>
      </c>
      <c r="P86" s="37">
        <v>33.2</v>
      </c>
      <c r="Q86" s="18">
        <f t="shared" si="9"/>
        <v>99.60000000000001</v>
      </c>
      <c r="R86" s="33" t="str">
        <f t="shared" si="10"/>
        <v>VYHOVUJE</v>
      </c>
      <c r="S86" s="98"/>
      <c r="U86" s="47"/>
    </row>
    <row r="87" spans="2:21" ht="30">
      <c r="B87" s="58">
        <v>82</v>
      </c>
      <c r="C87" s="56" t="s">
        <v>321</v>
      </c>
      <c r="D87" s="50">
        <v>3</v>
      </c>
      <c r="E87" s="51" t="s">
        <v>199</v>
      </c>
      <c r="F87" s="52" t="s">
        <v>320</v>
      </c>
      <c r="G87" s="59"/>
      <c r="H87" s="91"/>
      <c r="I87" s="91"/>
      <c r="J87" s="91"/>
      <c r="K87" s="91"/>
      <c r="L87" s="32">
        <f t="shared" si="7"/>
        <v>150</v>
      </c>
      <c r="M87" s="17">
        <f t="shared" si="8"/>
        <v>150</v>
      </c>
      <c r="N87" s="17">
        <v>50</v>
      </c>
      <c r="O87" s="17">
        <v>50</v>
      </c>
      <c r="P87" s="37">
        <v>33.2</v>
      </c>
      <c r="Q87" s="18">
        <f t="shared" si="9"/>
        <v>99.60000000000001</v>
      </c>
      <c r="R87" s="33" t="str">
        <f t="shared" si="10"/>
        <v>VYHOVUJE</v>
      </c>
      <c r="S87" s="98"/>
      <c r="U87" s="47"/>
    </row>
    <row r="88" spans="2:21" ht="30">
      <c r="B88" s="58">
        <v>83</v>
      </c>
      <c r="C88" s="56" t="s">
        <v>322</v>
      </c>
      <c r="D88" s="50">
        <v>3</v>
      </c>
      <c r="E88" s="51" t="s">
        <v>199</v>
      </c>
      <c r="F88" s="52" t="s">
        <v>320</v>
      </c>
      <c r="G88" s="59"/>
      <c r="H88" s="91"/>
      <c r="I88" s="91"/>
      <c r="J88" s="91"/>
      <c r="K88" s="91"/>
      <c r="L88" s="32">
        <f t="shared" si="7"/>
        <v>150</v>
      </c>
      <c r="M88" s="17">
        <f t="shared" si="8"/>
        <v>150</v>
      </c>
      <c r="N88" s="17">
        <v>50</v>
      </c>
      <c r="O88" s="17">
        <v>50</v>
      </c>
      <c r="P88" s="37">
        <v>33.2</v>
      </c>
      <c r="Q88" s="18">
        <f t="shared" si="9"/>
        <v>99.60000000000001</v>
      </c>
      <c r="R88" s="33" t="str">
        <f t="shared" si="10"/>
        <v>VYHOVUJE</v>
      </c>
      <c r="S88" s="98"/>
      <c r="U88" s="47"/>
    </row>
    <row r="89" spans="2:21" ht="30">
      <c r="B89" s="58">
        <v>84</v>
      </c>
      <c r="C89" s="56" t="s">
        <v>323</v>
      </c>
      <c r="D89" s="50">
        <v>3</v>
      </c>
      <c r="E89" s="51" t="s">
        <v>199</v>
      </c>
      <c r="F89" s="52" t="s">
        <v>320</v>
      </c>
      <c r="G89" s="59"/>
      <c r="H89" s="91"/>
      <c r="I89" s="91"/>
      <c r="J89" s="91"/>
      <c r="K89" s="91"/>
      <c r="L89" s="32">
        <f t="shared" si="7"/>
        <v>150</v>
      </c>
      <c r="M89" s="17">
        <f t="shared" si="8"/>
        <v>150</v>
      </c>
      <c r="N89" s="17">
        <v>50</v>
      </c>
      <c r="O89" s="17">
        <v>50</v>
      </c>
      <c r="P89" s="37">
        <v>33.2</v>
      </c>
      <c r="Q89" s="18">
        <f t="shared" si="9"/>
        <v>99.60000000000001</v>
      </c>
      <c r="R89" s="33" t="str">
        <f t="shared" si="10"/>
        <v>VYHOVUJE</v>
      </c>
      <c r="S89" s="98"/>
      <c r="U89" s="47"/>
    </row>
    <row r="90" spans="2:21" ht="30">
      <c r="B90" s="58">
        <v>85</v>
      </c>
      <c r="C90" s="56" t="s">
        <v>324</v>
      </c>
      <c r="D90" s="50">
        <v>20</v>
      </c>
      <c r="E90" s="51" t="s">
        <v>199</v>
      </c>
      <c r="F90" s="52" t="s">
        <v>325</v>
      </c>
      <c r="G90" s="59"/>
      <c r="H90" s="91"/>
      <c r="I90" s="91"/>
      <c r="J90" s="91"/>
      <c r="K90" s="91"/>
      <c r="L90" s="32">
        <f t="shared" si="7"/>
        <v>360</v>
      </c>
      <c r="M90" s="17">
        <f t="shared" si="8"/>
        <v>440</v>
      </c>
      <c r="N90" s="17">
        <v>18</v>
      </c>
      <c r="O90" s="17">
        <v>22</v>
      </c>
      <c r="P90" s="37">
        <v>12.1</v>
      </c>
      <c r="Q90" s="18">
        <f t="shared" si="9"/>
        <v>242</v>
      </c>
      <c r="R90" s="33" t="str">
        <f t="shared" si="10"/>
        <v>VYHOVUJE</v>
      </c>
      <c r="S90" s="98"/>
      <c r="U90" s="47"/>
    </row>
    <row r="91" spans="2:21" ht="45">
      <c r="B91" s="58">
        <v>86</v>
      </c>
      <c r="C91" s="56" t="s">
        <v>326</v>
      </c>
      <c r="D91" s="50">
        <v>20</v>
      </c>
      <c r="E91" s="51" t="s">
        <v>175</v>
      </c>
      <c r="F91" s="52" t="s">
        <v>327</v>
      </c>
      <c r="G91" s="59"/>
      <c r="H91" s="91"/>
      <c r="I91" s="91"/>
      <c r="J91" s="91"/>
      <c r="K91" s="91"/>
      <c r="L91" s="32">
        <f t="shared" si="7"/>
        <v>360</v>
      </c>
      <c r="M91" s="17">
        <f t="shared" si="8"/>
        <v>440</v>
      </c>
      <c r="N91" s="17">
        <v>18</v>
      </c>
      <c r="O91" s="17">
        <v>22</v>
      </c>
      <c r="P91" s="37">
        <v>17.2</v>
      </c>
      <c r="Q91" s="18">
        <f t="shared" si="9"/>
        <v>344</v>
      </c>
      <c r="R91" s="33" t="str">
        <f t="shared" si="10"/>
        <v>VYHOVUJE</v>
      </c>
      <c r="S91" s="98"/>
      <c r="U91" s="47"/>
    </row>
    <row r="92" spans="2:21" ht="36" customHeight="1">
      <c r="B92" s="58">
        <v>87</v>
      </c>
      <c r="C92" s="56" t="s">
        <v>328</v>
      </c>
      <c r="D92" s="50">
        <v>20</v>
      </c>
      <c r="E92" s="51" t="s">
        <v>175</v>
      </c>
      <c r="F92" s="52" t="s">
        <v>329</v>
      </c>
      <c r="G92" s="59"/>
      <c r="H92" s="91"/>
      <c r="I92" s="91"/>
      <c r="J92" s="91"/>
      <c r="K92" s="91"/>
      <c r="L92" s="32">
        <f t="shared" si="7"/>
        <v>920</v>
      </c>
      <c r="M92" s="17">
        <f t="shared" si="8"/>
        <v>1500</v>
      </c>
      <c r="N92" s="17">
        <v>46</v>
      </c>
      <c r="O92" s="17">
        <v>75</v>
      </c>
      <c r="P92" s="37">
        <v>42.2</v>
      </c>
      <c r="Q92" s="18">
        <f t="shared" si="9"/>
        <v>844</v>
      </c>
      <c r="R92" s="33" t="str">
        <f t="shared" si="10"/>
        <v>VYHOVUJE</v>
      </c>
      <c r="S92" s="98"/>
      <c r="U92" s="47"/>
    </row>
    <row r="93" spans="2:21" ht="15">
      <c r="B93" s="58">
        <v>88</v>
      </c>
      <c r="C93" s="56" t="s">
        <v>384</v>
      </c>
      <c r="D93" s="50">
        <v>20</v>
      </c>
      <c r="E93" s="51" t="s">
        <v>175</v>
      </c>
      <c r="F93" s="52" t="s">
        <v>330</v>
      </c>
      <c r="G93" s="59"/>
      <c r="H93" s="91"/>
      <c r="I93" s="91"/>
      <c r="J93" s="91"/>
      <c r="K93" s="91"/>
      <c r="L93" s="32">
        <f t="shared" si="7"/>
        <v>260</v>
      </c>
      <c r="M93" s="17">
        <f t="shared" si="8"/>
        <v>300</v>
      </c>
      <c r="N93" s="17">
        <v>13</v>
      </c>
      <c r="O93" s="17">
        <v>15</v>
      </c>
      <c r="P93" s="37">
        <v>7.35</v>
      </c>
      <c r="Q93" s="18">
        <f t="shared" si="9"/>
        <v>147</v>
      </c>
      <c r="R93" s="33" t="str">
        <f t="shared" si="10"/>
        <v>VYHOVUJE</v>
      </c>
      <c r="S93" s="98"/>
      <c r="U93" s="47"/>
    </row>
    <row r="94" spans="2:21" ht="15">
      <c r="B94" s="58">
        <v>89</v>
      </c>
      <c r="C94" s="56" t="s">
        <v>386</v>
      </c>
      <c r="D94" s="50">
        <v>20</v>
      </c>
      <c r="E94" s="51" t="s">
        <v>175</v>
      </c>
      <c r="F94" s="52" t="s">
        <v>331</v>
      </c>
      <c r="G94" s="59"/>
      <c r="H94" s="91"/>
      <c r="I94" s="91"/>
      <c r="J94" s="91"/>
      <c r="K94" s="91"/>
      <c r="L94" s="32">
        <f t="shared" si="7"/>
        <v>200</v>
      </c>
      <c r="M94" s="17">
        <f t="shared" si="8"/>
        <v>240</v>
      </c>
      <c r="N94" s="17">
        <v>10</v>
      </c>
      <c r="O94" s="17">
        <v>12</v>
      </c>
      <c r="P94" s="37">
        <v>7.35</v>
      </c>
      <c r="Q94" s="18">
        <f t="shared" si="9"/>
        <v>147</v>
      </c>
      <c r="R94" s="33" t="str">
        <f t="shared" si="10"/>
        <v>VYHOVUJE</v>
      </c>
      <c r="S94" s="98"/>
      <c r="U94" s="47"/>
    </row>
    <row r="95" spans="2:21" ht="15">
      <c r="B95" s="58">
        <v>90</v>
      </c>
      <c r="C95" s="56" t="s">
        <v>385</v>
      </c>
      <c r="D95" s="50">
        <v>20</v>
      </c>
      <c r="E95" s="51" t="s">
        <v>175</v>
      </c>
      <c r="F95" s="52" t="s">
        <v>332</v>
      </c>
      <c r="G95" s="59"/>
      <c r="H95" s="91"/>
      <c r="I95" s="91"/>
      <c r="J95" s="91"/>
      <c r="K95" s="91"/>
      <c r="L95" s="32">
        <f t="shared" si="7"/>
        <v>120</v>
      </c>
      <c r="M95" s="17">
        <f t="shared" si="8"/>
        <v>140</v>
      </c>
      <c r="N95" s="17">
        <v>6</v>
      </c>
      <c r="O95" s="17">
        <v>7</v>
      </c>
      <c r="P95" s="37">
        <v>3.65</v>
      </c>
      <c r="Q95" s="18">
        <f t="shared" si="9"/>
        <v>73</v>
      </c>
      <c r="R95" s="33" t="str">
        <f t="shared" si="10"/>
        <v>VYHOVUJE</v>
      </c>
      <c r="S95" s="98"/>
      <c r="U95" s="47"/>
    </row>
    <row r="96" spans="2:21" ht="111" customHeight="1">
      <c r="B96" s="58">
        <v>91</v>
      </c>
      <c r="C96" s="56" t="s">
        <v>333</v>
      </c>
      <c r="D96" s="50">
        <v>1</v>
      </c>
      <c r="E96" s="51" t="s">
        <v>175</v>
      </c>
      <c r="F96" s="52" t="s">
        <v>334</v>
      </c>
      <c r="G96" s="59"/>
      <c r="H96" s="91"/>
      <c r="I96" s="91"/>
      <c r="J96" s="91"/>
      <c r="K96" s="91"/>
      <c r="L96" s="32">
        <f t="shared" si="7"/>
        <v>850</v>
      </c>
      <c r="M96" s="17">
        <f t="shared" si="8"/>
        <v>1050</v>
      </c>
      <c r="N96" s="17">
        <v>850</v>
      </c>
      <c r="O96" s="17">
        <v>1050</v>
      </c>
      <c r="P96" s="37">
        <v>639</v>
      </c>
      <c r="Q96" s="18">
        <f t="shared" si="9"/>
        <v>639</v>
      </c>
      <c r="R96" s="33" t="str">
        <f t="shared" si="10"/>
        <v>VYHOVUJE</v>
      </c>
      <c r="S96" s="98"/>
      <c r="U96" s="47"/>
    </row>
    <row r="97" spans="2:21" ht="114.75" customHeight="1">
      <c r="B97" s="58">
        <v>92</v>
      </c>
      <c r="C97" s="56" t="s">
        <v>335</v>
      </c>
      <c r="D97" s="50">
        <v>10</v>
      </c>
      <c r="E97" s="51" t="s">
        <v>175</v>
      </c>
      <c r="F97" s="52" t="s">
        <v>336</v>
      </c>
      <c r="G97" s="59"/>
      <c r="H97" s="91"/>
      <c r="I97" s="91"/>
      <c r="J97" s="91"/>
      <c r="K97" s="91"/>
      <c r="L97" s="32">
        <f t="shared" si="7"/>
        <v>2600</v>
      </c>
      <c r="M97" s="17">
        <f t="shared" si="8"/>
        <v>2900</v>
      </c>
      <c r="N97" s="17">
        <v>260</v>
      </c>
      <c r="O97" s="17">
        <v>290</v>
      </c>
      <c r="P97" s="37">
        <v>34</v>
      </c>
      <c r="Q97" s="18">
        <f t="shared" si="9"/>
        <v>340</v>
      </c>
      <c r="R97" s="33" t="str">
        <f t="shared" si="10"/>
        <v>VYHOVUJE</v>
      </c>
      <c r="S97" s="98"/>
      <c r="U97" s="47"/>
    </row>
    <row r="98" spans="2:21" ht="41.25" customHeight="1">
      <c r="B98" s="58">
        <v>93</v>
      </c>
      <c r="C98" s="56" t="s">
        <v>337</v>
      </c>
      <c r="D98" s="50">
        <v>1</v>
      </c>
      <c r="E98" s="51" t="s">
        <v>189</v>
      </c>
      <c r="F98" s="52" t="s">
        <v>338</v>
      </c>
      <c r="G98" s="59"/>
      <c r="H98" s="91"/>
      <c r="I98" s="91"/>
      <c r="J98" s="91"/>
      <c r="K98" s="91"/>
      <c r="L98" s="32">
        <f t="shared" si="7"/>
        <v>47</v>
      </c>
      <c r="M98" s="17">
        <f t="shared" si="8"/>
        <v>53</v>
      </c>
      <c r="N98" s="17">
        <v>47</v>
      </c>
      <c r="O98" s="17">
        <v>53</v>
      </c>
      <c r="P98" s="37">
        <v>12.65</v>
      </c>
      <c r="Q98" s="18">
        <f t="shared" si="9"/>
        <v>12.65</v>
      </c>
      <c r="R98" s="33" t="str">
        <f t="shared" si="10"/>
        <v>VYHOVUJE</v>
      </c>
      <c r="S98" s="98"/>
      <c r="U98" s="47"/>
    </row>
    <row r="99" spans="2:21" ht="40.5" customHeight="1">
      <c r="B99" s="58">
        <v>94</v>
      </c>
      <c r="C99" s="56" t="s">
        <v>339</v>
      </c>
      <c r="D99" s="50">
        <v>1</v>
      </c>
      <c r="E99" s="51" t="s">
        <v>189</v>
      </c>
      <c r="F99" s="52" t="s">
        <v>338</v>
      </c>
      <c r="G99" s="59"/>
      <c r="H99" s="91"/>
      <c r="I99" s="91"/>
      <c r="J99" s="91"/>
      <c r="K99" s="91"/>
      <c r="L99" s="32">
        <f t="shared" si="7"/>
        <v>51</v>
      </c>
      <c r="M99" s="17">
        <f t="shared" si="8"/>
        <v>57</v>
      </c>
      <c r="N99" s="17">
        <v>51</v>
      </c>
      <c r="O99" s="17">
        <v>57</v>
      </c>
      <c r="P99" s="37">
        <v>14.7</v>
      </c>
      <c r="Q99" s="18">
        <f t="shared" si="9"/>
        <v>14.7</v>
      </c>
      <c r="R99" s="33" t="str">
        <f t="shared" si="10"/>
        <v>VYHOVUJE</v>
      </c>
      <c r="S99" s="98"/>
      <c r="U99" s="47"/>
    </row>
    <row r="100" spans="2:21" ht="39.75" customHeight="1">
      <c r="B100" s="58">
        <v>95</v>
      </c>
      <c r="C100" s="56" t="s">
        <v>340</v>
      </c>
      <c r="D100" s="50">
        <v>2</v>
      </c>
      <c r="E100" s="51" t="s">
        <v>189</v>
      </c>
      <c r="F100" s="52" t="s">
        <v>338</v>
      </c>
      <c r="G100" s="59"/>
      <c r="H100" s="91"/>
      <c r="I100" s="91"/>
      <c r="J100" s="91"/>
      <c r="K100" s="91"/>
      <c r="L100" s="32">
        <f t="shared" si="7"/>
        <v>76</v>
      </c>
      <c r="M100" s="17">
        <f t="shared" si="8"/>
        <v>90</v>
      </c>
      <c r="N100" s="17">
        <v>38</v>
      </c>
      <c r="O100" s="17">
        <v>45</v>
      </c>
      <c r="P100" s="37">
        <v>11</v>
      </c>
      <c r="Q100" s="18">
        <f t="shared" si="9"/>
        <v>22</v>
      </c>
      <c r="R100" s="33" t="str">
        <f t="shared" si="10"/>
        <v>VYHOVUJE</v>
      </c>
      <c r="S100" s="98"/>
      <c r="U100" s="47"/>
    </row>
    <row r="101" spans="2:21" ht="30">
      <c r="B101" s="58">
        <v>96</v>
      </c>
      <c r="C101" s="56" t="s">
        <v>341</v>
      </c>
      <c r="D101" s="50">
        <v>10</v>
      </c>
      <c r="E101" s="51" t="s">
        <v>199</v>
      </c>
      <c r="F101" s="52" t="s">
        <v>342</v>
      </c>
      <c r="G101" s="59"/>
      <c r="H101" s="91"/>
      <c r="I101" s="91"/>
      <c r="J101" s="91"/>
      <c r="K101" s="91"/>
      <c r="L101" s="32">
        <f t="shared" si="7"/>
        <v>70</v>
      </c>
      <c r="M101" s="17">
        <f t="shared" si="8"/>
        <v>70</v>
      </c>
      <c r="N101" s="17">
        <v>7</v>
      </c>
      <c r="O101" s="17">
        <v>7</v>
      </c>
      <c r="P101" s="37">
        <v>4.7</v>
      </c>
      <c r="Q101" s="18">
        <f t="shared" si="9"/>
        <v>47</v>
      </c>
      <c r="R101" s="33" t="str">
        <f t="shared" si="10"/>
        <v>VYHOVUJE</v>
      </c>
      <c r="S101" s="98"/>
      <c r="U101" s="47"/>
    </row>
    <row r="102" spans="2:21" ht="15">
      <c r="B102" s="58">
        <v>97</v>
      </c>
      <c r="C102" s="56" t="s">
        <v>343</v>
      </c>
      <c r="D102" s="50">
        <v>50</v>
      </c>
      <c r="E102" s="51" t="s">
        <v>199</v>
      </c>
      <c r="F102" s="52" t="s">
        <v>344</v>
      </c>
      <c r="G102" s="59"/>
      <c r="H102" s="91"/>
      <c r="I102" s="91"/>
      <c r="J102" s="91"/>
      <c r="K102" s="91"/>
      <c r="L102" s="32">
        <f aca="true" t="shared" si="11" ref="L102:L117">D102*N102</f>
        <v>250</v>
      </c>
      <c r="M102" s="17">
        <f aca="true" t="shared" si="12" ref="M102:M117">D102*O102</f>
        <v>300</v>
      </c>
      <c r="N102" s="17">
        <v>5</v>
      </c>
      <c r="O102" s="17">
        <v>6</v>
      </c>
      <c r="P102" s="37">
        <v>4</v>
      </c>
      <c r="Q102" s="18">
        <f aca="true" t="shared" si="13" ref="Q102:Q117">D102*P102</f>
        <v>200</v>
      </c>
      <c r="R102" s="33" t="str">
        <f t="shared" si="10"/>
        <v>VYHOVUJE</v>
      </c>
      <c r="S102" s="98"/>
      <c r="U102" s="47"/>
    </row>
    <row r="103" spans="2:21" ht="45">
      <c r="B103" s="58">
        <v>98</v>
      </c>
      <c r="C103" s="56" t="s">
        <v>345</v>
      </c>
      <c r="D103" s="50">
        <v>10</v>
      </c>
      <c r="E103" s="51" t="s">
        <v>175</v>
      </c>
      <c r="F103" s="52" t="s">
        <v>346</v>
      </c>
      <c r="G103" s="59"/>
      <c r="H103" s="91"/>
      <c r="I103" s="91"/>
      <c r="J103" s="91"/>
      <c r="K103" s="91"/>
      <c r="L103" s="32">
        <f t="shared" si="11"/>
        <v>600</v>
      </c>
      <c r="M103" s="17">
        <f t="shared" si="12"/>
        <v>620</v>
      </c>
      <c r="N103" s="17">
        <v>60</v>
      </c>
      <c r="O103" s="17">
        <v>62</v>
      </c>
      <c r="P103" s="37">
        <v>21.3</v>
      </c>
      <c r="Q103" s="18">
        <f t="shared" si="13"/>
        <v>213</v>
      </c>
      <c r="R103" s="33" t="str">
        <f t="shared" si="10"/>
        <v>VYHOVUJE</v>
      </c>
      <c r="S103" s="98"/>
      <c r="U103" s="47"/>
    </row>
    <row r="104" spans="2:21" ht="30">
      <c r="B104" s="58">
        <v>99</v>
      </c>
      <c r="C104" s="56" t="s">
        <v>347</v>
      </c>
      <c r="D104" s="50">
        <v>10</v>
      </c>
      <c r="E104" s="51" t="s">
        <v>199</v>
      </c>
      <c r="F104" s="52" t="s">
        <v>348</v>
      </c>
      <c r="G104" s="59"/>
      <c r="H104" s="91"/>
      <c r="I104" s="91"/>
      <c r="J104" s="91"/>
      <c r="K104" s="91"/>
      <c r="L104" s="32">
        <f t="shared" si="11"/>
        <v>180</v>
      </c>
      <c r="M104" s="17">
        <f t="shared" si="12"/>
        <v>210</v>
      </c>
      <c r="N104" s="17">
        <v>18</v>
      </c>
      <c r="O104" s="17">
        <v>21</v>
      </c>
      <c r="P104" s="37">
        <v>8.05</v>
      </c>
      <c r="Q104" s="18">
        <f t="shared" si="13"/>
        <v>80.5</v>
      </c>
      <c r="R104" s="33" t="str">
        <f t="shared" si="10"/>
        <v>VYHOVUJE</v>
      </c>
      <c r="S104" s="98"/>
      <c r="U104" s="47"/>
    </row>
    <row r="105" spans="2:21" ht="30">
      <c r="B105" s="58">
        <v>100</v>
      </c>
      <c r="C105" s="56" t="s">
        <v>349</v>
      </c>
      <c r="D105" s="50">
        <v>10</v>
      </c>
      <c r="E105" s="51" t="s">
        <v>175</v>
      </c>
      <c r="F105" s="52" t="s">
        <v>350</v>
      </c>
      <c r="G105" s="59"/>
      <c r="H105" s="91"/>
      <c r="I105" s="91"/>
      <c r="J105" s="91"/>
      <c r="K105" s="91"/>
      <c r="L105" s="32">
        <f t="shared" si="11"/>
        <v>760</v>
      </c>
      <c r="M105" s="17">
        <f t="shared" si="12"/>
        <v>820</v>
      </c>
      <c r="N105" s="17">
        <v>76</v>
      </c>
      <c r="O105" s="17">
        <v>82</v>
      </c>
      <c r="P105" s="37">
        <v>58.1</v>
      </c>
      <c r="Q105" s="18">
        <f t="shared" si="13"/>
        <v>581</v>
      </c>
      <c r="R105" s="33" t="str">
        <f t="shared" si="10"/>
        <v>VYHOVUJE</v>
      </c>
      <c r="S105" s="98"/>
      <c r="U105" s="47"/>
    </row>
    <row r="106" spans="2:21" ht="30">
      <c r="B106" s="58">
        <v>101</v>
      </c>
      <c r="C106" s="56" t="s">
        <v>351</v>
      </c>
      <c r="D106" s="50">
        <v>2</v>
      </c>
      <c r="E106" s="51" t="s">
        <v>175</v>
      </c>
      <c r="F106" s="52" t="s">
        <v>352</v>
      </c>
      <c r="G106" s="59"/>
      <c r="H106" s="91"/>
      <c r="I106" s="91"/>
      <c r="J106" s="91"/>
      <c r="K106" s="91"/>
      <c r="L106" s="32">
        <f t="shared" si="11"/>
        <v>380</v>
      </c>
      <c r="M106" s="17">
        <f t="shared" si="12"/>
        <v>420</v>
      </c>
      <c r="N106" s="17">
        <v>190</v>
      </c>
      <c r="O106" s="17">
        <v>210</v>
      </c>
      <c r="P106" s="37">
        <v>190</v>
      </c>
      <c r="Q106" s="18">
        <f t="shared" si="13"/>
        <v>380</v>
      </c>
      <c r="R106" s="33" t="str">
        <f t="shared" si="10"/>
        <v>VYHOVUJE</v>
      </c>
      <c r="S106" s="98"/>
      <c r="U106" s="47"/>
    </row>
    <row r="107" spans="2:21" ht="15">
      <c r="B107" s="58">
        <v>102</v>
      </c>
      <c r="C107" s="56" t="s">
        <v>353</v>
      </c>
      <c r="D107" s="50">
        <v>5</v>
      </c>
      <c r="E107" s="51" t="s">
        <v>199</v>
      </c>
      <c r="F107" s="52" t="s">
        <v>354</v>
      </c>
      <c r="G107" s="59"/>
      <c r="H107" s="91"/>
      <c r="I107" s="91"/>
      <c r="J107" s="91"/>
      <c r="K107" s="91"/>
      <c r="L107" s="32">
        <f t="shared" si="11"/>
        <v>125</v>
      </c>
      <c r="M107" s="17">
        <f t="shared" si="12"/>
        <v>140</v>
      </c>
      <c r="N107" s="17">
        <v>25</v>
      </c>
      <c r="O107" s="17">
        <v>28</v>
      </c>
      <c r="P107" s="37">
        <v>15.2</v>
      </c>
      <c r="Q107" s="18">
        <f t="shared" si="13"/>
        <v>76</v>
      </c>
      <c r="R107" s="33" t="str">
        <f t="shared" si="10"/>
        <v>VYHOVUJE</v>
      </c>
      <c r="S107" s="98"/>
      <c r="U107" s="47"/>
    </row>
    <row r="108" spans="2:21" ht="45">
      <c r="B108" s="58">
        <v>103</v>
      </c>
      <c r="C108" s="56" t="s">
        <v>387</v>
      </c>
      <c r="D108" s="50">
        <v>20</v>
      </c>
      <c r="E108" s="51" t="s">
        <v>175</v>
      </c>
      <c r="F108" s="52" t="s">
        <v>355</v>
      </c>
      <c r="G108" s="59"/>
      <c r="H108" s="91"/>
      <c r="I108" s="91"/>
      <c r="J108" s="91"/>
      <c r="K108" s="91"/>
      <c r="L108" s="32">
        <f t="shared" si="11"/>
        <v>200</v>
      </c>
      <c r="M108" s="17">
        <f t="shared" si="12"/>
        <v>300</v>
      </c>
      <c r="N108" s="17">
        <v>10</v>
      </c>
      <c r="O108" s="17">
        <v>15</v>
      </c>
      <c r="P108" s="37">
        <v>5.2</v>
      </c>
      <c r="Q108" s="18">
        <f t="shared" si="13"/>
        <v>104</v>
      </c>
      <c r="R108" s="33" t="str">
        <f t="shared" si="10"/>
        <v>VYHOVUJE</v>
      </c>
      <c r="S108" s="98"/>
      <c r="U108" s="47"/>
    </row>
    <row r="109" spans="2:21" ht="60">
      <c r="B109" s="58">
        <v>104</v>
      </c>
      <c r="C109" s="56" t="s">
        <v>356</v>
      </c>
      <c r="D109" s="50">
        <v>3</v>
      </c>
      <c r="E109" s="51" t="s">
        <v>175</v>
      </c>
      <c r="F109" s="52" t="s">
        <v>357</v>
      </c>
      <c r="G109" s="59"/>
      <c r="H109" s="91"/>
      <c r="I109" s="91"/>
      <c r="J109" s="91"/>
      <c r="K109" s="91"/>
      <c r="L109" s="32">
        <f t="shared" si="11"/>
        <v>900</v>
      </c>
      <c r="M109" s="17">
        <f t="shared" si="12"/>
        <v>1050</v>
      </c>
      <c r="N109" s="17">
        <v>300</v>
      </c>
      <c r="O109" s="17">
        <v>350</v>
      </c>
      <c r="P109" s="37">
        <v>300</v>
      </c>
      <c r="Q109" s="18">
        <f t="shared" si="13"/>
        <v>900</v>
      </c>
      <c r="R109" s="33" t="str">
        <f t="shared" si="10"/>
        <v>VYHOVUJE</v>
      </c>
      <c r="S109" s="98"/>
      <c r="U109" s="47"/>
    </row>
    <row r="110" spans="2:21" ht="45">
      <c r="B110" s="58">
        <v>105</v>
      </c>
      <c r="C110" s="56" t="s">
        <v>358</v>
      </c>
      <c r="D110" s="50">
        <v>10</v>
      </c>
      <c r="E110" s="51" t="s">
        <v>175</v>
      </c>
      <c r="F110" s="52" t="s">
        <v>359</v>
      </c>
      <c r="G110" s="59"/>
      <c r="H110" s="91"/>
      <c r="I110" s="91"/>
      <c r="J110" s="91"/>
      <c r="K110" s="91"/>
      <c r="L110" s="32">
        <f t="shared" si="11"/>
        <v>270</v>
      </c>
      <c r="M110" s="17">
        <f t="shared" si="12"/>
        <v>320</v>
      </c>
      <c r="N110" s="17">
        <v>27</v>
      </c>
      <c r="O110" s="17">
        <v>32</v>
      </c>
      <c r="P110" s="37">
        <v>5</v>
      </c>
      <c r="Q110" s="18">
        <f t="shared" si="13"/>
        <v>50</v>
      </c>
      <c r="R110" s="33" t="str">
        <f t="shared" si="10"/>
        <v>VYHOVUJE</v>
      </c>
      <c r="S110" s="98"/>
      <c r="U110" s="47"/>
    </row>
    <row r="111" spans="2:21" ht="60">
      <c r="B111" s="58">
        <v>106</v>
      </c>
      <c r="C111" s="61" t="s">
        <v>392</v>
      </c>
      <c r="D111" s="50">
        <v>200</v>
      </c>
      <c r="E111" s="51" t="s">
        <v>199</v>
      </c>
      <c r="F111" s="52" t="s">
        <v>394</v>
      </c>
      <c r="G111" s="59"/>
      <c r="H111" s="91"/>
      <c r="I111" s="91"/>
      <c r="J111" s="91"/>
      <c r="K111" s="91"/>
      <c r="L111" s="32">
        <f t="shared" si="11"/>
        <v>31000</v>
      </c>
      <c r="M111" s="17">
        <f t="shared" si="12"/>
        <v>33000</v>
      </c>
      <c r="N111" s="42">
        <v>155</v>
      </c>
      <c r="O111" s="42">
        <v>165</v>
      </c>
      <c r="P111" s="37">
        <v>127</v>
      </c>
      <c r="Q111" s="18">
        <f t="shared" si="13"/>
        <v>25400</v>
      </c>
      <c r="R111" s="33" t="str">
        <f t="shared" si="10"/>
        <v>VYHOVUJE</v>
      </c>
      <c r="S111" s="98"/>
      <c r="U111" s="47"/>
    </row>
    <row r="112" spans="2:21" ht="60">
      <c r="B112" s="58">
        <v>107</v>
      </c>
      <c r="C112" s="61" t="s">
        <v>393</v>
      </c>
      <c r="D112" s="50">
        <v>300</v>
      </c>
      <c r="E112" s="51" t="s">
        <v>360</v>
      </c>
      <c r="F112" s="52" t="s">
        <v>394</v>
      </c>
      <c r="G112" s="59"/>
      <c r="H112" s="91"/>
      <c r="I112" s="91"/>
      <c r="J112" s="91"/>
      <c r="K112" s="91"/>
      <c r="L112" s="32">
        <f t="shared" si="11"/>
        <v>22500</v>
      </c>
      <c r="M112" s="17">
        <f t="shared" si="12"/>
        <v>24000</v>
      </c>
      <c r="N112" s="42">
        <v>75</v>
      </c>
      <c r="O112" s="42">
        <v>80</v>
      </c>
      <c r="P112" s="37">
        <v>58.1</v>
      </c>
      <c r="Q112" s="18">
        <f t="shared" si="13"/>
        <v>17430</v>
      </c>
      <c r="R112" s="33" t="str">
        <f t="shared" si="10"/>
        <v>VYHOVUJE</v>
      </c>
      <c r="S112" s="98"/>
      <c r="U112" s="47"/>
    </row>
    <row r="113" spans="2:21" ht="30">
      <c r="B113" s="58">
        <v>108</v>
      </c>
      <c r="C113" s="56" t="s">
        <v>361</v>
      </c>
      <c r="D113" s="50">
        <v>2</v>
      </c>
      <c r="E113" s="51" t="s">
        <v>199</v>
      </c>
      <c r="F113" s="52" t="s">
        <v>362</v>
      </c>
      <c r="G113" s="59"/>
      <c r="H113" s="91"/>
      <c r="I113" s="91"/>
      <c r="J113" s="91"/>
      <c r="K113" s="91"/>
      <c r="L113" s="32">
        <f t="shared" si="11"/>
        <v>720</v>
      </c>
      <c r="M113" s="17">
        <f t="shared" si="12"/>
        <v>760</v>
      </c>
      <c r="N113" s="42">
        <v>360</v>
      </c>
      <c r="O113" s="42">
        <v>380</v>
      </c>
      <c r="P113" s="37">
        <v>303</v>
      </c>
      <c r="Q113" s="18">
        <f t="shared" si="13"/>
        <v>606</v>
      </c>
      <c r="R113" s="33" t="str">
        <f t="shared" si="10"/>
        <v>VYHOVUJE</v>
      </c>
      <c r="S113" s="98"/>
      <c r="U113" s="47"/>
    </row>
    <row r="114" spans="2:21" ht="45">
      <c r="B114" s="58">
        <v>109</v>
      </c>
      <c r="C114" s="56" t="s">
        <v>390</v>
      </c>
      <c r="D114" s="50">
        <v>10</v>
      </c>
      <c r="E114" s="51" t="s">
        <v>199</v>
      </c>
      <c r="F114" s="52" t="s">
        <v>389</v>
      </c>
      <c r="G114" s="59"/>
      <c r="H114" s="91"/>
      <c r="I114" s="91"/>
      <c r="J114" s="91"/>
      <c r="K114" s="91"/>
      <c r="L114" s="32">
        <f t="shared" si="11"/>
        <v>270</v>
      </c>
      <c r="M114" s="17">
        <f t="shared" si="12"/>
        <v>350</v>
      </c>
      <c r="N114" s="17">
        <v>27</v>
      </c>
      <c r="O114" s="17">
        <v>35</v>
      </c>
      <c r="P114" s="37">
        <v>15.3</v>
      </c>
      <c r="Q114" s="18">
        <f t="shared" si="13"/>
        <v>153</v>
      </c>
      <c r="R114" s="33" t="str">
        <f t="shared" si="10"/>
        <v>VYHOVUJE</v>
      </c>
      <c r="S114" s="98"/>
      <c r="U114" s="47"/>
    </row>
    <row r="115" spans="2:21" ht="45">
      <c r="B115" s="58">
        <v>110</v>
      </c>
      <c r="C115" s="56" t="s">
        <v>363</v>
      </c>
      <c r="D115" s="50">
        <v>20</v>
      </c>
      <c r="E115" s="51" t="s">
        <v>175</v>
      </c>
      <c r="F115" s="52" t="s">
        <v>364</v>
      </c>
      <c r="G115" s="59"/>
      <c r="H115" s="91"/>
      <c r="I115" s="91"/>
      <c r="J115" s="91"/>
      <c r="K115" s="91"/>
      <c r="L115" s="32">
        <f t="shared" si="11"/>
        <v>540</v>
      </c>
      <c r="M115" s="17">
        <f t="shared" si="12"/>
        <v>660</v>
      </c>
      <c r="N115" s="17">
        <v>27</v>
      </c>
      <c r="O115" s="17">
        <v>33</v>
      </c>
      <c r="P115" s="37">
        <v>20</v>
      </c>
      <c r="Q115" s="18">
        <f t="shared" si="13"/>
        <v>400</v>
      </c>
      <c r="R115" s="33" t="str">
        <f t="shared" si="10"/>
        <v>VYHOVUJE</v>
      </c>
      <c r="S115" s="98"/>
      <c r="U115" s="47"/>
    </row>
    <row r="116" spans="2:21" ht="90">
      <c r="B116" s="58">
        <v>111</v>
      </c>
      <c r="C116" s="56" t="s">
        <v>365</v>
      </c>
      <c r="D116" s="50">
        <v>3</v>
      </c>
      <c r="E116" s="51" t="s">
        <v>199</v>
      </c>
      <c r="F116" s="52" t="s">
        <v>366</v>
      </c>
      <c r="G116" s="59"/>
      <c r="H116" s="91"/>
      <c r="I116" s="91"/>
      <c r="J116" s="91"/>
      <c r="K116" s="91"/>
      <c r="L116" s="32">
        <f t="shared" si="11"/>
        <v>75</v>
      </c>
      <c r="M116" s="17">
        <f t="shared" si="12"/>
        <v>84</v>
      </c>
      <c r="N116" s="17">
        <v>25</v>
      </c>
      <c r="O116" s="17">
        <v>28</v>
      </c>
      <c r="P116" s="37">
        <v>23.3</v>
      </c>
      <c r="Q116" s="18">
        <f t="shared" si="13"/>
        <v>69.9</v>
      </c>
      <c r="R116" s="33" t="str">
        <f t="shared" si="10"/>
        <v>VYHOVUJE</v>
      </c>
      <c r="S116" s="98"/>
      <c r="U116" s="47"/>
    </row>
    <row r="117" spans="2:21" ht="30.75" thickBot="1">
      <c r="B117" s="62">
        <v>112</v>
      </c>
      <c r="C117" s="63" t="s">
        <v>367</v>
      </c>
      <c r="D117" s="64">
        <v>10</v>
      </c>
      <c r="E117" s="65" t="s">
        <v>276</v>
      </c>
      <c r="F117" s="66" t="s">
        <v>368</v>
      </c>
      <c r="G117" s="67"/>
      <c r="H117" s="92"/>
      <c r="I117" s="92"/>
      <c r="J117" s="92"/>
      <c r="K117" s="92"/>
      <c r="L117" s="19">
        <f t="shared" si="11"/>
        <v>290</v>
      </c>
      <c r="M117" s="19">
        <f t="shared" si="12"/>
        <v>350</v>
      </c>
      <c r="N117" s="19">
        <v>29</v>
      </c>
      <c r="O117" s="19">
        <v>35</v>
      </c>
      <c r="P117" s="87">
        <v>26.3</v>
      </c>
      <c r="Q117" s="88">
        <f t="shared" si="13"/>
        <v>263</v>
      </c>
      <c r="R117" s="89" t="str">
        <f t="shared" si="10"/>
        <v>VYHOVUJE</v>
      </c>
      <c r="S117" s="99"/>
      <c r="U117" s="47"/>
    </row>
    <row r="118" spans="1:20" ht="13.5" customHeight="1" thickBot="1" thickTop="1">
      <c r="A118" s="68"/>
      <c r="B118" s="68"/>
      <c r="C118" s="44"/>
      <c r="D118" s="69"/>
      <c r="E118" s="70"/>
      <c r="F118" s="44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</row>
    <row r="119" spans="1:18" ht="60.75" customHeight="1" thickBot="1" thickTop="1">
      <c r="A119" s="71"/>
      <c r="B119" s="109" t="s">
        <v>159</v>
      </c>
      <c r="C119" s="109"/>
      <c r="D119" s="109"/>
      <c r="E119" s="109"/>
      <c r="F119" s="109"/>
      <c r="G119" s="8"/>
      <c r="H119" s="8"/>
      <c r="I119" s="8"/>
      <c r="J119" s="72"/>
      <c r="K119" s="72"/>
      <c r="L119" s="72"/>
      <c r="M119" s="9"/>
      <c r="N119" s="41" t="s">
        <v>160</v>
      </c>
      <c r="O119" s="39" t="s">
        <v>161</v>
      </c>
      <c r="P119" s="94" t="s">
        <v>162</v>
      </c>
      <c r="Q119" s="95"/>
      <c r="R119" s="96"/>
    </row>
    <row r="120" spans="1:21" ht="34.9" customHeight="1" thickBot="1" thickTop="1">
      <c r="A120" s="71"/>
      <c r="B120" s="100" t="s">
        <v>163</v>
      </c>
      <c r="C120" s="100"/>
      <c r="D120" s="100"/>
      <c r="E120" s="100"/>
      <c r="F120" s="100"/>
      <c r="G120" s="73"/>
      <c r="H120" s="74"/>
      <c r="J120" s="10"/>
      <c r="K120" s="10"/>
      <c r="L120" s="10"/>
      <c r="M120" s="11"/>
      <c r="N120" s="12">
        <f>SUM(L6:L117)</f>
        <v>108246</v>
      </c>
      <c r="O120" s="85">
        <f>SUM(M6:M117)</f>
        <v>122118</v>
      </c>
      <c r="P120" s="106">
        <f>SUM(Q6:Q117)</f>
        <v>78770.59999999999</v>
      </c>
      <c r="Q120" s="107"/>
      <c r="R120" s="108"/>
      <c r="S120" s="75"/>
      <c r="U120" s="47"/>
    </row>
    <row r="121" spans="1:20" ht="39.75" customHeight="1" thickTop="1">
      <c r="A121" s="71"/>
      <c r="B121" s="100"/>
      <c r="C121" s="100"/>
      <c r="D121" s="100"/>
      <c r="E121" s="100"/>
      <c r="F121" s="100"/>
      <c r="I121" s="84"/>
      <c r="J121" s="13"/>
      <c r="K121" s="13"/>
      <c r="L121" s="13"/>
      <c r="M121" s="77"/>
      <c r="N121" s="77"/>
      <c r="O121" s="77"/>
      <c r="P121" s="75"/>
      <c r="Q121" s="75"/>
      <c r="R121" s="75"/>
      <c r="S121" s="75"/>
      <c r="T121" s="75"/>
    </row>
    <row r="122" spans="1:20" ht="19.9" customHeight="1">
      <c r="A122" s="71"/>
      <c r="J122" s="13"/>
      <c r="K122" s="13"/>
      <c r="L122" s="13"/>
      <c r="M122" s="77"/>
      <c r="N122" s="77"/>
      <c r="O122" s="14"/>
      <c r="P122" s="14"/>
      <c r="Q122" s="14"/>
      <c r="R122" s="75"/>
      <c r="S122" s="75"/>
      <c r="T122" s="75"/>
    </row>
    <row r="123" spans="1:20" ht="71.25" customHeight="1">
      <c r="A123" s="71"/>
      <c r="J123" s="13"/>
      <c r="K123" s="13"/>
      <c r="L123" s="13"/>
      <c r="M123" s="77"/>
      <c r="N123" s="77"/>
      <c r="O123" s="14"/>
      <c r="P123" s="14"/>
      <c r="Q123" s="14"/>
      <c r="R123" s="75"/>
      <c r="S123" s="75"/>
      <c r="T123" s="75"/>
    </row>
    <row r="124" spans="1:20" ht="36" customHeight="1">
      <c r="A124" s="71"/>
      <c r="J124" s="79"/>
      <c r="K124" s="79"/>
      <c r="L124" s="79"/>
      <c r="M124" s="79"/>
      <c r="N124" s="79"/>
      <c r="O124" s="77"/>
      <c r="P124" s="75"/>
      <c r="Q124" s="75"/>
      <c r="R124" s="75"/>
      <c r="S124" s="75"/>
      <c r="T124" s="75"/>
    </row>
    <row r="125" spans="1:20" ht="14.25" customHeight="1">
      <c r="A125" s="71"/>
      <c r="B125" s="75"/>
      <c r="C125" s="80"/>
      <c r="D125" s="81"/>
      <c r="E125" s="82"/>
      <c r="F125" s="80"/>
      <c r="G125" s="77"/>
      <c r="H125" s="77"/>
      <c r="I125" s="75"/>
      <c r="J125" s="75"/>
      <c r="K125" s="75"/>
      <c r="L125" s="77"/>
      <c r="M125" s="77"/>
      <c r="N125" s="77"/>
      <c r="O125" s="77"/>
      <c r="P125" s="75"/>
      <c r="Q125" s="75"/>
      <c r="R125" s="75"/>
      <c r="S125" s="75"/>
      <c r="T125" s="75"/>
    </row>
    <row r="126" spans="1:20" ht="14.25" customHeight="1">
      <c r="A126" s="71"/>
      <c r="B126" s="75"/>
      <c r="C126" s="80"/>
      <c r="D126" s="81"/>
      <c r="E126" s="82"/>
      <c r="F126" s="80"/>
      <c r="G126" s="77"/>
      <c r="H126" s="77"/>
      <c r="I126" s="75"/>
      <c r="J126" s="75"/>
      <c r="K126" s="75"/>
      <c r="L126" s="77"/>
      <c r="M126" s="77"/>
      <c r="N126" s="77"/>
      <c r="O126" s="77"/>
      <c r="P126" s="75"/>
      <c r="Q126" s="75"/>
      <c r="R126" s="75"/>
      <c r="S126" s="75"/>
      <c r="T126" s="75"/>
    </row>
    <row r="127" spans="1:20" ht="14.25" customHeight="1">
      <c r="A127" s="71"/>
      <c r="B127" s="75"/>
      <c r="C127" s="80"/>
      <c r="D127" s="81"/>
      <c r="E127" s="82"/>
      <c r="F127" s="80"/>
      <c r="G127" s="77"/>
      <c r="H127" s="77"/>
      <c r="I127" s="75"/>
      <c r="J127" s="75"/>
      <c r="K127" s="75"/>
      <c r="L127" s="77"/>
      <c r="M127" s="77"/>
      <c r="N127" s="77"/>
      <c r="O127" s="77"/>
      <c r="P127" s="75"/>
      <c r="Q127" s="75"/>
      <c r="R127" s="75"/>
      <c r="S127" s="75"/>
      <c r="T127" s="75"/>
    </row>
    <row r="128" spans="1:20" ht="14.25" customHeight="1">
      <c r="A128" s="71"/>
      <c r="B128" s="75"/>
      <c r="C128" s="80"/>
      <c r="D128" s="81"/>
      <c r="E128" s="82"/>
      <c r="F128" s="80"/>
      <c r="G128" s="77"/>
      <c r="H128" s="77"/>
      <c r="I128" s="75"/>
      <c r="J128" s="75"/>
      <c r="K128" s="75"/>
      <c r="L128" s="77"/>
      <c r="M128" s="77"/>
      <c r="N128" s="77"/>
      <c r="O128" s="77"/>
      <c r="P128" s="75"/>
      <c r="Q128" s="75"/>
      <c r="R128" s="75"/>
      <c r="S128" s="75"/>
      <c r="T128" s="75"/>
    </row>
    <row r="129" spans="3:14" ht="15">
      <c r="C129" s="23"/>
      <c r="D129" s="69"/>
      <c r="E129" s="70"/>
      <c r="F129" s="23"/>
      <c r="G129" s="54"/>
      <c r="H129" s="54"/>
      <c r="K129" s="54"/>
      <c r="L129" s="54"/>
      <c r="M129" s="54"/>
      <c r="N129" s="54"/>
    </row>
    <row r="130" spans="3:14" ht="15">
      <c r="C130" s="23"/>
      <c r="D130" s="69"/>
      <c r="E130" s="70"/>
      <c r="F130" s="23"/>
      <c r="G130" s="54"/>
      <c r="H130" s="54"/>
      <c r="K130" s="54"/>
      <c r="L130" s="54"/>
      <c r="M130" s="54"/>
      <c r="N130" s="54"/>
    </row>
    <row r="131" spans="3:14" ht="15">
      <c r="C131" s="23"/>
      <c r="D131" s="69"/>
      <c r="E131" s="70"/>
      <c r="F131" s="23"/>
      <c r="G131" s="54"/>
      <c r="H131" s="54"/>
      <c r="K131" s="54"/>
      <c r="L131" s="54"/>
      <c r="M131" s="54"/>
      <c r="N131" s="54"/>
    </row>
    <row r="132" spans="3:14" ht="15">
      <c r="C132" s="23"/>
      <c r="D132" s="69"/>
      <c r="E132" s="70"/>
      <c r="F132" s="23"/>
      <c r="G132" s="54"/>
      <c r="H132" s="54"/>
      <c r="K132" s="54"/>
      <c r="L132" s="54"/>
      <c r="M132" s="54"/>
      <c r="N132" s="54"/>
    </row>
    <row r="133" spans="3:14" ht="15">
      <c r="C133" s="23"/>
      <c r="D133" s="69"/>
      <c r="E133" s="70"/>
      <c r="F133" s="23"/>
      <c r="G133" s="54"/>
      <c r="H133" s="54"/>
      <c r="K133" s="54"/>
      <c r="L133" s="54"/>
      <c r="M133" s="54"/>
      <c r="N133" s="54"/>
    </row>
    <row r="134" spans="3:14" ht="15">
      <c r="C134" s="23"/>
      <c r="D134" s="69"/>
      <c r="E134" s="70"/>
      <c r="F134" s="23"/>
      <c r="G134" s="54"/>
      <c r="H134" s="54"/>
      <c r="K134" s="54"/>
      <c r="L134" s="54"/>
      <c r="M134" s="54"/>
      <c r="N134" s="54"/>
    </row>
    <row r="135" spans="3:14" ht="15">
      <c r="C135" s="23"/>
      <c r="D135" s="69"/>
      <c r="E135" s="70"/>
      <c r="F135" s="23"/>
      <c r="G135" s="54"/>
      <c r="H135" s="54"/>
      <c r="K135" s="54"/>
      <c r="L135" s="54"/>
      <c r="M135" s="54"/>
      <c r="N135" s="54"/>
    </row>
    <row r="136" spans="3:14" ht="15">
      <c r="C136" s="23"/>
      <c r="D136" s="69"/>
      <c r="E136" s="70"/>
      <c r="F136" s="23"/>
      <c r="G136" s="54"/>
      <c r="H136" s="54"/>
      <c r="K136" s="54"/>
      <c r="L136" s="54"/>
      <c r="M136" s="54"/>
      <c r="N136" s="54"/>
    </row>
    <row r="137" spans="3:14" ht="15">
      <c r="C137" s="23"/>
      <c r="D137" s="69"/>
      <c r="E137" s="70"/>
      <c r="F137" s="23"/>
      <c r="G137" s="54"/>
      <c r="H137" s="54"/>
      <c r="K137" s="54"/>
      <c r="L137" s="54"/>
      <c r="M137" s="54"/>
      <c r="N137" s="54"/>
    </row>
    <row r="138" spans="3:14" ht="15">
      <c r="C138" s="23"/>
      <c r="D138" s="69"/>
      <c r="E138" s="70"/>
      <c r="F138" s="23"/>
      <c r="G138" s="54"/>
      <c r="H138" s="54"/>
      <c r="K138" s="54"/>
      <c r="L138" s="54"/>
      <c r="M138" s="54"/>
      <c r="N138" s="54"/>
    </row>
    <row r="139" spans="3:14" ht="15">
      <c r="C139" s="23"/>
      <c r="D139" s="69"/>
      <c r="E139" s="70"/>
      <c r="F139" s="23"/>
      <c r="G139" s="54"/>
      <c r="H139" s="54"/>
      <c r="K139" s="54"/>
      <c r="L139" s="54"/>
      <c r="M139" s="54"/>
      <c r="N139" s="54"/>
    </row>
    <row r="140" spans="3:14" ht="15">
      <c r="C140" s="23"/>
      <c r="D140" s="69"/>
      <c r="E140" s="70"/>
      <c r="F140" s="23"/>
      <c r="G140" s="54"/>
      <c r="H140" s="54"/>
      <c r="K140" s="54"/>
      <c r="L140" s="54"/>
      <c r="M140" s="54"/>
      <c r="N140" s="54"/>
    </row>
    <row r="141" spans="3:14" ht="15">
      <c r="C141" s="23"/>
      <c r="D141" s="69"/>
      <c r="E141" s="70"/>
      <c r="F141" s="23"/>
      <c r="G141" s="54"/>
      <c r="H141" s="54"/>
      <c r="K141" s="54"/>
      <c r="L141" s="54"/>
      <c r="M141" s="54"/>
      <c r="N141" s="54"/>
    </row>
    <row r="142" spans="3:14" ht="15">
      <c r="C142" s="23"/>
      <c r="D142" s="69"/>
      <c r="E142" s="70"/>
      <c r="F142" s="23"/>
      <c r="G142" s="54"/>
      <c r="H142" s="54"/>
      <c r="K142" s="54"/>
      <c r="L142" s="54"/>
      <c r="M142" s="54"/>
      <c r="N142" s="54"/>
    </row>
    <row r="143" spans="3:14" ht="15">
      <c r="C143" s="23"/>
      <c r="D143" s="69"/>
      <c r="E143" s="70"/>
      <c r="F143" s="23"/>
      <c r="G143" s="54"/>
      <c r="H143" s="54"/>
      <c r="K143" s="54"/>
      <c r="L143" s="54"/>
      <c r="M143" s="54"/>
      <c r="N143" s="54"/>
    </row>
    <row r="144" spans="3:14" ht="15">
      <c r="C144" s="23"/>
      <c r="D144" s="69"/>
      <c r="E144" s="70"/>
      <c r="F144" s="23"/>
      <c r="G144" s="54"/>
      <c r="H144" s="54"/>
      <c r="K144" s="54"/>
      <c r="L144" s="54"/>
      <c r="M144" s="54"/>
      <c r="N144" s="54"/>
    </row>
    <row r="145" spans="3:14" ht="15">
      <c r="C145" s="23"/>
      <c r="D145" s="69"/>
      <c r="E145" s="70"/>
      <c r="F145" s="23"/>
      <c r="G145" s="54"/>
      <c r="H145" s="54"/>
      <c r="K145" s="54"/>
      <c r="L145" s="54"/>
      <c r="M145" s="54"/>
      <c r="N145" s="54"/>
    </row>
    <row r="146" spans="3:14" ht="15">
      <c r="C146" s="23"/>
      <c r="D146" s="69"/>
      <c r="E146" s="70"/>
      <c r="F146" s="23"/>
      <c r="G146" s="54"/>
      <c r="H146" s="54"/>
      <c r="K146" s="54"/>
      <c r="L146" s="54"/>
      <c r="M146" s="54"/>
      <c r="N146" s="54"/>
    </row>
    <row r="147" spans="3:14" ht="15">
      <c r="C147" s="23"/>
      <c r="D147" s="69"/>
      <c r="E147" s="70"/>
      <c r="F147" s="23"/>
      <c r="G147" s="54"/>
      <c r="H147" s="54"/>
      <c r="K147" s="54"/>
      <c r="L147" s="54"/>
      <c r="M147" s="54"/>
      <c r="N147" s="54"/>
    </row>
    <row r="148" spans="3:14" ht="15">
      <c r="C148" s="23"/>
      <c r="D148" s="69"/>
      <c r="E148" s="70"/>
      <c r="F148" s="23"/>
      <c r="G148" s="54"/>
      <c r="H148" s="54"/>
      <c r="K148" s="54"/>
      <c r="L148" s="54"/>
      <c r="M148" s="54"/>
      <c r="N148" s="54"/>
    </row>
    <row r="149" spans="3:14" ht="15">
      <c r="C149" s="23"/>
      <c r="D149" s="69"/>
      <c r="E149" s="70"/>
      <c r="F149" s="23"/>
      <c r="G149" s="54"/>
      <c r="H149" s="54"/>
      <c r="K149" s="54"/>
      <c r="L149" s="54"/>
      <c r="M149" s="54"/>
      <c r="N149" s="54"/>
    </row>
    <row r="150" spans="3:14" ht="15">
      <c r="C150" s="23"/>
      <c r="D150" s="69"/>
      <c r="E150" s="70"/>
      <c r="F150" s="23"/>
      <c r="G150" s="54"/>
      <c r="H150" s="54"/>
      <c r="K150" s="54"/>
      <c r="L150" s="54"/>
      <c r="M150" s="54"/>
      <c r="N150" s="54"/>
    </row>
    <row r="151" spans="3:14" ht="15">
      <c r="C151" s="23"/>
      <c r="D151" s="69"/>
      <c r="E151" s="70"/>
      <c r="F151" s="23"/>
      <c r="G151" s="54"/>
      <c r="H151" s="54"/>
      <c r="K151" s="54"/>
      <c r="L151" s="54"/>
      <c r="M151" s="54"/>
      <c r="N151" s="54"/>
    </row>
    <row r="152" spans="3:14" ht="15">
      <c r="C152" s="23"/>
      <c r="D152" s="69"/>
      <c r="E152" s="70"/>
      <c r="F152" s="23"/>
      <c r="G152" s="54"/>
      <c r="H152" s="54"/>
      <c r="K152" s="54"/>
      <c r="L152" s="54"/>
      <c r="M152" s="54"/>
      <c r="N152" s="54"/>
    </row>
    <row r="153" spans="3:14" ht="15">
      <c r="C153" s="23"/>
      <c r="D153" s="69"/>
      <c r="E153" s="70"/>
      <c r="F153" s="23"/>
      <c r="G153" s="54"/>
      <c r="H153" s="54"/>
      <c r="K153" s="54"/>
      <c r="L153" s="54"/>
      <c r="M153" s="54"/>
      <c r="N153" s="54"/>
    </row>
    <row r="154" spans="3:14" ht="15">
      <c r="C154" s="23"/>
      <c r="D154" s="69"/>
      <c r="E154" s="70"/>
      <c r="F154" s="23"/>
      <c r="G154" s="54"/>
      <c r="H154" s="54"/>
      <c r="K154" s="54"/>
      <c r="L154" s="54"/>
      <c r="M154" s="54"/>
      <c r="N154" s="54"/>
    </row>
    <row r="155" spans="3:14" ht="15">
      <c r="C155" s="23"/>
      <c r="D155" s="69"/>
      <c r="E155" s="70"/>
      <c r="F155" s="23"/>
      <c r="G155" s="54"/>
      <c r="H155" s="54"/>
      <c r="K155" s="54"/>
      <c r="L155" s="54"/>
      <c r="M155" s="54"/>
      <c r="N155" s="54"/>
    </row>
    <row r="156" spans="3:14" ht="15">
      <c r="C156" s="23"/>
      <c r="D156" s="69"/>
      <c r="E156" s="70"/>
      <c r="F156" s="23"/>
      <c r="G156" s="54"/>
      <c r="H156" s="54"/>
      <c r="K156" s="54"/>
      <c r="L156" s="54"/>
      <c r="M156" s="54"/>
      <c r="N156" s="54"/>
    </row>
    <row r="157" spans="3:14" ht="15">
      <c r="C157" s="23"/>
      <c r="D157" s="69"/>
      <c r="E157" s="70"/>
      <c r="F157" s="23"/>
      <c r="G157" s="54"/>
      <c r="H157" s="54"/>
      <c r="K157" s="54"/>
      <c r="L157" s="54"/>
      <c r="M157" s="54"/>
      <c r="N157" s="54"/>
    </row>
    <row r="158" spans="3:14" ht="15">
      <c r="C158" s="23"/>
      <c r="D158" s="69"/>
      <c r="E158" s="70"/>
      <c r="F158" s="23"/>
      <c r="G158" s="54"/>
      <c r="H158" s="54"/>
      <c r="K158" s="54"/>
      <c r="L158" s="54"/>
      <c r="M158" s="54"/>
      <c r="N158" s="54"/>
    </row>
    <row r="159" spans="3:14" ht="15">
      <c r="C159" s="23"/>
      <c r="D159" s="69"/>
      <c r="E159" s="70"/>
      <c r="F159" s="23"/>
      <c r="G159" s="54"/>
      <c r="H159" s="54"/>
      <c r="K159" s="54"/>
      <c r="L159" s="54"/>
      <c r="M159" s="54"/>
      <c r="N159" s="54"/>
    </row>
    <row r="160" spans="3:14" ht="15">
      <c r="C160" s="23"/>
      <c r="D160" s="69"/>
      <c r="E160" s="70"/>
      <c r="F160" s="23"/>
      <c r="G160" s="54"/>
      <c r="H160" s="54"/>
      <c r="K160" s="54"/>
      <c r="L160" s="54"/>
      <c r="M160" s="54"/>
      <c r="N160" s="54"/>
    </row>
    <row r="161" spans="3:14" ht="15">
      <c r="C161" s="23"/>
      <c r="D161" s="69"/>
      <c r="E161" s="70"/>
      <c r="F161" s="23"/>
      <c r="G161" s="54"/>
      <c r="H161" s="54"/>
      <c r="K161" s="54"/>
      <c r="L161" s="54"/>
      <c r="M161" s="54"/>
      <c r="N161" s="54"/>
    </row>
    <row r="162" spans="3:14" ht="15">
      <c r="C162" s="23"/>
      <c r="D162" s="69"/>
      <c r="E162" s="70"/>
      <c r="F162" s="23"/>
      <c r="G162" s="54"/>
      <c r="H162" s="54"/>
      <c r="K162" s="54"/>
      <c r="L162" s="54"/>
      <c r="M162" s="54"/>
      <c r="N162" s="54"/>
    </row>
    <row r="163" spans="3:14" ht="15">
      <c r="C163" s="23"/>
      <c r="D163" s="69"/>
      <c r="E163" s="70"/>
      <c r="F163" s="23"/>
      <c r="G163" s="54"/>
      <c r="H163" s="54"/>
      <c r="K163" s="54"/>
      <c r="L163" s="54"/>
      <c r="M163" s="54"/>
      <c r="N163" s="54"/>
    </row>
    <row r="164" spans="3:14" ht="15">
      <c r="C164" s="23"/>
      <c r="D164" s="69"/>
      <c r="E164" s="70"/>
      <c r="F164" s="23"/>
      <c r="G164" s="54"/>
      <c r="H164" s="54"/>
      <c r="K164" s="54"/>
      <c r="L164" s="54"/>
      <c r="M164" s="54"/>
      <c r="N164" s="54"/>
    </row>
    <row r="165" spans="3:14" ht="15">
      <c r="C165" s="23"/>
      <c r="D165" s="69"/>
      <c r="E165" s="70"/>
      <c r="F165" s="23"/>
      <c r="G165" s="54"/>
      <c r="H165" s="54"/>
      <c r="K165" s="54"/>
      <c r="L165" s="54"/>
      <c r="M165" s="54"/>
      <c r="N165" s="54"/>
    </row>
    <row r="166" spans="3:14" ht="15">
      <c r="C166" s="23"/>
      <c r="D166" s="69"/>
      <c r="E166" s="70"/>
      <c r="F166" s="23"/>
      <c r="G166" s="54"/>
      <c r="H166" s="54"/>
      <c r="K166" s="54"/>
      <c r="L166" s="54"/>
      <c r="M166" s="54"/>
      <c r="N166" s="54"/>
    </row>
    <row r="167" spans="3:14" ht="15">
      <c r="C167" s="23"/>
      <c r="D167" s="69"/>
      <c r="E167" s="70"/>
      <c r="F167" s="23"/>
      <c r="G167" s="54"/>
      <c r="H167" s="54"/>
      <c r="K167" s="54"/>
      <c r="L167" s="54"/>
      <c r="M167" s="54"/>
      <c r="N167" s="54"/>
    </row>
    <row r="168" spans="3:14" ht="15">
      <c r="C168" s="23"/>
      <c r="D168" s="69"/>
      <c r="E168" s="70"/>
      <c r="F168" s="23"/>
      <c r="G168" s="54"/>
      <c r="H168" s="54"/>
      <c r="K168" s="54"/>
      <c r="L168" s="54"/>
      <c r="M168" s="54"/>
      <c r="N168" s="54"/>
    </row>
    <row r="169" spans="3:14" ht="15">
      <c r="C169" s="23"/>
      <c r="D169" s="69"/>
      <c r="E169" s="70"/>
      <c r="F169" s="23"/>
      <c r="G169" s="54"/>
      <c r="H169" s="54"/>
      <c r="K169" s="54"/>
      <c r="L169" s="54"/>
      <c r="M169" s="54"/>
      <c r="N169" s="54"/>
    </row>
    <row r="170" spans="3:14" ht="15">
      <c r="C170" s="23"/>
      <c r="D170" s="69"/>
      <c r="E170" s="70"/>
      <c r="F170" s="23"/>
      <c r="G170" s="54"/>
      <c r="H170" s="54"/>
      <c r="K170" s="54"/>
      <c r="L170" s="54"/>
      <c r="M170" s="54"/>
      <c r="N170" s="54"/>
    </row>
    <row r="171" spans="3:14" ht="15">
      <c r="C171" s="23"/>
      <c r="D171" s="69"/>
      <c r="E171" s="70"/>
      <c r="F171" s="23"/>
      <c r="G171" s="54"/>
      <c r="H171" s="54"/>
      <c r="K171" s="54"/>
      <c r="L171" s="54"/>
      <c r="M171" s="54"/>
      <c r="N171" s="54"/>
    </row>
    <row r="172" spans="3:14" ht="15">
      <c r="C172" s="23"/>
      <c r="D172" s="69"/>
      <c r="E172" s="70"/>
      <c r="F172" s="23"/>
      <c r="G172" s="54"/>
      <c r="H172" s="54"/>
      <c r="K172" s="54"/>
      <c r="L172" s="54"/>
      <c r="M172" s="54"/>
      <c r="N172" s="54"/>
    </row>
    <row r="173" spans="3:14" ht="15">
      <c r="C173" s="23"/>
      <c r="D173" s="69"/>
      <c r="E173" s="70"/>
      <c r="F173" s="23"/>
      <c r="G173" s="54"/>
      <c r="H173" s="54"/>
      <c r="K173" s="54"/>
      <c r="L173" s="54"/>
      <c r="M173" s="54"/>
      <c r="N173" s="54"/>
    </row>
    <row r="174" spans="3:14" ht="15">
      <c r="C174" s="23"/>
      <c r="D174" s="69"/>
      <c r="E174" s="70"/>
      <c r="F174" s="23"/>
      <c r="G174" s="54"/>
      <c r="H174" s="54"/>
      <c r="K174" s="54"/>
      <c r="L174" s="54"/>
      <c r="M174" s="54"/>
      <c r="N174" s="54"/>
    </row>
    <row r="175" spans="3:14" ht="15">
      <c r="C175" s="23"/>
      <c r="D175" s="69"/>
      <c r="E175" s="70"/>
      <c r="F175" s="23"/>
      <c r="G175" s="54"/>
      <c r="H175" s="54"/>
      <c r="K175" s="54"/>
      <c r="L175" s="54"/>
      <c r="M175" s="54"/>
      <c r="N175" s="54"/>
    </row>
    <row r="176" spans="3:14" ht="15">
      <c r="C176" s="23"/>
      <c r="D176" s="69"/>
      <c r="E176" s="70"/>
      <c r="F176" s="23"/>
      <c r="G176" s="54"/>
      <c r="H176" s="54"/>
      <c r="K176" s="54"/>
      <c r="L176" s="54"/>
      <c r="M176" s="54"/>
      <c r="N176" s="54"/>
    </row>
    <row r="177" spans="3:14" ht="15">
      <c r="C177" s="23"/>
      <c r="D177" s="69"/>
      <c r="E177" s="70"/>
      <c r="F177" s="23"/>
      <c r="G177" s="54"/>
      <c r="H177" s="54"/>
      <c r="K177" s="54"/>
      <c r="L177" s="54"/>
      <c r="M177" s="54"/>
      <c r="N177" s="54"/>
    </row>
    <row r="178" spans="3:14" ht="15">
      <c r="C178" s="23"/>
      <c r="D178" s="69"/>
      <c r="E178" s="70"/>
      <c r="F178" s="23"/>
      <c r="G178" s="54"/>
      <c r="H178" s="54"/>
      <c r="K178" s="54"/>
      <c r="L178" s="54"/>
      <c r="M178" s="54"/>
      <c r="N178" s="54"/>
    </row>
    <row r="179" spans="3:14" ht="15">
      <c r="C179" s="23"/>
      <c r="D179" s="69"/>
      <c r="E179" s="70"/>
      <c r="F179" s="23"/>
      <c r="G179" s="54"/>
      <c r="H179" s="54"/>
      <c r="K179" s="54"/>
      <c r="L179" s="54"/>
      <c r="M179" s="54"/>
      <c r="N179" s="54"/>
    </row>
    <row r="180" spans="3:14" ht="15">
      <c r="C180" s="23"/>
      <c r="D180" s="69"/>
      <c r="E180" s="70"/>
      <c r="F180" s="23"/>
      <c r="G180" s="54"/>
      <c r="H180" s="54"/>
      <c r="K180" s="54"/>
      <c r="L180" s="54"/>
      <c r="M180" s="54"/>
      <c r="N180" s="54"/>
    </row>
    <row r="181" spans="3:14" ht="15">
      <c r="C181" s="23"/>
      <c r="D181" s="69"/>
      <c r="E181" s="70"/>
      <c r="F181" s="23"/>
      <c r="G181" s="54"/>
      <c r="H181" s="54"/>
      <c r="K181" s="54"/>
      <c r="L181" s="54"/>
      <c r="M181" s="54"/>
      <c r="N181" s="54"/>
    </row>
    <row r="182" spans="3:14" ht="15">
      <c r="C182" s="23"/>
      <c r="D182" s="69"/>
      <c r="E182" s="70"/>
      <c r="F182" s="23"/>
      <c r="G182" s="54"/>
      <c r="H182" s="54"/>
      <c r="K182" s="54"/>
      <c r="L182" s="54"/>
      <c r="M182" s="54"/>
      <c r="N182" s="54"/>
    </row>
    <row r="183" spans="3:14" ht="15">
      <c r="C183" s="23"/>
      <c r="D183" s="69"/>
      <c r="E183" s="70"/>
      <c r="F183" s="23"/>
      <c r="G183" s="54"/>
      <c r="H183" s="54"/>
      <c r="K183" s="54"/>
      <c r="L183" s="54"/>
      <c r="M183" s="54"/>
      <c r="N183" s="54"/>
    </row>
    <row r="184" spans="3:14" ht="15">
      <c r="C184" s="23"/>
      <c r="D184" s="69"/>
      <c r="E184" s="70"/>
      <c r="F184" s="23"/>
      <c r="G184" s="54"/>
      <c r="H184" s="54"/>
      <c r="K184" s="54"/>
      <c r="L184" s="54"/>
      <c r="M184" s="54"/>
      <c r="N184" s="54"/>
    </row>
    <row r="185" spans="3:14" ht="15">
      <c r="C185" s="23"/>
      <c r="D185" s="69"/>
      <c r="E185" s="70"/>
      <c r="F185" s="23"/>
      <c r="G185" s="54"/>
      <c r="H185" s="54"/>
      <c r="K185" s="54"/>
      <c r="L185" s="54"/>
      <c r="M185" s="54"/>
      <c r="N185" s="54"/>
    </row>
    <row r="186" spans="3:14" ht="15">
      <c r="C186" s="23"/>
      <c r="D186" s="69"/>
      <c r="E186" s="70"/>
      <c r="F186" s="23"/>
      <c r="G186" s="54"/>
      <c r="H186" s="54"/>
      <c r="K186" s="54"/>
      <c r="L186" s="54"/>
      <c r="M186" s="54"/>
      <c r="N186" s="54"/>
    </row>
    <row r="187" spans="3:14" ht="15">
      <c r="C187" s="23"/>
      <c r="D187" s="69"/>
      <c r="E187" s="70"/>
      <c r="F187" s="23"/>
      <c r="G187" s="54"/>
      <c r="H187" s="54"/>
      <c r="K187" s="54"/>
      <c r="L187" s="54"/>
      <c r="M187" s="54"/>
      <c r="N187" s="54"/>
    </row>
    <row r="188" spans="3:14" ht="15">
      <c r="C188" s="23"/>
      <c r="D188" s="69"/>
      <c r="E188" s="70"/>
      <c r="F188" s="23"/>
      <c r="G188" s="54"/>
      <c r="H188" s="54"/>
      <c r="K188" s="54"/>
      <c r="L188" s="54"/>
      <c r="M188" s="54"/>
      <c r="N188" s="54"/>
    </row>
    <row r="189" spans="3:14" ht="15">
      <c r="C189" s="23"/>
      <c r="D189" s="69"/>
      <c r="E189" s="70"/>
      <c r="F189" s="23"/>
      <c r="G189" s="54"/>
      <c r="H189" s="54"/>
      <c r="K189" s="54"/>
      <c r="L189" s="54"/>
      <c r="M189" s="54"/>
      <c r="N189" s="54"/>
    </row>
    <row r="190" spans="3:14" ht="15">
      <c r="C190" s="23"/>
      <c r="D190" s="69"/>
      <c r="E190" s="70"/>
      <c r="F190" s="23"/>
      <c r="G190" s="54"/>
      <c r="H190" s="54"/>
      <c r="K190" s="54"/>
      <c r="L190" s="54"/>
      <c r="M190" s="54"/>
      <c r="N190" s="54"/>
    </row>
    <row r="191" spans="3:14" ht="15">
      <c r="C191" s="23"/>
      <c r="D191" s="69"/>
      <c r="E191" s="70"/>
      <c r="F191" s="23"/>
      <c r="G191" s="54"/>
      <c r="H191" s="54"/>
      <c r="K191" s="54"/>
      <c r="L191" s="54"/>
      <c r="M191" s="54"/>
      <c r="N191" s="54"/>
    </row>
    <row r="192" spans="3:14" ht="15">
      <c r="C192" s="23"/>
      <c r="D192" s="69"/>
      <c r="E192" s="70"/>
      <c r="F192" s="23"/>
      <c r="G192" s="54"/>
      <c r="H192" s="54"/>
      <c r="K192" s="54"/>
      <c r="L192" s="54"/>
      <c r="M192" s="54"/>
      <c r="N192" s="54"/>
    </row>
    <row r="193" spans="3:14" ht="15">
      <c r="C193" s="23"/>
      <c r="D193" s="69"/>
      <c r="E193" s="70"/>
      <c r="F193" s="23"/>
      <c r="G193" s="54"/>
      <c r="H193" s="54"/>
      <c r="K193" s="54"/>
      <c r="L193" s="54"/>
      <c r="M193" s="54"/>
      <c r="N193" s="54"/>
    </row>
    <row r="194" spans="3:14" ht="15">
      <c r="C194" s="23"/>
      <c r="D194" s="69"/>
      <c r="E194" s="70"/>
      <c r="F194" s="23"/>
      <c r="G194" s="54"/>
      <c r="H194" s="54"/>
      <c r="K194" s="54"/>
      <c r="L194" s="54"/>
      <c r="M194" s="54"/>
      <c r="N194" s="54"/>
    </row>
    <row r="195" spans="3:14" ht="15">
      <c r="C195" s="23"/>
      <c r="D195" s="69"/>
      <c r="E195" s="70"/>
      <c r="F195" s="23"/>
      <c r="G195" s="54"/>
      <c r="H195" s="54"/>
      <c r="K195" s="54"/>
      <c r="L195" s="54"/>
      <c r="M195" s="54"/>
      <c r="N195" s="54"/>
    </row>
    <row r="196" spans="3:14" ht="15">
      <c r="C196" s="23"/>
      <c r="D196" s="69"/>
      <c r="E196" s="70"/>
      <c r="F196" s="23"/>
      <c r="G196" s="54"/>
      <c r="H196" s="54"/>
      <c r="K196" s="54"/>
      <c r="L196" s="54"/>
      <c r="M196" s="54"/>
      <c r="N196" s="54"/>
    </row>
    <row r="197" spans="3:14" ht="15">
      <c r="C197" s="23"/>
      <c r="D197" s="69"/>
      <c r="E197" s="70"/>
      <c r="F197" s="23"/>
      <c r="G197" s="54"/>
      <c r="H197" s="54"/>
      <c r="K197" s="54"/>
      <c r="L197" s="54"/>
      <c r="M197" s="54"/>
      <c r="N197" s="54"/>
    </row>
    <row r="198" spans="3:14" ht="15">
      <c r="C198" s="23"/>
      <c r="D198" s="69"/>
      <c r="E198" s="70"/>
      <c r="F198" s="23"/>
      <c r="G198" s="54"/>
      <c r="H198" s="54"/>
      <c r="K198" s="54"/>
      <c r="L198" s="54"/>
      <c r="M198" s="54"/>
      <c r="N198" s="54"/>
    </row>
    <row r="199" spans="3:14" ht="15">
      <c r="C199" s="23"/>
      <c r="D199" s="69"/>
      <c r="E199" s="70"/>
      <c r="F199" s="23"/>
      <c r="G199" s="54"/>
      <c r="H199" s="54"/>
      <c r="K199" s="54"/>
      <c r="L199" s="54"/>
      <c r="M199" s="54"/>
      <c r="N199" s="54"/>
    </row>
    <row r="200" spans="3:14" ht="15">
      <c r="C200" s="23"/>
      <c r="D200" s="69"/>
      <c r="E200" s="70"/>
      <c r="F200" s="23"/>
      <c r="G200" s="54"/>
      <c r="H200" s="54"/>
      <c r="K200" s="54"/>
      <c r="L200" s="54"/>
      <c r="M200" s="54"/>
      <c r="N200" s="54"/>
    </row>
    <row r="201" spans="3:14" ht="15">
      <c r="C201" s="23"/>
      <c r="D201" s="69"/>
      <c r="E201" s="70"/>
      <c r="F201" s="23"/>
      <c r="G201" s="54"/>
      <c r="H201" s="54"/>
      <c r="K201" s="54"/>
      <c r="L201" s="54"/>
      <c r="M201" s="54"/>
      <c r="N201" s="54"/>
    </row>
    <row r="202" spans="3:14" ht="15">
      <c r="C202" s="23"/>
      <c r="D202" s="69"/>
      <c r="E202" s="70"/>
      <c r="F202" s="23"/>
      <c r="G202" s="54"/>
      <c r="H202" s="54"/>
      <c r="K202" s="54"/>
      <c r="L202" s="54"/>
      <c r="M202" s="54"/>
      <c r="N202" s="54"/>
    </row>
    <row r="203" spans="3:14" ht="15">
      <c r="C203" s="23"/>
      <c r="D203" s="69"/>
      <c r="E203" s="70"/>
      <c r="F203" s="23"/>
      <c r="G203" s="54"/>
      <c r="H203" s="54"/>
      <c r="K203" s="54"/>
      <c r="L203" s="54"/>
      <c r="M203" s="54"/>
      <c r="N203" s="54"/>
    </row>
    <row r="204" spans="3:14" ht="15">
      <c r="C204" s="23"/>
      <c r="D204" s="69"/>
      <c r="E204" s="70"/>
      <c r="F204" s="23"/>
      <c r="G204" s="54"/>
      <c r="H204" s="54"/>
      <c r="K204" s="54"/>
      <c r="L204" s="54"/>
      <c r="M204" s="54"/>
      <c r="N204" s="54"/>
    </row>
    <row r="205" spans="3:14" ht="15">
      <c r="C205" s="23"/>
      <c r="D205" s="69"/>
      <c r="E205" s="70"/>
      <c r="F205" s="23"/>
      <c r="G205" s="54"/>
      <c r="H205" s="54"/>
      <c r="K205" s="54"/>
      <c r="L205" s="54"/>
      <c r="M205" s="54"/>
      <c r="N205" s="54"/>
    </row>
    <row r="206" spans="3:14" ht="15">
      <c r="C206" s="23"/>
      <c r="D206" s="69"/>
      <c r="E206" s="70"/>
      <c r="F206" s="23"/>
      <c r="G206" s="54"/>
      <c r="H206" s="54"/>
      <c r="K206" s="54"/>
      <c r="L206" s="54"/>
      <c r="M206" s="54"/>
      <c r="N206" s="54"/>
    </row>
    <row r="207" spans="3:14" ht="15">
      <c r="C207" s="23"/>
      <c r="D207" s="69"/>
      <c r="E207" s="70"/>
      <c r="F207" s="23"/>
      <c r="G207" s="54"/>
      <c r="H207" s="54"/>
      <c r="K207" s="54"/>
      <c r="L207" s="54"/>
      <c r="M207" s="54"/>
      <c r="N207" s="54"/>
    </row>
    <row r="208" spans="3:14" ht="15">
      <c r="C208" s="23"/>
      <c r="D208" s="69"/>
      <c r="E208" s="70"/>
      <c r="F208" s="23"/>
      <c r="G208" s="54"/>
      <c r="H208" s="54"/>
      <c r="K208" s="54"/>
      <c r="L208" s="54"/>
      <c r="M208" s="54"/>
      <c r="N208" s="54"/>
    </row>
    <row r="209" spans="3:14" ht="15">
      <c r="C209" s="23"/>
      <c r="D209" s="69"/>
      <c r="E209" s="70"/>
      <c r="F209" s="23"/>
      <c r="G209" s="54"/>
      <c r="H209" s="54"/>
      <c r="K209" s="54"/>
      <c r="L209" s="54"/>
      <c r="M209" s="54"/>
      <c r="N209" s="54"/>
    </row>
    <row r="210" spans="3:14" ht="15">
      <c r="C210" s="23"/>
      <c r="D210" s="69"/>
      <c r="E210" s="70"/>
      <c r="F210" s="23"/>
      <c r="G210" s="54"/>
      <c r="H210" s="54"/>
      <c r="K210" s="54"/>
      <c r="L210" s="54"/>
      <c r="M210" s="54"/>
      <c r="N210" s="54"/>
    </row>
    <row r="211" spans="3:14" ht="15">
      <c r="C211" s="23"/>
      <c r="D211" s="69"/>
      <c r="E211" s="70"/>
      <c r="F211" s="23"/>
      <c r="G211" s="54"/>
      <c r="H211" s="54"/>
      <c r="K211" s="54"/>
      <c r="L211" s="54"/>
      <c r="M211" s="54"/>
      <c r="N211" s="54"/>
    </row>
    <row r="212" spans="3:14" ht="15">
      <c r="C212" s="23"/>
      <c r="D212" s="69"/>
      <c r="E212" s="70"/>
      <c r="F212" s="23"/>
      <c r="G212" s="54"/>
      <c r="H212" s="54"/>
      <c r="K212" s="54"/>
      <c r="L212" s="54"/>
      <c r="M212" s="54"/>
      <c r="N212" s="54"/>
    </row>
    <row r="213" spans="3:14" ht="15">
      <c r="C213" s="23"/>
      <c r="D213" s="69"/>
      <c r="E213" s="70"/>
      <c r="F213" s="23"/>
      <c r="G213" s="54"/>
      <c r="H213" s="54"/>
      <c r="K213" s="54"/>
      <c r="L213" s="54"/>
      <c r="M213" s="54"/>
      <c r="N213" s="54"/>
    </row>
    <row r="214" spans="3:14" ht="15">
      <c r="C214" s="23"/>
      <c r="D214" s="69"/>
      <c r="E214" s="70"/>
      <c r="F214" s="23"/>
      <c r="G214" s="54"/>
      <c r="H214" s="54"/>
      <c r="K214" s="54"/>
      <c r="L214" s="54"/>
      <c r="M214" s="54"/>
      <c r="N214" s="54"/>
    </row>
    <row r="215" spans="3:14" ht="15">
      <c r="C215" s="23"/>
      <c r="D215" s="69"/>
      <c r="E215" s="70"/>
      <c r="F215" s="23"/>
      <c r="G215" s="54"/>
      <c r="H215" s="54"/>
      <c r="K215" s="54"/>
      <c r="L215" s="54"/>
      <c r="M215" s="54"/>
      <c r="N215" s="54"/>
    </row>
    <row r="216" spans="3:14" ht="15">
      <c r="C216" s="23"/>
      <c r="D216" s="69"/>
      <c r="E216" s="70"/>
      <c r="F216" s="23"/>
      <c r="G216" s="54"/>
      <c r="H216" s="54"/>
      <c r="K216" s="54"/>
      <c r="L216" s="54"/>
      <c r="M216" s="54"/>
      <c r="N216" s="54"/>
    </row>
    <row r="217" spans="3:14" ht="15">
      <c r="C217" s="23"/>
      <c r="D217" s="69"/>
      <c r="E217" s="70"/>
      <c r="F217" s="23"/>
      <c r="G217" s="54"/>
      <c r="H217" s="54"/>
      <c r="K217" s="54"/>
      <c r="L217" s="54"/>
      <c r="M217" s="54"/>
      <c r="N217" s="54"/>
    </row>
    <row r="218" spans="3:14" ht="15">
      <c r="C218" s="23"/>
      <c r="D218" s="69"/>
      <c r="E218" s="70"/>
      <c r="F218" s="23"/>
      <c r="G218" s="54"/>
      <c r="H218" s="54"/>
      <c r="K218" s="54"/>
      <c r="L218" s="54"/>
      <c r="M218" s="54"/>
      <c r="N218" s="54"/>
    </row>
    <row r="219" spans="3:14" ht="15">
      <c r="C219" s="23"/>
      <c r="D219" s="69"/>
      <c r="E219" s="70"/>
      <c r="F219" s="23"/>
      <c r="G219" s="54"/>
      <c r="H219" s="54"/>
      <c r="K219" s="54"/>
      <c r="L219" s="54"/>
      <c r="M219" s="54"/>
      <c r="N219" s="54"/>
    </row>
    <row r="220" spans="3:14" ht="15">
      <c r="C220" s="23"/>
      <c r="D220" s="69"/>
      <c r="E220" s="70"/>
      <c r="F220" s="23"/>
      <c r="G220" s="54"/>
      <c r="H220" s="54"/>
      <c r="K220" s="54"/>
      <c r="L220" s="54"/>
      <c r="M220" s="54"/>
      <c r="N220" s="54"/>
    </row>
    <row r="221" spans="3:14" ht="15">
      <c r="C221" s="23"/>
      <c r="D221" s="69"/>
      <c r="E221" s="70"/>
      <c r="F221" s="23"/>
      <c r="G221" s="54"/>
      <c r="H221" s="54"/>
      <c r="K221" s="54"/>
      <c r="L221" s="54"/>
      <c r="M221" s="54"/>
      <c r="N221" s="54"/>
    </row>
    <row r="222" spans="3:14" ht="15">
      <c r="C222" s="23"/>
      <c r="D222" s="69"/>
      <c r="E222" s="70"/>
      <c r="F222" s="23"/>
      <c r="G222" s="54"/>
      <c r="H222" s="54"/>
      <c r="K222" s="54"/>
      <c r="L222" s="54"/>
      <c r="M222" s="54"/>
      <c r="N222" s="54"/>
    </row>
    <row r="223" spans="3:14" ht="15">
      <c r="C223" s="23"/>
      <c r="D223" s="69"/>
      <c r="E223" s="70"/>
      <c r="F223" s="23"/>
      <c r="G223" s="54"/>
      <c r="H223" s="54"/>
      <c r="K223" s="54"/>
      <c r="L223" s="54"/>
      <c r="M223" s="54"/>
      <c r="N223" s="54"/>
    </row>
    <row r="224" spans="3:14" ht="15">
      <c r="C224" s="23"/>
      <c r="D224" s="69"/>
      <c r="E224" s="70"/>
      <c r="F224" s="23"/>
      <c r="G224" s="54"/>
      <c r="H224" s="54"/>
      <c r="K224" s="54"/>
      <c r="L224" s="54"/>
      <c r="M224" s="54"/>
      <c r="N224" s="54"/>
    </row>
    <row r="225" spans="3:14" ht="15">
      <c r="C225" s="23"/>
      <c r="D225" s="69"/>
      <c r="E225" s="70"/>
      <c r="F225" s="23"/>
      <c r="G225" s="54"/>
      <c r="H225" s="54"/>
      <c r="K225" s="54"/>
      <c r="L225" s="54"/>
      <c r="M225" s="54"/>
      <c r="N225" s="54"/>
    </row>
    <row r="226" spans="3:14" ht="15">
      <c r="C226" s="23"/>
      <c r="D226" s="69"/>
      <c r="E226" s="70"/>
      <c r="F226" s="23"/>
      <c r="G226" s="54"/>
      <c r="H226" s="54"/>
      <c r="K226" s="54"/>
      <c r="L226" s="54"/>
      <c r="M226" s="54"/>
      <c r="N226" s="54"/>
    </row>
    <row r="227" spans="3:14" ht="15">
      <c r="C227" s="23"/>
      <c r="D227" s="69"/>
      <c r="E227" s="70"/>
      <c r="F227" s="23"/>
      <c r="G227" s="54"/>
      <c r="H227" s="54"/>
      <c r="K227" s="54"/>
      <c r="L227" s="54"/>
      <c r="M227" s="54"/>
      <c r="N227" s="54"/>
    </row>
    <row r="228" spans="3:14" ht="15">
      <c r="C228" s="23"/>
      <c r="D228" s="69"/>
      <c r="E228" s="70"/>
      <c r="F228" s="23"/>
      <c r="G228" s="54"/>
      <c r="H228" s="54"/>
      <c r="K228" s="54"/>
      <c r="L228" s="54"/>
      <c r="M228" s="54"/>
      <c r="N228" s="54"/>
    </row>
    <row r="229" spans="3:14" ht="15">
      <c r="C229" s="23"/>
      <c r="D229" s="69"/>
      <c r="E229" s="70"/>
      <c r="F229" s="23"/>
      <c r="G229" s="54"/>
      <c r="H229" s="54"/>
      <c r="K229" s="54"/>
      <c r="L229" s="54"/>
      <c r="M229" s="54"/>
      <c r="N229" s="54"/>
    </row>
    <row r="230" spans="3:14" ht="15">
      <c r="C230" s="23"/>
      <c r="D230" s="69"/>
      <c r="E230" s="70"/>
      <c r="F230" s="23"/>
      <c r="G230" s="54"/>
      <c r="H230" s="54"/>
      <c r="K230" s="54"/>
      <c r="L230" s="54"/>
      <c r="M230" s="54"/>
      <c r="N230" s="54"/>
    </row>
    <row r="231" spans="3:14" ht="15">
      <c r="C231" s="23"/>
      <c r="D231" s="69"/>
      <c r="E231" s="70"/>
      <c r="F231" s="23"/>
      <c r="G231" s="54"/>
      <c r="H231" s="54"/>
      <c r="K231" s="54"/>
      <c r="L231" s="54"/>
      <c r="M231" s="54"/>
      <c r="N231" s="54"/>
    </row>
    <row r="232" spans="3:14" ht="15">
      <c r="C232" s="23"/>
      <c r="D232" s="69"/>
      <c r="E232" s="70"/>
      <c r="F232" s="23"/>
      <c r="G232" s="54"/>
      <c r="H232" s="54"/>
      <c r="K232" s="54"/>
      <c r="L232" s="54"/>
      <c r="M232" s="54"/>
      <c r="N232" s="54"/>
    </row>
    <row r="233" spans="3:14" ht="15">
      <c r="C233" s="23"/>
      <c r="D233" s="69"/>
      <c r="E233" s="70"/>
      <c r="F233" s="23"/>
      <c r="G233" s="54"/>
      <c r="H233" s="54"/>
      <c r="K233" s="54"/>
      <c r="L233" s="54"/>
      <c r="M233" s="54"/>
      <c r="N233" s="54"/>
    </row>
    <row r="234" spans="3:14" ht="15">
      <c r="C234" s="23"/>
      <c r="D234" s="69"/>
      <c r="E234" s="70"/>
      <c r="F234" s="23"/>
      <c r="G234" s="54"/>
      <c r="H234" s="54"/>
      <c r="K234" s="54"/>
      <c r="L234" s="54"/>
      <c r="M234" s="54"/>
      <c r="N234" s="54"/>
    </row>
    <row r="235" spans="3:14" ht="15">
      <c r="C235" s="23"/>
      <c r="D235" s="69"/>
      <c r="E235" s="70"/>
      <c r="F235" s="23"/>
      <c r="G235" s="54"/>
      <c r="H235" s="54"/>
      <c r="K235" s="54"/>
      <c r="L235" s="54"/>
      <c r="M235" s="54"/>
      <c r="N235" s="54"/>
    </row>
    <row r="236" spans="3:14" ht="15">
      <c r="C236" s="23"/>
      <c r="D236" s="69"/>
      <c r="E236" s="70"/>
      <c r="F236" s="23"/>
      <c r="G236" s="54"/>
      <c r="H236" s="54"/>
      <c r="K236" s="54"/>
      <c r="L236" s="54"/>
      <c r="M236" s="54"/>
      <c r="N236" s="54"/>
    </row>
    <row r="237" spans="3:14" ht="15">
      <c r="C237" s="23"/>
      <c r="D237" s="69"/>
      <c r="E237" s="70"/>
      <c r="F237" s="23"/>
      <c r="G237" s="54"/>
      <c r="H237" s="54"/>
      <c r="K237" s="54"/>
      <c r="L237" s="54"/>
      <c r="M237" s="54"/>
      <c r="N237" s="54"/>
    </row>
    <row r="238" spans="3:14" ht="15">
      <c r="C238" s="23"/>
      <c r="D238" s="69"/>
      <c r="E238" s="70"/>
      <c r="F238" s="23"/>
      <c r="G238" s="54"/>
      <c r="H238" s="54"/>
      <c r="K238" s="54"/>
      <c r="L238" s="54"/>
      <c r="M238" s="54"/>
      <c r="N238" s="54"/>
    </row>
    <row r="239" spans="3:14" ht="15">
      <c r="C239" s="23"/>
      <c r="D239" s="69"/>
      <c r="E239" s="70"/>
      <c r="F239" s="23"/>
      <c r="G239" s="54"/>
      <c r="H239" s="54"/>
      <c r="K239" s="54"/>
      <c r="L239" s="54"/>
      <c r="M239" s="54"/>
      <c r="N239" s="54"/>
    </row>
    <row r="240" spans="3:14" ht="15">
      <c r="C240" s="23"/>
      <c r="D240" s="69"/>
      <c r="E240" s="70"/>
      <c r="F240" s="23"/>
      <c r="G240" s="54"/>
      <c r="H240" s="54"/>
      <c r="K240" s="54"/>
      <c r="L240" s="54"/>
      <c r="M240" s="54"/>
      <c r="N240" s="54"/>
    </row>
    <row r="241" spans="3:14" ht="15">
      <c r="C241" s="23"/>
      <c r="D241" s="69"/>
      <c r="E241" s="70"/>
      <c r="F241" s="23"/>
      <c r="G241" s="54"/>
      <c r="H241" s="54"/>
      <c r="K241" s="54"/>
      <c r="L241" s="54"/>
      <c r="M241" s="54"/>
      <c r="N241" s="54"/>
    </row>
    <row r="242" spans="3:14" ht="15">
      <c r="C242" s="23"/>
      <c r="D242" s="69"/>
      <c r="E242" s="70"/>
      <c r="F242" s="23"/>
      <c r="G242" s="54"/>
      <c r="H242" s="54"/>
      <c r="K242" s="54"/>
      <c r="L242" s="54"/>
      <c r="M242" s="54"/>
      <c r="N242" s="54"/>
    </row>
    <row r="243" spans="3:14" ht="15">
      <c r="C243" s="23"/>
      <c r="D243" s="69"/>
      <c r="E243" s="70"/>
      <c r="F243" s="23"/>
      <c r="G243" s="54"/>
      <c r="H243" s="54"/>
      <c r="K243" s="54"/>
      <c r="L243" s="54"/>
      <c r="M243" s="54"/>
      <c r="N243" s="54"/>
    </row>
    <row r="244" spans="3:14" ht="15">
      <c r="C244" s="23"/>
      <c r="D244" s="69"/>
      <c r="E244" s="70"/>
      <c r="F244" s="23"/>
      <c r="G244" s="54"/>
      <c r="H244" s="54"/>
      <c r="K244" s="54"/>
      <c r="L244" s="54"/>
      <c r="M244" s="54"/>
      <c r="N244" s="54"/>
    </row>
    <row r="245" spans="3:14" ht="15">
      <c r="C245" s="23"/>
      <c r="D245" s="69"/>
      <c r="E245" s="70"/>
      <c r="F245" s="23"/>
      <c r="G245" s="54"/>
      <c r="H245" s="54"/>
      <c r="K245" s="54"/>
      <c r="L245" s="54"/>
      <c r="M245" s="54"/>
      <c r="N245" s="54"/>
    </row>
    <row r="246" spans="3:14" ht="15">
      <c r="C246" s="23"/>
      <c r="D246" s="69"/>
      <c r="E246" s="70"/>
      <c r="F246" s="23"/>
      <c r="G246" s="54"/>
      <c r="H246" s="54"/>
      <c r="K246" s="54"/>
      <c r="L246" s="54"/>
      <c r="M246" s="54"/>
      <c r="N246" s="54"/>
    </row>
    <row r="247" spans="3:14" ht="15">
      <c r="C247" s="23"/>
      <c r="D247" s="69"/>
      <c r="E247" s="70"/>
      <c r="F247" s="23"/>
      <c r="G247" s="54"/>
      <c r="H247" s="54"/>
      <c r="K247" s="54"/>
      <c r="L247" s="54"/>
      <c r="M247" s="54"/>
      <c r="N247" s="54"/>
    </row>
    <row r="248" spans="3:14" ht="15">
      <c r="C248" s="23"/>
      <c r="D248" s="69"/>
      <c r="E248" s="70"/>
      <c r="F248" s="23"/>
      <c r="G248" s="54"/>
      <c r="H248" s="54"/>
      <c r="K248" s="54"/>
      <c r="L248" s="54"/>
      <c r="M248" s="54"/>
      <c r="N248" s="54"/>
    </row>
    <row r="249" spans="3:14" ht="15">
      <c r="C249" s="23"/>
      <c r="D249" s="69"/>
      <c r="E249" s="70"/>
      <c r="F249" s="23"/>
      <c r="G249" s="54"/>
      <c r="H249" s="54"/>
      <c r="K249" s="54"/>
      <c r="L249" s="54"/>
      <c r="M249" s="54"/>
      <c r="N249" s="54"/>
    </row>
    <row r="250" spans="3:14" ht="15">
      <c r="C250" s="23"/>
      <c r="D250" s="69"/>
      <c r="E250" s="70"/>
      <c r="F250" s="23"/>
      <c r="G250" s="54"/>
      <c r="H250" s="54"/>
      <c r="K250" s="54"/>
      <c r="L250" s="54"/>
      <c r="M250" s="54"/>
      <c r="N250" s="54"/>
    </row>
    <row r="251" spans="3:14" ht="15">
      <c r="C251" s="23"/>
      <c r="D251" s="69"/>
      <c r="E251" s="70"/>
      <c r="F251" s="23"/>
      <c r="G251" s="54"/>
      <c r="H251" s="54"/>
      <c r="K251" s="54"/>
      <c r="L251" s="54"/>
      <c r="M251" s="54"/>
      <c r="N251" s="54"/>
    </row>
    <row r="252" spans="3:14" ht="15">
      <c r="C252" s="23"/>
      <c r="D252" s="69"/>
      <c r="E252" s="70"/>
      <c r="F252" s="23"/>
      <c r="G252" s="54"/>
      <c r="H252" s="54"/>
      <c r="K252" s="54"/>
      <c r="L252" s="54"/>
      <c r="M252" s="54"/>
      <c r="N252" s="54"/>
    </row>
    <row r="253" spans="3:14" ht="15">
      <c r="C253" s="23"/>
      <c r="D253" s="69"/>
      <c r="E253" s="70"/>
      <c r="F253" s="23"/>
      <c r="G253" s="54"/>
      <c r="H253" s="54"/>
      <c r="K253" s="54"/>
      <c r="L253" s="54"/>
      <c r="M253" s="54"/>
      <c r="N253" s="54"/>
    </row>
    <row r="254" spans="3:14" ht="15">
      <c r="C254" s="23"/>
      <c r="D254" s="69"/>
      <c r="E254" s="70"/>
      <c r="F254" s="23"/>
      <c r="G254" s="54"/>
      <c r="H254" s="54"/>
      <c r="K254" s="54"/>
      <c r="L254" s="54"/>
      <c r="M254" s="54"/>
      <c r="N254" s="54"/>
    </row>
    <row r="255" spans="3:14" ht="15">
      <c r="C255" s="23"/>
      <c r="D255" s="69"/>
      <c r="E255" s="70"/>
      <c r="F255" s="23"/>
      <c r="G255" s="54"/>
      <c r="H255" s="54"/>
      <c r="K255" s="54"/>
      <c r="L255" s="54"/>
      <c r="M255" s="54"/>
      <c r="N255" s="54"/>
    </row>
    <row r="256" spans="3:14" ht="15">
      <c r="C256" s="23"/>
      <c r="D256" s="69"/>
      <c r="E256" s="70"/>
      <c r="F256" s="23"/>
      <c r="G256" s="54"/>
      <c r="H256" s="54"/>
      <c r="K256" s="54"/>
      <c r="L256" s="54"/>
      <c r="M256" s="54"/>
      <c r="N256" s="54"/>
    </row>
    <row r="257" spans="3:14" ht="15">
      <c r="C257" s="23"/>
      <c r="D257" s="69"/>
      <c r="E257" s="70"/>
      <c r="F257" s="23"/>
      <c r="G257" s="54"/>
      <c r="H257" s="54"/>
      <c r="K257" s="54"/>
      <c r="L257" s="54"/>
      <c r="M257" s="54"/>
      <c r="N257" s="54"/>
    </row>
    <row r="258" spans="3:14" ht="15">
      <c r="C258" s="23"/>
      <c r="D258" s="69"/>
      <c r="E258" s="70"/>
      <c r="F258" s="23"/>
      <c r="G258" s="54"/>
      <c r="H258" s="54"/>
      <c r="K258" s="54"/>
      <c r="L258" s="54"/>
      <c r="M258" s="54"/>
      <c r="N258" s="54"/>
    </row>
    <row r="259" spans="3:14" ht="15">
      <c r="C259" s="23"/>
      <c r="D259" s="69"/>
      <c r="E259" s="70"/>
      <c r="F259" s="23"/>
      <c r="G259" s="54"/>
      <c r="H259" s="54"/>
      <c r="K259" s="54"/>
      <c r="L259" s="54"/>
      <c r="M259" s="54"/>
      <c r="N259" s="54"/>
    </row>
    <row r="260" spans="3:14" ht="15">
      <c r="C260" s="23"/>
      <c r="D260" s="69"/>
      <c r="E260" s="70"/>
      <c r="F260" s="23"/>
      <c r="G260" s="54"/>
      <c r="H260" s="54"/>
      <c r="K260" s="54"/>
      <c r="L260" s="54"/>
      <c r="M260" s="54"/>
      <c r="N260" s="54"/>
    </row>
  </sheetData>
  <sheetProtection password="F79C" sheet="1" objects="1" scenarios="1" selectLockedCells="1"/>
  <mergeCells count="14">
    <mergeCell ref="S6:S117"/>
    <mergeCell ref="B121:F121"/>
    <mergeCell ref="Q2:S2"/>
    <mergeCell ref="B3:C3"/>
    <mergeCell ref="D3:E3"/>
    <mergeCell ref="P120:R120"/>
    <mergeCell ref="B119:F119"/>
    <mergeCell ref="B120:F120"/>
    <mergeCell ref="H6:H117"/>
    <mergeCell ref="I6:I117"/>
    <mergeCell ref="K6:K117"/>
    <mergeCell ref="J6:J117"/>
    <mergeCell ref="B1:C1"/>
    <mergeCell ref="P119:R119"/>
  </mergeCells>
  <conditionalFormatting sqref="G6:G117">
    <cfRule type="containsBlanks" priority="42" dxfId="16">
      <formula>LEN(TRIM(G6))=0</formula>
    </cfRule>
    <cfRule type="notContainsBlanks" priority="43" dxfId="6">
      <formula>LEN(TRIM(G6))&gt;0</formula>
    </cfRule>
  </conditionalFormatting>
  <conditionalFormatting sqref="R6:R117">
    <cfRule type="cellIs" priority="35" dxfId="14" operator="equal">
      <formula>"NEVYHOVUJE"</formula>
    </cfRule>
    <cfRule type="cellIs" priority="36" dxfId="13" operator="equal">
      <formula>"VYHOVUJE"</formula>
    </cfRule>
  </conditionalFormatting>
  <conditionalFormatting sqref="P7:P8 P10:P12 P14:P16 P18:P20 P22:P24 P26:P28 P30:P32 P34:P36 P38:P40 P42:P44 P46:P48 P50:P52 P54:P56 P58:P60 P62:P64 P66:P68 P70:P72 P74:P76 P78:P80 P82:P84 P86:P88 P90:P92 P94:P96 P98:P100 P102:P104 P106:P108 P110:P112 P114:P116">
    <cfRule type="notContainsBlanks" priority="8" dxfId="6">
      <formula>LEN(TRIM(P7))&gt;0</formula>
    </cfRule>
    <cfRule type="containsBlanks" priority="9" dxfId="5">
      <formula>LEN(TRIM(P7))=0</formula>
    </cfRule>
  </conditionalFormatting>
  <conditionalFormatting sqref="P7:P8 P10:P12 P14:P16 P18:P20 P22:P24 P26:P28 P30:P32 P34:P36 P38:P40 P42:P44 P46:P48 P50:P52 P54:P56 P58:P60 P62:P64 P66:P68 P70:P72 P74:P76 P78:P80 P82:P84 P86:P88 P90:P92 P94:P96 P98:P100 P102:P104 P106:P108 P110:P112 P114:P116">
    <cfRule type="notContainsBlanks" priority="7" dxfId="4">
      <formula>LEN(TRIM(P7))&gt;0</formula>
    </cfRule>
  </conditionalFormatting>
  <conditionalFormatting sqref="P9 P13 P17 P21 P25 P29 P33 P37 P41 P45 P49 P53 P57 P61 P65 P69 P73 P77 P81 P85 P89 P93 P97 P101 P105 P109 P113 P117">
    <cfRule type="notContainsBlanks" priority="5" dxfId="6">
      <formula>LEN(TRIM(P9))&gt;0</formula>
    </cfRule>
    <cfRule type="containsBlanks" priority="6" dxfId="5">
      <formula>LEN(TRIM(P9))=0</formula>
    </cfRule>
  </conditionalFormatting>
  <conditionalFormatting sqref="P9 P13 P17 P21 P25 P29 P33 P37 P41 P45 P49 P53 P57 P61 P65 P69 P73 P77 P81 P85 P89 P93 P97 P101 P105 P109 P113 P117">
    <cfRule type="notContainsBlanks" priority="4" dxfId="4">
      <formula>LEN(TRIM(P9))&gt;0</formula>
    </cfRule>
  </conditionalFormatting>
  <conditionalFormatting sqref="P6">
    <cfRule type="notContainsBlanks" priority="2" dxfId="6">
      <formula>LEN(TRIM(P6))&gt;0</formula>
    </cfRule>
    <cfRule type="containsBlanks" priority="3" dxfId="5">
      <formula>LEN(TRIM(P6))=0</formula>
    </cfRule>
  </conditionalFormatting>
  <conditionalFormatting sqref="P6">
    <cfRule type="notContainsBlanks" priority="1" dxfId="4">
      <formula>LEN(TRIM(P6))&gt;0</formula>
    </cfRule>
  </conditionalFormatting>
  <conditionalFormatting sqref="B6:B117">
    <cfRule type="containsBlanks" priority="44" dxfId="0">
      <formula>LEN(TRIM(B6))=0</formula>
    </cfRule>
  </conditionalFormatting>
  <conditionalFormatting sqref="B6:B117">
    <cfRule type="cellIs" priority="39" dxfId="2" operator="greaterThanOrEqual">
      <formula>1</formula>
    </cfRule>
  </conditionalFormatting>
  <conditionalFormatting sqref="D94:D117 D6:D92">
    <cfRule type="containsBlanks" priority="13" dxfId="0">
      <formula>LEN(TRIM(D6))=0</formula>
    </cfRule>
  </conditionalFormatting>
  <conditionalFormatting sqref="D93">
    <cfRule type="containsBlanks" priority="12" dxfId="0">
      <formula>LEN(TRIM(D93))=0</formula>
    </cfRule>
  </conditionalFormatting>
  <dataValidations count="1" disablePrompts="1">
    <dataValidation type="list" showInputMessage="1" showErrorMessage="1" sqref="E94:E117">
      <formula1>"ks,bal,sada,"</formula1>
    </dataValidation>
  </dataValidations>
  <printOptions/>
  <pageMargins left="0.16" right="0.17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="85" zoomScaleNormal="85" workbookViewId="0" topLeftCell="A1">
      <selection activeCell="O2" sqref="O2"/>
    </sheetView>
  </sheetViews>
  <sheetFormatPr defaultColWidth="9.140625" defaultRowHeight="15"/>
  <cols>
    <col min="1" max="1" width="118.7109375" style="0" customWidth="1"/>
  </cols>
  <sheetData>
    <row r="1" spans="1:2" ht="244.5" thickBot="1">
      <c r="A1" s="20" t="s">
        <v>173</v>
      </c>
      <c r="B1" s="4"/>
    </row>
    <row r="2" spans="1:2" ht="68.45" customHeight="1" thickBot="1">
      <c r="A2" s="6" t="s">
        <v>172</v>
      </c>
      <c r="B2" s="5"/>
    </row>
    <row r="9" ht="15">
      <c r="A9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58"/>
  <sheetViews>
    <sheetView zoomScale="85" zoomScaleNormal="85" workbookViewId="0" topLeftCell="A1"/>
  </sheetViews>
  <sheetFormatPr defaultColWidth="9.140625" defaultRowHeight="15"/>
  <cols>
    <col min="2" max="2" width="87.421875" style="0" customWidth="1"/>
  </cols>
  <sheetData>
    <row r="2" ht="15">
      <c r="B2" s="3" t="s">
        <v>157</v>
      </c>
    </row>
    <row r="3" ht="15">
      <c r="B3" s="1" t="s">
        <v>2</v>
      </c>
    </row>
    <row r="4" ht="15">
      <c r="B4" s="1" t="s">
        <v>3</v>
      </c>
    </row>
    <row r="5" ht="15">
      <c r="B5" s="1" t="s">
        <v>4</v>
      </c>
    </row>
    <row r="6" ht="15">
      <c r="B6" s="1" t="s">
        <v>5</v>
      </c>
    </row>
    <row r="7" ht="15">
      <c r="B7" s="1" t="s">
        <v>6</v>
      </c>
    </row>
    <row r="8" ht="15">
      <c r="B8" s="1" t="s">
        <v>7</v>
      </c>
    </row>
    <row r="9" ht="15">
      <c r="B9" s="1" t="s">
        <v>8</v>
      </c>
    </row>
    <row r="10" ht="15">
      <c r="B10" s="1" t="s">
        <v>9</v>
      </c>
    </row>
    <row r="11" ht="15">
      <c r="B11" s="1" t="s">
        <v>10</v>
      </c>
    </row>
    <row r="12" ht="15">
      <c r="B12" s="1" t="s">
        <v>11</v>
      </c>
    </row>
    <row r="13" ht="15">
      <c r="B13" s="1" t="s">
        <v>12</v>
      </c>
    </row>
    <row r="14" ht="15">
      <c r="B14" s="1" t="s">
        <v>13</v>
      </c>
    </row>
    <row r="15" ht="15">
      <c r="B15" s="1" t="s">
        <v>148</v>
      </c>
    </row>
    <row r="16" ht="15">
      <c r="B16" s="1" t="s">
        <v>149</v>
      </c>
    </row>
    <row r="17" ht="15">
      <c r="B17" s="1" t="s">
        <v>150</v>
      </c>
    </row>
    <row r="18" ht="15">
      <c r="B18" s="1" t="s">
        <v>151</v>
      </c>
    </row>
    <row r="19" ht="15">
      <c r="B19" s="1" t="s">
        <v>152</v>
      </c>
    </row>
    <row r="20" ht="15">
      <c r="B20" s="1" t="s">
        <v>153</v>
      </c>
    </row>
    <row r="21" ht="15">
      <c r="B21" s="1" t="s">
        <v>154</v>
      </c>
    </row>
    <row r="22" ht="15">
      <c r="B22" s="2" t="s">
        <v>155</v>
      </c>
    </row>
    <row r="23" ht="15">
      <c r="B23" s="1" t="s">
        <v>156</v>
      </c>
    </row>
    <row r="24" ht="15">
      <c r="B24" s="2" t="s">
        <v>14</v>
      </c>
    </row>
    <row r="25" ht="15">
      <c r="B25" s="1" t="s">
        <v>15</v>
      </c>
    </row>
    <row r="26" ht="15">
      <c r="B26" s="1" t="s">
        <v>16</v>
      </c>
    </row>
    <row r="27" ht="15">
      <c r="B27" s="1" t="s">
        <v>17</v>
      </c>
    </row>
    <row r="28" ht="15">
      <c r="B28" s="1" t="s">
        <v>18</v>
      </c>
    </row>
    <row r="29" ht="15">
      <c r="B29" s="1" t="s">
        <v>19</v>
      </c>
    </row>
    <row r="30" ht="15">
      <c r="B30" s="1" t="s">
        <v>20</v>
      </c>
    </row>
    <row r="31" ht="15">
      <c r="B31" s="1" t="s">
        <v>21</v>
      </c>
    </row>
    <row r="32" ht="15">
      <c r="B32" s="1" t="s">
        <v>22</v>
      </c>
    </row>
    <row r="33" ht="15">
      <c r="B33" s="1" t="s">
        <v>23</v>
      </c>
    </row>
    <row r="34" ht="15">
      <c r="B34" s="1" t="s">
        <v>24</v>
      </c>
    </row>
    <row r="35" ht="15">
      <c r="B35" s="1" t="s">
        <v>25</v>
      </c>
    </row>
    <row r="36" ht="15">
      <c r="B36" s="1" t="s">
        <v>26</v>
      </c>
    </row>
    <row r="37" ht="15">
      <c r="B37" s="1" t="s">
        <v>27</v>
      </c>
    </row>
    <row r="38" ht="15">
      <c r="B38" s="1" t="s">
        <v>28</v>
      </c>
    </row>
    <row r="39" ht="15">
      <c r="B39" s="1" t="s">
        <v>29</v>
      </c>
    </row>
    <row r="40" ht="15">
      <c r="B40" s="1" t="s">
        <v>30</v>
      </c>
    </row>
    <row r="41" ht="15">
      <c r="B41" s="1" t="s">
        <v>31</v>
      </c>
    </row>
    <row r="42" ht="15">
      <c r="B42" s="1" t="s">
        <v>32</v>
      </c>
    </row>
    <row r="43" ht="15">
      <c r="B43" s="1" t="s">
        <v>33</v>
      </c>
    </row>
    <row r="44" ht="15">
      <c r="B44" s="1" t="s">
        <v>34</v>
      </c>
    </row>
    <row r="45" ht="15">
      <c r="B45" s="1" t="s">
        <v>35</v>
      </c>
    </row>
    <row r="46" ht="15">
      <c r="B46" s="1" t="s">
        <v>36</v>
      </c>
    </row>
    <row r="47" ht="15">
      <c r="B47" s="1" t="s">
        <v>37</v>
      </c>
    </row>
    <row r="48" ht="15">
      <c r="B48" s="1" t="s">
        <v>38</v>
      </c>
    </row>
    <row r="49" ht="15">
      <c r="B49" s="1" t="s">
        <v>39</v>
      </c>
    </row>
    <row r="50" ht="15">
      <c r="B50" s="1" t="s">
        <v>40</v>
      </c>
    </row>
    <row r="51" ht="15">
      <c r="B51" s="2" t="s">
        <v>41</v>
      </c>
    </row>
    <row r="52" ht="15">
      <c r="B52" s="2" t="s">
        <v>42</v>
      </c>
    </row>
    <row r="53" ht="15">
      <c r="B53" s="2" t="s">
        <v>43</v>
      </c>
    </row>
    <row r="54" ht="15">
      <c r="B54" s="2" t="s">
        <v>44</v>
      </c>
    </row>
    <row r="55" ht="15">
      <c r="B55" s="2" t="s">
        <v>45</v>
      </c>
    </row>
    <row r="56" ht="15">
      <c r="B56" s="1" t="s">
        <v>46</v>
      </c>
    </row>
    <row r="57" ht="15">
      <c r="B57" s="2" t="s">
        <v>47</v>
      </c>
    </row>
    <row r="58" ht="15">
      <c r="B58" s="2" t="s">
        <v>48</v>
      </c>
    </row>
    <row r="59" ht="15">
      <c r="B59" s="2" t="s">
        <v>49</v>
      </c>
    </row>
    <row r="60" ht="15">
      <c r="B60" s="1" t="s">
        <v>50</v>
      </c>
    </row>
    <row r="61" ht="15">
      <c r="B61" s="2" t="s">
        <v>51</v>
      </c>
    </row>
    <row r="62" ht="15">
      <c r="B62" s="2" t="s">
        <v>52</v>
      </c>
    </row>
    <row r="63" ht="15">
      <c r="B63" s="2" t="s">
        <v>53</v>
      </c>
    </row>
    <row r="64" ht="15">
      <c r="B64" s="2" t="s">
        <v>54</v>
      </c>
    </row>
    <row r="65" ht="15">
      <c r="B65" s="1" t="s">
        <v>55</v>
      </c>
    </row>
    <row r="66" ht="15">
      <c r="B66" s="1" t="s">
        <v>56</v>
      </c>
    </row>
    <row r="67" ht="15">
      <c r="B67" s="1" t="s">
        <v>57</v>
      </c>
    </row>
    <row r="68" ht="15">
      <c r="B68" s="2" t="s">
        <v>58</v>
      </c>
    </row>
    <row r="69" ht="15">
      <c r="B69" s="2" t="s">
        <v>59</v>
      </c>
    </row>
    <row r="70" ht="15">
      <c r="B70" s="2" t="s">
        <v>60</v>
      </c>
    </row>
    <row r="71" ht="15">
      <c r="B71" s="2" t="s">
        <v>61</v>
      </c>
    </row>
    <row r="72" ht="15">
      <c r="B72" s="2" t="s">
        <v>62</v>
      </c>
    </row>
    <row r="73" ht="15">
      <c r="B73" s="2" t="s">
        <v>63</v>
      </c>
    </row>
    <row r="74" ht="15">
      <c r="B74" s="2" t="s">
        <v>64</v>
      </c>
    </row>
    <row r="75" ht="15">
      <c r="B75" s="2" t="s">
        <v>65</v>
      </c>
    </row>
    <row r="76" ht="15">
      <c r="B76" s="2" t="s">
        <v>66</v>
      </c>
    </row>
    <row r="77" ht="15">
      <c r="B77" s="2" t="s">
        <v>67</v>
      </c>
    </row>
    <row r="78" ht="15">
      <c r="B78" s="2" t="s">
        <v>68</v>
      </c>
    </row>
    <row r="79" ht="15">
      <c r="B79" s="1" t="s">
        <v>69</v>
      </c>
    </row>
    <row r="80" ht="15">
      <c r="B80" s="2" t="s">
        <v>70</v>
      </c>
    </row>
    <row r="81" ht="15">
      <c r="B81" s="2" t="s">
        <v>71</v>
      </c>
    </row>
    <row r="82" ht="15">
      <c r="B82" s="1" t="s">
        <v>72</v>
      </c>
    </row>
    <row r="83" ht="15">
      <c r="B83" s="2" t="s">
        <v>73</v>
      </c>
    </row>
    <row r="84" ht="15">
      <c r="B84" s="2" t="s">
        <v>74</v>
      </c>
    </row>
    <row r="85" ht="15">
      <c r="B85" s="2" t="s">
        <v>75</v>
      </c>
    </row>
    <row r="86" ht="15">
      <c r="B86" s="2" t="s">
        <v>76</v>
      </c>
    </row>
    <row r="87" ht="15">
      <c r="B87" s="2" t="s">
        <v>77</v>
      </c>
    </row>
    <row r="88" ht="15">
      <c r="B88" s="2" t="s">
        <v>78</v>
      </c>
    </row>
    <row r="89" ht="15">
      <c r="B89" s="2" t="s">
        <v>79</v>
      </c>
    </row>
    <row r="90" ht="15">
      <c r="B90" s="2" t="s">
        <v>80</v>
      </c>
    </row>
    <row r="91" ht="15">
      <c r="B91" s="2" t="s">
        <v>81</v>
      </c>
    </row>
    <row r="92" ht="15">
      <c r="B92" s="2" t="s">
        <v>82</v>
      </c>
    </row>
    <row r="93" ht="15">
      <c r="B93" s="2" t="s">
        <v>83</v>
      </c>
    </row>
    <row r="94" ht="15">
      <c r="B94" s="1" t="s">
        <v>84</v>
      </c>
    </row>
    <row r="95" ht="15">
      <c r="B95" s="1" t="s">
        <v>85</v>
      </c>
    </row>
    <row r="96" ht="15">
      <c r="B96" s="1" t="s">
        <v>86</v>
      </c>
    </row>
    <row r="97" ht="15">
      <c r="B97" s="1" t="s">
        <v>87</v>
      </c>
    </row>
    <row r="98" ht="15">
      <c r="B98" s="1" t="s">
        <v>88</v>
      </c>
    </row>
    <row r="99" ht="15">
      <c r="B99" s="1" t="s">
        <v>89</v>
      </c>
    </row>
    <row r="100" ht="15">
      <c r="B100" s="1" t="s">
        <v>90</v>
      </c>
    </row>
    <row r="101" ht="15">
      <c r="B101" s="1" t="s">
        <v>91</v>
      </c>
    </row>
    <row r="102" ht="15">
      <c r="B102" s="1" t="s">
        <v>92</v>
      </c>
    </row>
    <row r="103" ht="15">
      <c r="B103" s="1" t="s">
        <v>93</v>
      </c>
    </row>
    <row r="104" ht="15">
      <c r="B104" s="1" t="s">
        <v>94</v>
      </c>
    </row>
    <row r="105" ht="15">
      <c r="B105" s="1" t="s">
        <v>95</v>
      </c>
    </row>
    <row r="106" ht="15">
      <c r="B106" s="1" t="s">
        <v>96</v>
      </c>
    </row>
    <row r="107" ht="15">
      <c r="B107" s="1" t="s">
        <v>97</v>
      </c>
    </row>
    <row r="108" ht="15">
      <c r="B108" s="1" t="s">
        <v>98</v>
      </c>
    </row>
    <row r="109" ht="15">
      <c r="B109" s="1" t="s">
        <v>99</v>
      </c>
    </row>
    <row r="110" ht="15">
      <c r="B110" s="1" t="s">
        <v>100</v>
      </c>
    </row>
    <row r="111" ht="15">
      <c r="B111" s="1" t="s">
        <v>101</v>
      </c>
    </row>
    <row r="112" ht="15">
      <c r="B112" s="1" t="s">
        <v>102</v>
      </c>
    </row>
    <row r="113" ht="15">
      <c r="B113" s="1" t="s">
        <v>103</v>
      </c>
    </row>
    <row r="114" ht="15">
      <c r="B114" s="1" t="s">
        <v>104</v>
      </c>
    </row>
    <row r="115" ht="15">
      <c r="B115" s="1" t="s">
        <v>105</v>
      </c>
    </row>
    <row r="116" ht="15">
      <c r="B116" s="1" t="s">
        <v>106</v>
      </c>
    </row>
    <row r="117" ht="15">
      <c r="B117" s="1" t="s">
        <v>107</v>
      </c>
    </row>
    <row r="118" ht="15">
      <c r="B118" s="2" t="s">
        <v>108</v>
      </c>
    </row>
    <row r="119" ht="15">
      <c r="B119" s="1" t="s">
        <v>109</v>
      </c>
    </row>
    <row r="120" ht="15">
      <c r="B120" s="1" t="s">
        <v>110</v>
      </c>
    </row>
    <row r="121" ht="15">
      <c r="B121" s="1" t="s">
        <v>111</v>
      </c>
    </row>
    <row r="122" ht="15">
      <c r="B122" s="1" t="s">
        <v>112</v>
      </c>
    </row>
    <row r="123" ht="15">
      <c r="B123" s="1" t="s">
        <v>113</v>
      </c>
    </row>
    <row r="124" ht="15">
      <c r="B124" s="1" t="s">
        <v>114</v>
      </c>
    </row>
    <row r="125" ht="15">
      <c r="B125" s="1" t="s">
        <v>115</v>
      </c>
    </row>
    <row r="126" ht="15">
      <c r="B126" s="1" t="s">
        <v>116</v>
      </c>
    </row>
    <row r="127" ht="15">
      <c r="B127" s="1" t="s">
        <v>117</v>
      </c>
    </row>
    <row r="128" ht="15">
      <c r="B128" s="1" t="s">
        <v>118</v>
      </c>
    </row>
    <row r="129" ht="15">
      <c r="B129" s="1" t="s">
        <v>119</v>
      </c>
    </row>
    <row r="130" ht="15">
      <c r="B130" s="1" t="s">
        <v>120</v>
      </c>
    </row>
    <row r="131" ht="15">
      <c r="B131" s="1" t="s">
        <v>121</v>
      </c>
    </row>
    <row r="132" ht="15">
      <c r="B132" s="1" t="s">
        <v>122</v>
      </c>
    </row>
    <row r="133" ht="15">
      <c r="B133" s="1" t="s">
        <v>123</v>
      </c>
    </row>
    <row r="134" ht="15">
      <c r="B134" s="1" t="s">
        <v>124</v>
      </c>
    </row>
    <row r="135" ht="15">
      <c r="B135" s="1" t="s">
        <v>125</v>
      </c>
    </row>
    <row r="136" ht="15">
      <c r="B136" s="1" t="s">
        <v>126</v>
      </c>
    </row>
    <row r="137" ht="15">
      <c r="B137" s="1" t="s">
        <v>127</v>
      </c>
    </row>
    <row r="138" ht="15">
      <c r="B138" s="1" t="s">
        <v>128</v>
      </c>
    </row>
    <row r="139" ht="15">
      <c r="B139" s="1" t="s">
        <v>129</v>
      </c>
    </row>
    <row r="140" ht="15">
      <c r="B140" s="1" t="s">
        <v>130</v>
      </c>
    </row>
    <row r="141" ht="15">
      <c r="B141" s="1" t="s">
        <v>131</v>
      </c>
    </row>
    <row r="142" ht="15">
      <c r="B142" s="1" t="s">
        <v>132</v>
      </c>
    </row>
    <row r="143" ht="15">
      <c r="B143" s="1" t="s">
        <v>133</v>
      </c>
    </row>
    <row r="144" ht="15">
      <c r="B144" s="1" t="s">
        <v>134</v>
      </c>
    </row>
    <row r="145" ht="15">
      <c r="B145" s="1" t="s">
        <v>135</v>
      </c>
    </row>
    <row r="146" ht="15">
      <c r="B146" s="1" t="s">
        <v>136</v>
      </c>
    </row>
    <row r="147" ht="15">
      <c r="B147" s="1" t="s">
        <v>137</v>
      </c>
    </row>
    <row r="148" ht="15">
      <c r="B148" s="1" t="s">
        <v>138</v>
      </c>
    </row>
    <row r="149" ht="15">
      <c r="B149" s="2" t="s">
        <v>139</v>
      </c>
    </row>
    <row r="150" ht="15">
      <c r="B150" s="1" t="s">
        <v>140</v>
      </c>
    </row>
    <row r="151" ht="15">
      <c r="B151" s="1" t="s">
        <v>141</v>
      </c>
    </row>
    <row r="152" ht="15">
      <c r="B152" s="1" t="s">
        <v>142</v>
      </c>
    </row>
    <row r="153" ht="15">
      <c r="B153" s="1" t="s">
        <v>143</v>
      </c>
    </row>
    <row r="154" ht="15">
      <c r="B154" s="1" t="s">
        <v>144</v>
      </c>
    </row>
    <row r="155" ht="15">
      <c r="B155" s="1" t="s">
        <v>145</v>
      </c>
    </row>
    <row r="156" ht="15">
      <c r="B156" s="1" t="s">
        <v>146</v>
      </c>
    </row>
    <row r="157" ht="15">
      <c r="B157" s="1"/>
    </row>
    <row r="158" ht="15">
      <c r="B158" s="1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2015-10-29T05:44:22Z</cp:lastPrinted>
  <dcterms:created xsi:type="dcterms:W3CDTF">2014-03-05T12:43:32Z</dcterms:created>
  <dcterms:modified xsi:type="dcterms:W3CDTF">2015-10-29T05:44:44Z</dcterms:modified>
  <cp:category/>
  <cp:version/>
  <cp:contentType/>
  <cp:contentStatus/>
</cp:coreProperties>
</file>