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potřeby'!$B$1:$P$109</definedName>
  </definedNames>
  <calcPr calcId="145621"/>
</workbook>
</file>

<file path=xl/sharedStrings.xml><?xml version="1.0" encoding="utf-8"?>
<sst xmlns="http://schemas.openxmlformats.org/spreadsheetml/2006/main" count="358" uniqueCount="226">
  <si>
    <t>Množství</t>
  </si>
  <si>
    <t>Položka</t>
  </si>
  <si>
    <t>[DOPLNÍ UCHAZEČ]</t>
  </si>
  <si>
    <t>Vyplní uchazeč (po vyplnění se buňka podbarví žlutou barvou)</t>
  </si>
  <si>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</si>
  <si>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</si>
  <si>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</si>
  <si>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</si>
  <si>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Maximální cena za jednotlivé položky 
 v Kč BEZ DPH </t>
    </r>
    <r>
      <rPr>
        <i/>
        <sz val="11"/>
        <rFont val="Calibri"/>
        <family val="2"/>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</si>
  <si>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</si>
  <si>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</si>
  <si>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</si>
  <si>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</si>
  <si>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rPr>
      <t>(počet MJ x předpokládaná cena)</t>
    </r>
  </si>
  <si>
    <t>ks</t>
  </si>
  <si>
    <t>box s gumou Opaline</t>
  </si>
  <si>
    <t>bal</t>
  </si>
  <si>
    <t>mapa tříklopá PVC s gumičkou</t>
  </si>
  <si>
    <t>formát A4 , rozměry 320 x 249 x 5-30 mm , flexibilní kapacita 5-30 mm dokumentů, tříklopá, polypropylen  400 mic.,zajišťovací gumičky, transparentní, vhodné pro archivaci dokumentů,potiskovatelné , exklusivní design modrá</t>
  </si>
  <si>
    <t>formát A4 , rozměry 326 x 246 x 30 mm , polypropylen , zajišťovací gumička , extra silný 700 mic. polypropylen ,potiskovatelné , barva:modrá</t>
  </si>
  <si>
    <t>formát A4 , rozměry 326 x 246 x 30 mm , polypropylen , zajišťovací gumička , extra silný 700 mic. polypropylen ,potiskovatelné , barva:červená</t>
  </si>
  <si>
    <t>formát A4 , rozměry 326 x 246 x 30 mm , polypropylen , zajišťovací gumička , extra silný 700 mic. polypropylen ,potiskovatelné , barva:zelená</t>
  </si>
  <si>
    <t>formát A4 , rozměry 326 x 246 x 30 mm , polypropylen , zajišťovací gumička , extra silný 700 mic. polypropylen ,potiskovatelné , barva:čirá</t>
  </si>
  <si>
    <t>formát A4 , rozměry 320 x 249 x 5-30 mm , flexibilní kapacita 5-30 mm dokumentů, tříklopá, polypropylen  400 mic.,zajišťovací gumičky, transparentní, vhodné pro archivaci dokumentů,potiskovatelné , exklusivní design barva zelená</t>
  </si>
  <si>
    <t>formát A4 , rozměry 320 x 249 x 5-30 mm , flexibilní kapacita 5-30 mm dokumentů, tříklopá, polypropylen  400 mic.,zajišťovací gumičky, transparentní, vhodné pro archivaci dokumentů,potiskovatelné , exklusivní design barva fialová</t>
  </si>
  <si>
    <t>formát A4 , rozměry 320 x 249 x 5-30 mm , flexibilní kapacita 5-30 mm dokumentů, tříklopá, polypropylen  400 mic.,zajišťovací gumičky, transparentní, vhodné pro archivaci dokumentů,potiskovatelné , exklusivní design barva čirá</t>
  </si>
  <si>
    <r>
      <t xml:space="preserve">obálky </t>
    </r>
    <r>
      <rPr>
        <b/>
        <sz val="11"/>
        <color indexed="8"/>
        <rFont val="Calibri"/>
        <family val="2"/>
      </rPr>
      <t>B</t>
    </r>
    <r>
      <rPr>
        <sz val="11"/>
        <color theme="1"/>
        <rFont val="Calibri"/>
        <family val="2"/>
        <scheme val="minor"/>
      </rPr>
      <t>4/250ks v bal</t>
    </r>
  </si>
  <si>
    <t>Sedláčkova 38,Plzeň</t>
  </si>
  <si>
    <r>
      <t xml:space="preserve">formát: </t>
    </r>
    <r>
      <rPr>
        <b/>
        <sz val="11"/>
        <color indexed="8"/>
        <rFont val="Calibri"/>
        <family val="2"/>
      </rPr>
      <t>B</t>
    </r>
    <r>
      <rPr>
        <sz val="11"/>
        <color theme="1"/>
        <rFont val="Calibri"/>
        <family val="2"/>
        <scheme val="minor"/>
      </rPr>
      <t>4, rozměry (mm): 250 x 353,  samolepicí , počet (bal.): 250ks</t>
    </r>
  </si>
  <si>
    <t>gramáž 80±1,5; tlouštka 107±2; vlhost 3,9-5,3%;opacita min.92; bělost 168±CIE; hladkost max.200 ml/min, tuhost dlouhá 125/20mN; tuhost příčná 60/10mN; prodyšnost max.1250ml/min.</t>
  </si>
  <si>
    <t>papír xerox "A" formát A4, 1 bal/500 list</t>
  </si>
  <si>
    <t>pořadač 4kroužkový plastový bílý</t>
  </si>
  <si>
    <t>formát A4 , šíře hřbetu 3,5 cm, průměr kroužků 25 mm, kapacita 190 listů, celoplastový , hřbetní kapsa se štítkem na popisky ,barva: bílá</t>
  </si>
  <si>
    <t>kvalitní balicí páska, barva: hnědá, rozměr: 38 mm x 66 m</t>
  </si>
  <si>
    <t xml:space="preserve">lepící páska  </t>
  </si>
  <si>
    <t>kvalitní balicí páska, barva: transparentní , rozměr: 38 mm x 66 m</t>
  </si>
  <si>
    <t>Univerzitní 26,Plzeň</t>
  </si>
  <si>
    <t>pro plastovou kroužkovou vazbu,použitelné ve všech vázacích strojích , 100 ks v balení , průměr: 14 mm , kapacita listů: 81 - 100</t>
  </si>
  <si>
    <t>plastové hřbety pro kroužkovou vazbu 14mm/100ks v bal</t>
  </si>
  <si>
    <t>plastové hřbety pro kroužkovou vazbu 19mm/100ks v bal</t>
  </si>
  <si>
    <t>pro plastovou kroužkovou vazbu,použitelné ve všech vázacích strojích , 100 ks v balení , průměr: 19 mm , kapacita listů: 121 - 150</t>
  </si>
  <si>
    <t>lepicí páska šířka  19 mm, odvíječ s kovovým nožem</t>
  </si>
  <si>
    <t>lepící páska s odvíječem- šířka pásky 19mm</t>
  </si>
  <si>
    <t>Nevysychá, snadná a plynulá aplikace. Lepí karton, papír a fotografie</t>
  </si>
  <si>
    <t>lepící tyčinka 20 - 21g</t>
  </si>
  <si>
    <t>nůžky kancelářské 15cm</t>
  </si>
  <si>
    <t>kancelářské nůžky , plastová madla,délka: 15cm</t>
  </si>
  <si>
    <t>speciálně hlazený papír nejvyšší kvality pro barevný i černobílý digitální tisk, bílý</t>
  </si>
  <si>
    <t xml:space="preserve">kopírovací papír xerox  A3/160g, 1 bal/250 líst, bílý
</t>
  </si>
  <si>
    <t>kopírovací papír xerox A3/160g, 1 bal/250 líst, světle modrý</t>
  </si>
  <si>
    <t>speciálně hlazený papír nejvyšší kvality pro barevný i černobílý digitální tisk, světle modrý</t>
  </si>
  <si>
    <t>papír xerox "B" formát A4, 1 bal/500 list</t>
  </si>
  <si>
    <t>gramáž 80±2; tlouštka 160±3; vlhost 3,9-5,3%;opacita min.90; bělost 151±CIE;  hrubost dle Bendsena 200±50 cm3/min; permeabilita &lt;1250cm3/min</t>
  </si>
  <si>
    <t>pryž</t>
  </si>
  <si>
    <t>na grafitové tužky, kombinovaná</t>
  </si>
  <si>
    <t>sešije až 20 listů, spojovače 24/6 a 26/6</t>
  </si>
  <si>
    <t xml:space="preserve">sešívačka </t>
  </si>
  <si>
    <t>archy formátu A4, pro tisk v kopírkách, laserových a inkoustových tiskárnách, minimální prašnost , rozměry (mm): 48,3 x 16,9, počet archů v balení: 100</t>
  </si>
  <si>
    <t>samolepící etikety bílé 48,3x16,9/100lis</t>
  </si>
  <si>
    <t>drátky do sešívačky 10/4 - 1bal/1000ks</t>
  </si>
  <si>
    <t>lepenka čirá šíře 5cm</t>
  </si>
  <si>
    <t>21 g</t>
  </si>
  <si>
    <t>kncelářská sešívačka</t>
  </si>
  <si>
    <t>Na 20, 25 listů, drátky 24/6, 26/6.</t>
  </si>
  <si>
    <t>lepící tyčinka 21g</t>
  </si>
  <si>
    <t>popisovač 1mm</t>
  </si>
  <si>
    <t>voděodolný, otěruvzdorný inkoust , vláknový hrot , ergonomický úchop , šíře stopy 1 mm,ventilační uzávěry , na fólie, filmy, sklo, plasty , barva: červená</t>
  </si>
  <si>
    <t>hřbety 10mm</t>
  </si>
  <si>
    <t>hřbety 12mm</t>
  </si>
  <si>
    <t>obálky plastová PVC druk A4</t>
  </si>
  <si>
    <t xml:space="preserve">pro plastovou kroužkovou vazbu ,použitelné ve všech vázacích strojích,100 ks v balení ,průměr: 10 mm </t>
  </si>
  <si>
    <t>hřbety 14mm</t>
  </si>
  <si>
    <t xml:space="preserve">pro plastovou kroužkovou vazbu ,použitelné ve všech vázacích strojích,100 ks v balení ,průměr: 12 mm </t>
  </si>
  <si>
    <t xml:space="preserve">pro plastovou kroužkovou vazbu ,použitelné ve všech vázacích strojích,100 ks v balení ,průměr: 14 mm </t>
  </si>
  <si>
    <t>kvalitní průhledný polypropylen, zavírání jedním drukem na delší straně</t>
  </si>
  <si>
    <t xml:space="preserve">obálky plastová PVC druk A5 </t>
  </si>
  <si>
    <t>samolepicí , odtrhovací proužek , vzduchová ochranná vrstva , vhodné pro zasílání křehkých předmětů</t>
  </si>
  <si>
    <t>Obálky bublinkové bílé 220x260</t>
  </si>
  <si>
    <t>Obálky bublinkové bílé 320x445</t>
  </si>
  <si>
    <t>Pryž</t>
  </si>
  <si>
    <t>Sešívačka chromová</t>
  </si>
  <si>
    <t>20 listů, spojovače 24/6</t>
  </si>
  <si>
    <t xml:space="preserve">pryž na tužku </t>
  </si>
  <si>
    <t>papír xerox "B" formát A3, 1 bal/500 list</t>
  </si>
  <si>
    <t>UK Bory,Univerzitní 18,Plzeň</t>
  </si>
  <si>
    <t>obálky samolepící B4  - 250x353</t>
  </si>
  <si>
    <t>formát: B4 ,rozměry (mm): 250 x 353,specifikace: samolepicí,</t>
  </si>
  <si>
    <t>pořadač 4 kroužkový mix 4 barev</t>
  </si>
  <si>
    <t xml:space="preserve">pořadač formátu A4 s čtyřkroužkovou "D" mechanikou,šířka hřbetu 40 mm,je vyroben z kvalitní silné lepenky ,na povrchu je lamino fólie v různých barvách Formát: A4 </t>
  </si>
  <si>
    <t>Euroobaly A4 50 čiré hladké/100ks</t>
  </si>
  <si>
    <t>Euroobaly A4 50 čiré hladké/100ks v bal</t>
  </si>
  <si>
    <t>stíratelný, světlostálý , kulatý, vláknový hrot ,  šíře stopy 2,5 mm , ventilační uzávěry, použití na bílé tabule, sklo, PVC, porcelán , skladujte ve vodorovné poloze</t>
  </si>
  <si>
    <t>popisovač silný tabulový /4barvy</t>
  </si>
  <si>
    <t>sada</t>
  </si>
  <si>
    <t>Izolepa průhledná šíře 5cm</t>
  </si>
  <si>
    <t xml:space="preserve">Oboustranná lepenka šíře 5cm </t>
  </si>
  <si>
    <t>polypropylenová oboustranná lepicí páska ,univerzální použití ,možnost použít pro podlahové krytiny a koberce ,šíře x návin: 50mm x 10m</t>
  </si>
  <si>
    <t>lepící páska 48/66 čirá</t>
  </si>
  <si>
    <t>Klatovská 51, Plzeň</t>
  </si>
  <si>
    <t xml:space="preserve">rychlovazač karton. nezávěsný </t>
  </si>
  <si>
    <t>Desky papírové ROC zelené,formát A4 250g</t>
  </si>
  <si>
    <t>Rozdružovač 10,5 x 24 cm - mix barev/ 100 ks</t>
  </si>
  <si>
    <t>Jednoduchý typ rozlišovače umožňující třídění Vašich dokladů v pořadači podle barev. Vhodný pro všechny pákové a koužkové pořadače.</t>
  </si>
  <si>
    <t>Tandem-CVM, Riegrova 17 (1. patro - Sekretariát), Plzeň</t>
  </si>
  <si>
    <t>nůžky střední</t>
  </si>
  <si>
    <t>Papírový rozlišovač  A4, barevný, 10 listů</t>
  </si>
  <si>
    <t>Papírový rozlišovač s univerzálním děrováním. Formát A4. 10 listů v sadě. Cena za sadu</t>
  </si>
  <si>
    <t xml:space="preserve">Univerzální nůžky do domácnosti i do kanceláře.Vhodné ke střihání všech obvyklých materiálů – papíru, látek apod. Čepele jsou přesně vybroušené a sešroubované. Ergonomicky formované rukojeti z nelámavého plastu ABS jsou odolné vůči mytí v myčce na nádobí a drží barvu. 
    Materiál: nerezová ocel, plastová rukojeť
    Rozměry: délka 19 cm
</t>
  </si>
  <si>
    <t>Popisovače jsou zdravotné nezávadné a vypratelné.
Jsou odolné proti vyschnutí až 5 let.Válcový hrot odolný proti zatlačení.
Šíře stopy: 1 mm.Sada: 30 barev.</t>
  </si>
  <si>
    <t>Roller  s tekutou náplní - barva modrá</t>
  </si>
  <si>
    <t>Přepisovatelný/gumovatelný roller - Hrot 0,7 mm - šíře stopy 0,35 mm. Alternativní -Pilot FriXion Roller BL-FR7 Unikátní inkoust, který lze vymazat plastovým koncem rolleru</t>
  </si>
  <si>
    <t>- Robustní, zároveň lehká děrovačka,2 děrovací otvory, Svrchní část je vyrobena z recyklovaného materiálu, Kapacita děrování: až 20 listů 80 g/m2, Barva: černá</t>
  </si>
  <si>
    <t>Děrovačka robusní  černá</t>
  </si>
  <si>
    <t xml:space="preserve"> Xerografický papír s velmi vysokou bělostí je vhodný pro kopírky, inkoustové i laserové tiskárny. Vyniká extrémně nízkou prašností, Vynikající výsledky při černobílém i barevném tisku.Každý arch je vakuově očištěn, čímž se zabraňuje usazování prachu v přístrojích.</t>
  </si>
  <si>
    <t>Kancelářský papír  - A4, 80 g, 500 listů "A"</t>
  </si>
  <si>
    <t>korekční myš 4.2mm, návin 8.5m</t>
  </si>
  <si>
    <t>Díky svému ergonomickému tvaru zaručuje korekční roller  lepší ovladatelnost a manipulaci.  Korektor má vlastní navíjecí mechanismus a utahovací šroub pro rychlé odstranění případně vzniklých smyček.</t>
  </si>
  <si>
    <t>Lepicí guma k víceúčelovému použití. Vhodná k dočasnému přilepení informací, plakátů, atd. 33 ks polštářků</t>
  </si>
  <si>
    <t>Lepicí guma- 20 g, 33 ks polštářků v bal</t>
  </si>
  <si>
    <t>Bloček samolepící 76x 76mm, 100 žlutých lístků</t>
  </si>
  <si>
    <t>Bloček-100 lístků,barva žlutá,rozměr 76x76mm</t>
  </si>
  <si>
    <t>Samolepicí bloček Tartan - 38 x 51 mm, 3 x 100 listů</t>
  </si>
  <si>
    <t>tradiční žlutá barva, rozměry 38x51mm , 100 ks lístků • 3ks v balení</t>
  </si>
  <si>
    <t>Spony dopisní 32mm / 75ks</t>
  </si>
  <si>
    <t xml:space="preserve"> - značkovač určený pro psaní na papír, zejména na papírové bloky flipchart, - vysoká odolnost proti zasychání inkoustu v hrotu</t>
  </si>
  <si>
    <t>Značkovač na flipchart / sada 4barev</t>
  </si>
  <si>
    <t>Inkoust je za sucha stíratelný, určeno pro psaní na bílé tabule, PVC, sklo, porcelán. Alkoholová báze, zdravotně nezávadný.</t>
  </si>
  <si>
    <t>Sada fixů- silné, 4 barvy na bílou tabuli, kulatý hrot</t>
  </si>
  <si>
    <t>Vysoce kvalitní dopisní  sponky 32mm. Provedení výrobků-povrchová úprava: ZN-zinkováno. Počet kusů v balení: 75.</t>
  </si>
  <si>
    <t>Tuhá 220 mic. čirá visačka s pojistným špendlíkem a svorkou krokodýl, uvnitř s papírem 55x90 mm.</t>
  </si>
  <si>
    <t xml:space="preserve">Visačka se svorkou a špendlíkem 55 x 90mm 50ks v balení </t>
  </si>
  <si>
    <t>Dřevěná lakovaná tužka s pryží, ořezaná, tvrdost HB.</t>
  </si>
  <si>
    <t xml:space="preserve">Tužka  s gumou HB č.2 </t>
  </si>
  <si>
    <t>vyměnitelná náplň F-411 needle ,modrý inkoust, jehlový hrot 0,5 mm pro extra jemné psaní , plastové tělo , pogumovaný úchop pro příjemnější držení , stiskací mechanismus, kovový hrot, provedení: s potiskem</t>
  </si>
  <si>
    <t>propiska  plastová</t>
  </si>
  <si>
    <t>Děrovačka ze stabilní kovové konstrukce. Moderní design. Patentovaný ukazatel pro přesné vkládání papíru. Kapacita děrování až 40 listů</t>
  </si>
  <si>
    <t>Děrovačka  stříbrná/černá</t>
  </si>
  <si>
    <t xml:space="preserve">Celokovová sešívačka s plastovými doplňky se zajímavým designem má gumovou základnu, aby nepoškodila nábytek.
Otevřené a uzavřené sešívání s horním plněním drátků, Výkon: 20 listů, Drátky: 24/6, 26/6 </t>
  </si>
  <si>
    <t xml:space="preserve">Sešívačka černá/modrá
</t>
  </si>
  <si>
    <t>Lepicí tyčinka , 21 g</t>
  </si>
  <si>
    <t>Dvojité ořezávátko pro jumbo i standardní tužky, - Se zásobníkem- různých barev,- Čepel z kvalitní oceli vyrobené v Německu,- Pro snadné a čisté ořezávání</t>
  </si>
  <si>
    <t>Speciální popisovač v novém designu s ergonomickou úchopovou zónou – určený především k popisování CD/ DVD/ BD, rámečků, diapozitivů, fólií a jiných plastů. Dlouhá stopa, permanentní inkoust na alkoholové bázi, stopu lze odstranit lihem, z disků šetrně stírat od středu k okrajům. Ventilační chánítko (po použití uzavřít), barva černá, šíře stopy 1 mm, válcový hrot</t>
  </si>
  <si>
    <t>Popisovač  CD - černý</t>
  </si>
  <si>
    <t>Obchodní tašky s rozšířeným dnem pro zasílání objemných zásilek. Vysoce odolné s tkaninovou výstuží, uzavírací klopa bez lepidla. pevný hnědý papír ,formát B4 (25x34 cm) šíře dna 4 cm</t>
  </si>
  <si>
    <t>Obchodní taška B4 s křížovým dnem-textil</t>
  </si>
  <si>
    <t>Příjmový pokladní doklad s DPH i pro podvojné účetnictví, nečíslovaný. Blok A6/100l.</t>
  </si>
  <si>
    <t xml:space="preserve">Příjmový pokladní doklad s DPH </t>
  </si>
  <si>
    <t>Mazací houba magnetická, 2.4 x 11 x 5.7cm, žlutá, na bílou magnetickou tabuli</t>
  </si>
  <si>
    <t>Lepící páska krepová maskovací 38mm*50m do 60°C</t>
  </si>
  <si>
    <t>rychlovázací perko, pro vázání děrovaných dokumentů</t>
  </si>
  <si>
    <t>Úchytky do rychlovazače PVC modré bal/25ks, rychlovazací pérko</t>
  </si>
  <si>
    <r>
      <t>maskovací páska 38mm*50m do 60 °C maskovací páska má</t>
    </r>
    <r>
      <rPr>
        <b/>
        <sz val="11"/>
        <color indexed="8"/>
        <rFont val="Calibri"/>
        <family val="2"/>
      </rPr>
      <t xml:space="preserve"> širokou teplotní odolnost - od -40°C do +60°C (krátkodobě snese i + 70°C) maskovací páska má dobrou lepivost na jakémkoliv povrchu (kov, dřevo, plast nebo sklo) maskovací páska může být lepena i na obarvené povrchy, </t>
    </r>
    <r>
      <rPr>
        <sz val="11"/>
        <color theme="1"/>
        <rFont val="Calibri"/>
        <family val="2"/>
        <scheme val="minor"/>
      </rPr>
      <t xml:space="preserve">protože při odstraňování se nátěr nepoškodí maskovací páska se používá pro ochranu hladkých povrchů maskovací páska se používá při výrobě venkovní reklamy maskovací páska se používá pro označení zboží maskovací páska je pevná, ale zároveň i elastická s pomocí maskovací pásky lze velmi snadno odlišit oblasti malování s pomocí maskovací pásky je vhodné provést drobné opravy plakátu, knih a map při práci s maskovací paskou nebudete potřebovat nůžky, pásku lze snadno utrhnout ručně vlnitý povrch maskovací pásky zabraňuje úniku barvy standardní tloušťka maskovací pásky je 125 mikronů  </t>
    </r>
  </si>
  <si>
    <t>Lepící páska krepová, maskovací 30mm*50m do 80¨C</t>
  </si>
  <si>
    <t>Transparentní lepenka 48mm x 66m</t>
  </si>
  <si>
    <t xml:space="preserve">maskovací páska 30mm*50m do 80 °C maskovací páska má širokou teplotní odolnost - od -40°C do +80°C (krátkodobě snese i + 90°C) maskovací páska má dobrou lepivost na jakémkoliv povrchu (kov, dřevo, plast nebo sklo) maskovací páska může být lepena i na obarvené povrchy, protože při odstraňování se nátěr nepoškodí maskovací páska se používá pro ochranu hladkých povrchů maskovací páska se používá při výrobě venkovní reklamy maskovací páska se používá pro označení zboží maskovací páska je pevná, ale zároveň i elastická s pomocí maskovací pásky lze velmi snadno odlišit oblasti malování s pomocí maskovací pásky je vhodné provést drobné opravy plakátu, knih a map při práci s maskovací paskou nebudete potřebovat nůžky, pásku lze snadno utrhnout ručně vlnitý povrch maskovací pásky zabraňuje úniku barvy standardní tloušťka maskovací pásky je 125 mikronů  </t>
  </si>
  <si>
    <t xml:space="preserve">
Záznamní kniha A5 100listů </t>
  </si>
  <si>
    <t xml:space="preserve">Odvíječ s páskou 19/33m </t>
  </si>
  <si>
    <t>Lepené knihy v tvrdých laminovaných deskách s různými motivy na obalu. Listy jsou vyrobeny z bezdřevého běleného papíru. Linka 100listů.</t>
  </si>
  <si>
    <t>Gumičky mix slabé (1 mm, průměr. 2, 4, 6 cm) 50 g [1 bal]</t>
  </si>
  <si>
    <t>PP motouz 100g</t>
  </si>
  <si>
    <t>Drátky do sešívaček 24/6, spojovač, 1000ks</t>
  </si>
  <si>
    <t>Kancelářské spojovače, vyrobeny z pozinkovaného ocelového drátu. Vhodné pro většinu vyráběných sešívačů, zvláště pro modely Conmetron, Sax, Boxer. Velikost sponky 24/6, délka ramene sponky 6 mm, sešívací výkon 2 mm (20-30 listů papíru)Od sponek 26/6 se liší silnějším drátem, ze kterého byly vyrobeny.</t>
  </si>
  <si>
    <t>PP motouz (nit´ potravinářská), používají se v mnoha oblastech jako jsou např. průmysl, zemědělství a domácnost.</t>
  </si>
  <si>
    <t>vytahovač sponek/rozešívač</t>
  </si>
  <si>
    <t>vteřinové lepidlo</t>
  </si>
  <si>
    <t>Silné, rychlé, univerzální lepidlo. Lepí kovy, gumu, porcelán, dřevo, kůži, lepenku, šperky a mnoho plastů.</t>
  </si>
  <si>
    <t>Pomocí vytahovače lehce odstraníte drátek ze sešitých dokumentů bez jejich roztržení. Pro všechny typy drátků.</t>
  </si>
  <si>
    <t>Bílé plastové tělo s ergonomickou dolní částí pro lehké a příjemné psaní. Koncovka v barvě náplně. Chránítko s klipem.
Jemný plastový hrot, šířka stopy 0,3 mm, délka stopy až 1500 m.</t>
  </si>
  <si>
    <t xml:space="preserve">
Mikrofix  - sada 4 barev
</t>
  </si>
  <si>
    <t>Značkovací proužky, 5x40 lístků, 20x50 mm,  mix barev</t>
  </si>
  <si>
    <t>Značkovací proužky, 5x40 lístků, 20x50 mm, mix barev</t>
  </si>
  <si>
    <t>Celofluorescenční zvýrazňovač s reflexním pigmentovým inkoustem, vhodný pro zvýrazňování textů na všech druzích papíru,šíře stopy: 1-4 mm</t>
  </si>
  <si>
    <t>Zvýrazňovač silný / sada 4barev</t>
  </si>
  <si>
    <t>Zvýrazňovač / mix 4 barev</t>
  </si>
  <si>
    <t>Stolní sešívačka  s plochým sešíváním, 30listů, Černá</t>
  </si>
  <si>
    <t>Ergonomická sešívačka s polovičním plněním drátků a silnou ocelovou konstrukcí pro přesné sešívání. Vybavena technologií plochého sešívání, která spoří místo pro ukládání až o 30%. Ideální pro velké i malé kanceláře.</t>
  </si>
  <si>
    <t>fixy  (mix barev)</t>
  </si>
  <si>
    <t>Ořezávátko plastové dvojité se zásobníkem - mix barev</t>
  </si>
  <si>
    <t>Celofluorescenční zvýrazňovač s reflexním inkoustem. Pro všechny druhy papíru, včetně faxového a propisovacího. Klínový hrot, šíře stopy 1-4 mm šířka stopy: 1-4mm 4 barvy (žlutá, oranžová, růžová, zelená)</t>
  </si>
  <si>
    <t>magnetická houba s filcem na stírání za sucha pro bílé tabule</t>
  </si>
  <si>
    <t>Houba magnetická</t>
  </si>
  <si>
    <t>Obálky bublinkové bílé 220x330mm</t>
  </si>
  <si>
    <t>Popisovač černý nesmyvatelný</t>
  </si>
  <si>
    <t>Popisovač na bílé tabule černý</t>
  </si>
  <si>
    <t>Popisovač na bílé tabule červený</t>
  </si>
  <si>
    <t>Popisovač na bílé tabule sada 4ks</t>
  </si>
  <si>
    <t>Příjmový pokladní doklad</t>
  </si>
  <si>
    <t>formát A6,2 x 50 listů , číslovaný, přímopropisovací</t>
  </si>
  <si>
    <t>Lepicí páska s odvíječem</t>
  </si>
  <si>
    <t>krystalicky čirá páska , šíře 19 mm , návin 33 m , transparentní odvíječ s nožem usnadní práci</t>
  </si>
  <si>
    <t>permanentní inkoust , šíře stopy 0,6 mm, ventilační uzávěr,ergonomický úchop, pro popis CD, DVD, BD disků ,trojúhelníková úchopová část ,barva:černá</t>
  </si>
  <si>
    <t>kotoučová řezačka</t>
  </si>
  <si>
    <t>s pevnou kovovou základnou a řeznou hlavou umístěnou na kovové tyči, pracovní stůl s natištěnými měřítky a posuvnou zarážkou souběžnou s přímkou řezu, rotační nůž z nerezové tvrzené oceli, možnost výměny řezného kolečka, nebo celé řezná hlavy, délka řezu min. 1300mm, kapacita listů (80g/m3) min. 7, automatický přítlak, látkový koš na odřezky papíru</t>
  </si>
  <si>
    <t>Fakulta desigu a umění Ladislava Sutnara, Univerzitní 28, 30614 Plzeň</t>
  </si>
  <si>
    <t>Univerzitní 22, Plzeň, UU304</t>
  </si>
  <si>
    <t>popisovač silný tabulový černý</t>
  </si>
  <si>
    <t>stíratelný, světlostálý, kulatý, vláknový hrot •  šíře stopy 2,5 mm ,ventilační uzávěry, použití na bílé tabule, sklo, PVC, porcelán , skladujte ve vodorovné poloze,</t>
  </si>
  <si>
    <t>Univerzitní 22,Plzeň</t>
  </si>
  <si>
    <t>samostatná faktura</t>
  </si>
  <si>
    <t>Kancelářské potřeby - 021 - 2015</t>
  </si>
  <si>
    <t>Priloha_1_KS_technicka_specifikace_KP-021-2015</t>
  </si>
  <si>
    <t>stíratelný, světlostálý , kulatý, vláknový hrot ,  šíře stopy 2,5 mm , ventilační uzávěry, použití na bílé tabule, sklo, PVC, porcelán , skladovani ve vodorovné poloze</t>
  </si>
  <si>
    <t>Kvalitní odvíječ s univerzální samolepicí páskou. Vyrobená z PP fólie 40mi. Možnost používání při teplotě -5 až 40 °C. Průhledná, odolná proti žloutnutí, vysoká pevnost v tahu a odolnost proti odtržení.
do šíře: 19 mm</t>
  </si>
  <si>
    <t>neobsahuje rozpouštědla, lepí papír a karton,vodou omyvatelné, nevysychá,hmotnost: 21 g</t>
  </si>
  <si>
    <t>krystalicky čirá páska ,šíře 19 mm , návin 33 m, transparentní odvíječ s nožem usnadní práci</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</si>
  <si>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</si>
  <si>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Název</t>
  </si>
  <si>
    <t xml:space="preserve">Měrná jednotka [MJ] </t>
  </si>
  <si>
    <t xml:space="preserve">Popis </t>
  </si>
  <si>
    <t>Fakturace</t>
  </si>
  <si>
    <t xml:space="preserve">Kontaktní osoba 
k převzetí zboží </t>
  </si>
  <si>
    <t>Místo dodání</t>
  </si>
  <si>
    <t>PŘEDPOKLÁDANÁ CENA za měrnou jednotku (MJ) 
v Kč BEZ DPH</t>
  </si>
  <si>
    <t>Uchazeč:</t>
  </si>
  <si>
    <t>Filozofická a právnická knihovna, sady Pětatřicátníků 16,Plzeň</t>
  </si>
  <si>
    <t>Univerzitní 14, Plzeň</t>
  </si>
  <si>
    <t>Michal Michl, 
tel. 724 003 936, mmichlrek.zcu.cz</t>
  </si>
  <si>
    <t>B. Petrlová, 
tel. 605 588 599, mail: petrlova@tandem.adam.cz</t>
  </si>
  <si>
    <t>Petr Pfauser, 
tel. 608 977 373</t>
  </si>
  <si>
    <t>PS - NVZ V.Ottová,
tel: 377 631 332</t>
  </si>
  <si>
    <t>FF - pí Šusová,
tel. 377 635 005</t>
  </si>
  <si>
    <t>DFEL - pí Machová,
tel: 377 634 001</t>
  </si>
  <si>
    <t>UK -PED  pí Veselá,
tel: 377 637 735</t>
  </si>
  <si>
    <t xml:space="preserve"> UK -Eva Kozáková, tel. 377 637 745</t>
  </si>
  <si>
    <t>UK- pí Karlová,
tel: 377 637 755</t>
  </si>
  <si>
    <t>Bušková, 
tel. 377 635 201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</si>
</sst>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Kč&quot;;[Red]\-#,##0.00\ &quot;Kč&quot;"/>
    <numFmt numFmtId="164" formatCode="#,##0.00\ &quot;Kč&quot;"/>
    <numFmt numFmtId="177" formatCode="General"/>
    <numFmt numFmtId="178" formatCode="@"/>
    <numFmt numFmtId="179" formatCode="#,##0"/>
  </numFmts>
  <fonts count="12">
    <font>
      <sz val="11"/>
      <color theme="1"/>
      <name val="Calibri"/>
      <family val="2"/>
      <scheme val="minor"/>
    </font>
    <font>
      <sz val="10"/>
      <name val="Arial"/>
      <family val="2"/>
    </font>
    <font>
      <b/>
      <sz val="11"/>
      <color indexed="8"/>
      <name val="Calibri"/>
      <family val="2"/>
    </font>
    <font>
      <b/>
      <sz val="11"/>
      <name val="Calibri"/>
      <family val="2"/>
    </font>
    <font>
      <sz val="11"/>
      <name val="Calibri"/>
      <family val="2"/>
    </font>
    <font>
      <b/>
      <sz val="14"/>
      <color indexed="8"/>
      <name val="Calibri"/>
      <family val="2"/>
    </font>
    <font>
      <sz val="11"/>
      <color indexed="8"/>
      <name val="Calibri"/>
      <family val="2"/>
    </font>
    <font>
      <sz val="12"/>
      <color indexed="8"/>
      <name val="Calibri"/>
      <family val="2"/>
    </font>
    <font>
      <sz val="11"/>
      <color indexed="10"/>
      <name val="Calibri"/>
      <family val="2"/>
    </font>
    <font>
      <i/>
      <sz val="11"/>
      <name val="Calibri"/>
      <family val="2"/>
    </font>
    <font>
      <b/>
      <sz val="20"/>
      <color indexed="8"/>
      <name val="Calibri"/>
      <family val="2"/>
    </font>
    <font>
      <sz val="8"/>
      <name val="Calibri"/>
      <family val="2"/>
    </font>
  </fonts>
  <fills count="4">
    <fill>
      <patternFill/>
    </fill>
    <fill>
      <patternFill patternType="gray125"/>
    </fill>
    <fill>
      <patternFill patternType="solid">
        <fgColor indexed="26"/>
        <bgColor indexed="64"/>
      </patternFill>
    </fill>
    <fill>
      <patternFill patternType="solid">
        <fgColor indexed="31"/>
        <bgColor indexed="64"/>
      </patternFill>
    </fill>
  </fills>
  <borders count="34">
    <border>
      <left/>
      <right/>
      <top/>
      <bottom/>
      <diagonal/>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double"/>
      <bottom style="thin"/>
    </border>
    <border>
      <left style="medium"/>
      <right style="medium"/>
      <top/>
      <bottom/>
    </border>
    <border>
      <left style="medium"/>
      <right/>
      <top style="double"/>
      <bottom style="thin"/>
    </border>
    <border>
      <left style="medium"/>
      <right/>
      <top style="thin"/>
      <bottom style="thin"/>
    </border>
    <border>
      <left style="medium"/>
      <right/>
      <top style="thin"/>
      <bottom style="thick"/>
    </border>
    <border>
      <left style="medium"/>
      <right/>
      <top/>
      <bottom style="thin"/>
    </border>
    <border>
      <left style="medium"/>
      <right/>
      <top style="thin"/>
      <bottom/>
    </border>
    <border>
      <left style="medium"/>
      <right/>
      <top style="thick"/>
      <bottom style="thin"/>
    </border>
    <border>
      <left style="medium"/>
      <right/>
      <top/>
      <bottom/>
    </border>
    <border>
      <left style="medium"/>
      <right/>
      <top style="thick"/>
      <bottom style="thick"/>
    </border>
    <border>
      <left style="thin"/>
      <right style="thin"/>
      <top style="thin"/>
      <bottom style="thin"/>
    </border>
    <border>
      <left style="thick"/>
      <right/>
      <top/>
      <bottom/>
    </border>
    <border>
      <left style="thick"/>
      <right style="medium"/>
      <top style="double"/>
      <bottom style="thin"/>
    </border>
    <border>
      <left style="thick"/>
      <right style="medium"/>
      <top style="thin"/>
      <bottom style="thin"/>
    </border>
    <border>
      <left style="thick"/>
      <right style="medium"/>
      <top style="thin"/>
      <bottom style="thick"/>
    </border>
    <border>
      <left style="thick"/>
      <right style="medium"/>
      <top style="thick"/>
      <bottom style="thin"/>
    </border>
    <border>
      <left style="thick"/>
      <right style="medium"/>
      <top/>
      <bottom/>
    </border>
    <border>
      <left style="medium"/>
      <right style="medium"/>
      <top style="thick"/>
      <bottom/>
    </border>
    <border>
      <left style="medium"/>
      <right style="medium"/>
      <top style="thick"/>
      <bottom style="thick"/>
    </border>
    <border>
      <left style="thick"/>
      <right style="medium"/>
      <top style="thick"/>
      <bottom/>
    </border>
    <border>
      <left style="medium"/>
      <right/>
      <top style="thick"/>
      <bottom/>
    </border>
    <border>
      <left style="medium"/>
      <right style="medium"/>
      <top/>
      <bottom style="thick"/>
    </border>
    <border>
      <left style="medium"/>
      <right style="medium"/>
      <top/>
      <bottom style="thin"/>
    </border>
    <border>
      <left style="thin"/>
      <right/>
      <top style="thin"/>
      <bottom style="thin"/>
    </border>
    <border>
      <left/>
      <right/>
      <top style="thin"/>
      <bottom style="thin"/>
    </border>
    <border>
      <left/>
      <right style="thin"/>
      <top style="thin"/>
      <bottom style="thin"/>
    </border>
    <border>
      <left style="medium"/>
      <right style="thick"/>
      <top style="thick"/>
      <bottom style="thick"/>
    </border>
    <border>
      <left style="medium"/>
      <right style="medium"/>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9">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8" fillId="0" borderId="0" xfId="0" applyFont="1" applyAlignment="1" applyProtection="1">
      <alignment vertical="center"/>
      <protection/>
    </xf>
    <xf numFmtId="164" fontId="0" fillId="0" borderId="0" xfId="0" applyNumberFormat="1" applyAlignment="1" applyProtection="1">
      <alignment horizontal="right" vertical="center" inden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3" xfId="0" applyNumberFormat="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4" xfId="0" applyNumberFormat="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5" xfId="0" applyNumberFormat="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6" xfId="0" applyNumberFormat="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164" fontId="0" fillId="0" borderId="7" xfId="0" applyNumberFormat="1" applyBorder="1" applyAlignment="1" applyProtection="1">
      <alignment horizontal="right" vertical="center" indent="1"/>
      <protection/>
    </xf>
    <xf numFmtId="49" fontId="8" fillId="0" borderId="0" xfId="0" applyNumberFormat="1" applyFont="1" applyFill="1" applyAlignment="1" applyProtection="1">
      <alignment horizontal="center" vertical="center" wrapText="1"/>
      <protection/>
    </xf>
    <xf numFmtId="49" fontId="0" fillId="0" borderId="0" xfId="0" applyNumberFormat="1" applyFill="1" applyAlignment="1" applyProtection="1">
      <alignment vertical="center" wrapText="1"/>
      <protection/>
    </xf>
    <xf numFmtId="4" fontId="4" fillId="0" borderId="0" xfId="0" applyNumberFormat="1" applyFont="1" applyFill="1" applyAlignment="1" applyProtection="1">
      <alignment horizontal="center" vertical="center" wrapText="1"/>
      <protection/>
    </xf>
    <xf numFmtId="4" fontId="0" fillId="0" borderId="0" xfId="0" applyNumberFormat="1" applyFill="1" applyAlignment="1" applyProtection="1">
      <alignment horizontal="center" vertical="center" wrapText="1"/>
      <protection/>
    </xf>
    <xf numFmtId="49" fontId="0" fillId="0" borderId="0" xfId="0" applyNumberForma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164" fontId="0" fillId="0" borderId="3" xfId="0" applyNumberFormat="1" applyFont="1" applyFill="1" applyBorder="1" applyAlignment="1" applyProtection="1">
      <alignment horizontal="right" vertical="center" indent="1"/>
      <protection/>
    </xf>
    <xf numFmtId="164" fontId="0" fillId="0" borderId="4" xfId="0" applyNumberFormat="1" applyFont="1" applyFill="1" applyBorder="1" applyAlignment="1" applyProtection="1">
      <alignment horizontal="right" vertical="center" indent="1"/>
      <protection/>
    </xf>
    <xf numFmtId="0" fontId="5" fillId="0" borderId="0" xfId="0" applyFont="1" applyFill="1" applyAlignment="1" applyProtection="1">
      <alignment vertical="center"/>
      <protection/>
    </xf>
    <xf numFmtId="0" fontId="0" fillId="0" borderId="0" xfId="0" applyFill="1" applyBorder="1" applyAlignment="1" applyProtection="1">
      <alignment horizontal="center" vertical="center" wrapText="1"/>
      <protection/>
    </xf>
    <xf numFmtId="164" fontId="0" fillId="0" borderId="8" xfId="0" applyNumberFormat="1" applyFill="1" applyBorder="1" applyAlignment="1" applyProtection="1">
      <alignment horizontal="center" vertical="center"/>
      <protection/>
    </xf>
    <xf numFmtId="164" fontId="0" fillId="0" borderId="9"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vertical="center"/>
      <protection/>
    </xf>
    <xf numFmtId="164" fontId="0" fillId="0" borderId="11" xfId="0" applyNumberFormat="1" applyFill="1" applyBorder="1" applyAlignment="1" applyProtection="1">
      <alignment horizontal="center" vertical="center"/>
      <protection/>
    </xf>
    <xf numFmtId="164" fontId="0" fillId="0" borderId="1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center" vertical="center"/>
      <protection/>
    </xf>
    <xf numFmtId="164" fontId="0" fillId="0" borderId="14" xfId="0" applyNumberFormat="1" applyFill="1" applyBorder="1" applyAlignment="1" applyProtection="1">
      <alignment horizontal="center" vertical="center"/>
      <protection/>
    </xf>
    <xf numFmtId="164" fontId="0" fillId="0" borderId="15"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6" fillId="2" borderId="16" xfId="0" applyNumberFormat="1" applyFont="1" applyFill="1" applyBorder="1" applyAlignment="1" applyProtection="1">
      <alignment horizontal="left" vertical="center" wrapText="1"/>
      <protection/>
    </xf>
    <xf numFmtId="49" fontId="0" fillId="0" borderId="0" xfId="0" applyNumberFormat="1" applyFill="1" applyBorder="1" applyAlignment="1" applyProtection="1">
      <alignment horizontal="left" vertical="center" inden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vertical="center"/>
      <protection/>
    </xf>
    <xf numFmtId="0" fontId="0" fillId="0" borderId="17" xfId="0" applyBorder="1" applyProtection="1">
      <protection/>
    </xf>
    <xf numFmtId="164" fontId="0" fillId="0" borderId="0" xfId="0" applyNumberFormat="1" applyProtection="1">
      <protection/>
    </xf>
    <xf numFmtId="3" fontId="0" fillId="0" borderId="18" xfId="0" applyNumberFormat="1" applyFill="1" applyBorder="1" applyAlignment="1" applyProtection="1">
      <alignment horizontal="right" vertical="center" wrapText="1" indent="1"/>
      <protection/>
    </xf>
    <xf numFmtId="3" fontId="0" fillId="0" borderId="6" xfId="0" applyNumberFormat="1" applyFill="1" applyBorder="1" applyAlignment="1" applyProtection="1">
      <alignment horizontal="center" vertical="center" wrapText="1"/>
      <protection/>
    </xf>
    <xf numFmtId="49" fontId="0" fillId="0" borderId="6" xfId="0" applyNumberFormat="1" applyFill="1" applyBorder="1" applyAlignment="1" applyProtection="1">
      <alignment horizontal="center" vertical="center" wrapText="1"/>
      <protection/>
    </xf>
    <xf numFmtId="3" fontId="0" fillId="0" borderId="19" xfId="0" applyNumberFormat="1" applyFill="1" applyBorder="1" applyAlignment="1" applyProtection="1">
      <alignment horizontal="right" vertical="center" wrapText="1" indent="1"/>
      <protection/>
    </xf>
    <xf numFmtId="1" fontId="0" fillId="0" borderId="4" xfId="0" applyNumberFormat="1" applyFill="1" applyBorder="1" applyAlignment="1" applyProtection="1">
      <alignment horizontal="center" vertical="center" wrapText="1"/>
      <protection/>
    </xf>
    <xf numFmtId="49" fontId="0" fillId="0" borderId="4" xfId="0" applyNumberFormat="1" applyFill="1" applyBorder="1" applyAlignment="1" applyProtection="1">
      <alignment horizontal="center" vertical="center" wrapText="1"/>
      <protection/>
    </xf>
    <xf numFmtId="3" fontId="0" fillId="0" borderId="4"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right" vertical="center" wrapText="1" indent="1"/>
      <protection/>
    </xf>
    <xf numFmtId="3" fontId="0" fillId="0" borderId="5" xfId="0" applyNumberFormat="1" applyFill="1" applyBorder="1" applyAlignment="1" applyProtection="1">
      <alignment horizontal="center" vertical="center" wrapText="1"/>
      <protection/>
    </xf>
    <xf numFmtId="49" fontId="0" fillId="0" borderId="5" xfId="0" applyNumberFormat="1" applyFill="1" applyBorder="1" applyAlignment="1" applyProtection="1">
      <alignment horizontal="center" vertical="center" wrapText="1"/>
      <protection/>
    </xf>
    <xf numFmtId="3" fontId="0" fillId="0" borderId="21" xfId="0" applyNumberFormat="1" applyFill="1" applyBorder="1" applyAlignment="1" applyProtection="1">
      <alignment horizontal="right" vertical="center" wrapText="1" indent="1"/>
      <protection/>
    </xf>
    <xf numFmtId="3" fontId="0" fillId="0" borderId="3" xfId="0" applyNumberFormat="1" applyFill="1" applyBorder="1" applyAlignment="1" applyProtection="1">
      <alignment horizontal="center" vertical="center" wrapText="1"/>
      <protection/>
    </xf>
    <xf numFmtId="49"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left" vertical="center" wrapText="1" indent="1"/>
      <protection/>
    </xf>
    <xf numFmtId="0" fontId="6" fillId="0" borderId="4" xfId="0" applyNumberFormat="1" applyFont="1" applyFill="1" applyBorder="1" applyAlignment="1" applyProtection="1">
      <alignment horizontal="left" vertical="center" wrapText="1" indent="1"/>
      <protection/>
    </xf>
    <xf numFmtId="0" fontId="0" fillId="0" borderId="4" xfId="0" applyNumberForma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protection/>
    </xf>
    <xf numFmtId="0" fontId="0" fillId="0" borderId="4" xfId="0" applyNumberFormat="1" applyFill="1" applyBorder="1" applyAlignment="1" applyProtection="1">
      <alignment horizontal="left" vertical="center" wrapText="1" indent="1"/>
      <protection/>
    </xf>
    <xf numFmtId="0" fontId="0" fillId="0" borderId="4" xfId="0" applyNumberFormat="1" applyFill="1" applyBorder="1" applyAlignment="1" applyProtection="1">
      <alignment vertical="center" wrapText="1"/>
      <protection/>
    </xf>
    <xf numFmtId="0" fontId="0" fillId="0" borderId="5" xfId="0" applyNumberFormat="1" applyFill="1" applyBorder="1" applyAlignment="1" applyProtection="1">
      <alignment horizontal="left" vertical="center" wrapText="1" indent="1"/>
      <protection/>
    </xf>
    <xf numFmtId="0" fontId="0" fillId="0" borderId="5"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indent="1"/>
      <protection/>
    </xf>
    <xf numFmtId="0" fontId="0" fillId="0" borderId="3"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horizontal="left" vertical="center" wrapText="1" indent="1"/>
      <protection/>
    </xf>
    <xf numFmtId="3" fontId="0" fillId="0" borderId="22" xfId="0" applyNumberFormat="1" applyFill="1" applyBorder="1" applyAlignment="1" applyProtection="1">
      <alignment horizontal="right" vertical="center" wrapText="1" indent="1"/>
      <protection/>
    </xf>
    <xf numFmtId="0" fontId="0" fillId="0" borderId="7" xfId="0" applyNumberFormat="1" applyFont="1" applyFill="1" applyBorder="1" applyAlignment="1" applyProtection="1">
      <alignment horizontal="left" vertical="center" wrapText="1" indent="1"/>
      <protection/>
    </xf>
    <xf numFmtId="3" fontId="0" fillId="0" borderId="7" xfId="0" applyNumberFormat="1" applyFill="1" applyBorder="1" applyAlignment="1" applyProtection="1">
      <alignment horizontal="center" vertical="center" wrapText="1"/>
      <protection/>
    </xf>
    <xf numFmtId="49" fontId="0" fillId="0" borderId="7"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left" vertical="center" wrapText="1"/>
      <protection/>
    </xf>
    <xf numFmtId="0" fontId="0" fillId="0" borderId="5" xfId="0" applyNumberFormat="1" applyFont="1" applyFill="1" applyBorder="1" applyAlignment="1" applyProtection="1">
      <alignment horizontal="left" vertical="center" wrapText="1" indent="1"/>
      <protection/>
    </xf>
    <xf numFmtId="0" fontId="0" fillId="0" borderId="7" xfId="0" applyNumberFormat="1" applyFill="1" applyBorder="1" applyAlignment="1" applyProtection="1">
      <alignment horizontal="center" vertical="center" wrapText="1"/>
      <protection/>
    </xf>
    <xf numFmtId="0" fontId="0" fillId="0" borderId="7"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Fill="1" applyProtection="1">
      <protection/>
    </xf>
    <xf numFmtId="49" fontId="0" fillId="0" borderId="0" xfId="0" applyNumberFormat="1"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vertical="center" wrapText="1"/>
      <protection/>
    </xf>
    <xf numFmtId="0" fontId="0" fillId="0" borderId="0" xfId="0" applyAlignment="1" applyProtection="1">
      <alignment vertical="center" wrapText="1"/>
      <protection/>
    </xf>
    <xf numFmtId="8" fontId="0" fillId="0" borderId="0" xfId="0" applyNumberFormat="1" applyAlignment="1" applyProtection="1">
      <alignment vertical="center"/>
      <protection/>
    </xf>
    <xf numFmtId="49" fontId="0" fillId="0" borderId="0" xfId="0" applyNumberFormat="1" applyFill="1" applyAlignment="1" applyProtection="1">
      <alignment horizontal="right" vertical="center" wrapText="1" indent="1"/>
      <protection/>
    </xf>
    <xf numFmtId="0" fontId="0" fillId="0" borderId="6" xfId="0" applyNumberFormat="1" applyFont="1" applyFill="1" applyBorder="1" applyAlignment="1" applyProtection="1">
      <alignment horizontal="left" vertical="center" wrapText="1" indent="1"/>
      <protection/>
    </xf>
    <xf numFmtId="0" fontId="0" fillId="0" borderId="5" xfId="20" applyNumberFormat="1" applyFont="1" applyFill="1" applyBorder="1" applyAlignment="1" applyProtection="1">
      <alignment horizontal="left" vertical="center" wrapText="1" indent="1"/>
      <protection/>
    </xf>
    <xf numFmtId="0" fontId="4" fillId="0" borderId="4" xfId="0" applyNumberFormat="1" applyFont="1" applyFill="1" applyBorder="1" applyAlignment="1" applyProtection="1">
      <alignment horizontal="left" vertical="center" wrapText="1" indent="1"/>
      <protection/>
    </xf>
    <xf numFmtId="0" fontId="0" fillId="0" borderId="4" xfId="0" applyNumberFormat="1" applyFill="1" applyBorder="1" applyAlignment="1" applyProtection="1">
      <alignment horizontal="left" vertical="center" indent="1"/>
      <protection/>
    </xf>
    <xf numFmtId="0" fontId="3" fillId="3" borderId="23"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vertical="center" wrapText="1"/>
      <protection/>
    </xf>
    <xf numFmtId="0" fontId="0" fillId="0" borderId="5" xfId="0" applyNumberFormat="1" applyFont="1" applyFill="1" applyBorder="1" applyAlignment="1" applyProtection="1">
      <alignment vertical="center" wrapText="1"/>
      <protection/>
    </xf>
    <xf numFmtId="0" fontId="0" fillId="0" borderId="3" xfId="0" applyNumberFormat="1" applyFill="1" applyBorder="1" applyAlignment="1" applyProtection="1">
      <alignment vertical="center" wrapText="1"/>
      <protection/>
    </xf>
    <xf numFmtId="0" fontId="0" fillId="0" borderId="5" xfId="0" applyNumberFormat="1" applyFill="1" applyBorder="1" applyAlignment="1" applyProtection="1">
      <alignment horizontal="left" vertical="center" wrapText="1"/>
      <protection/>
    </xf>
    <xf numFmtId="0" fontId="0" fillId="0" borderId="3" xfId="0" applyNumberFormat="1" applyFont="1" applyFill="1" applyBorder="1" applyAlignment="1" applyProtection="1">
      <alignment vertical="center" wrapText="1"/>
      <protection/>
    </xf>
    <xf numFmtId="0" fontId="0" fillId="0" borderId="5" xfId="0" applyNumberFormat="1" applyFill="1" applyBorder="1" applyAlignment="1" applyProtection="1">
      <alignment vertical="center"/>
      <protection/>
    </xf>
    <xf numFmtId="0" fontId="0" fillId="0" borderId="5" xfId="0" applyNumberFormat="1" applyFill="1" applyBorder="1" applyAlignment="1" applyProtection="1">
      <alignment vertical="center" wrapText="1"/>
      <protection/>
    </xf>
    <xf numFmtId="0" fontId="0"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vertical="center" wrapText="1"/>
      <protection/>
    </xf>
    <xf numFmtId="0" fontId="3" fillId="3" borderId="2" xfId="0" applyNumberFormat="1" applyFont="1" applyFill="1" applyBorder="1" applyAlignment="1" applyProtection="1">
      <alignment horizontal="center" vertical="center" wrapText="1"/>
      <protection/>
    </xf>
    <xf numFmtId="0" fontId="3" fillId="3" borderId="24" xfId="0" applyNumberFormat="1" applyFont="1" applyFill="1" applyBorder="1" applyAlignment="1" applyProtection="1">
      <alignment horizontal="center" vertical="center" wrapText="1"/>
      <protection/>
    </xf>
    <xf numFmtId="0" fontId="3" fillId="3" borderId="25" xfId="0" applyNumberFormat="1" applyFont="1" applyFill="1" applyBorder="1" applyAlignment="1" applyProtection="1">
      <alignment horizontal="center" vertical="center" textRotation="90" wrapText="1"/>
      <protection/>
    </xf>
    <xf numFmtId="0" fontId="2" fillId="3" borderId="23" xfId="0" applyNumberFormat="1" applyFont="1" applyFill="1" applyBorder="1" applyAlignment="1" applyProtection="1">
      <alignment horizontal="center" vertical="center" wrapText="1"/>
      <protection/>
    </xf>
    <xf numFmtId="0" fontId="2" fillId="2" borderId="23" xfId="0" applyNumberFormat="1" applyFont="1" applyFill="1" applyBorder="1" applyAlignment="1" applyProtection="1">
      <alignment horizontal="center" vertical="center" wrapText="1"/>
      <protection/>
    </xf>
    <xf numFmtId="0" fontId="2" fillId="3" borderId="26" xfId="0" applyNumberFormat="1" applyFont="1" applyFill="1" applyBorder="1" applyAlignment="1" applyProtection="1">
      <alignment horizontal="center" vertical="center" wrapText="1"/>
      <protection/>
    </xf>
    <xf numFmtId="164" fontId="5" fillId="0" borderId="24" xfId="0" applyNumberFormat="1" applyFont="1" applyFill="1" applyBorder="1" applyAlignment="1" applyProtection="1">
      <alignment horizontal="center" vertical="center"/>
      <protection/>
    </xf>
    <xf numFmtId="0" fontId="0" fillId="0" borderId="7"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164" fontId="0" fillId="2" borderId="6" xfId="0" applyNumberFormat="1" applyFill="1" applyBorder="1" applyAlignment="1" applyProtection="1">
      <alignment horizontal="right" vertical="center" indent="1"/>
      <protection locked="0"/>
    </xf>
    <xf numFmtId="164" fontId="0" fillId="2" borderId="4" xfId="0" applyNumberFormat="1" applyFill="1" applyBorder="1" applyAlignment="1" applyProtection="1">
      <alignment horizontal="right" vertical="center" indent="1"/>
      <protection locked="0"/>
    </xf>
    <xf numFmtId="164" fontId="0" fillId="2" borderId="5" xfId="0" applyNumberFormat="1" applyFill="1" applyBorder="1" applyAlignment="1" applyProtection="1">
      <alignment horizontal="right" vertical="center" indent="1"/>
      <protection locked="0"/>
    </xf>
    <xf numFmtId="164" fontId="0" fillId="2" borderId="28" xfId="0" applyNumberFormat="1" applyFill="1" applyBorder="1" applyAlignment="1" applyProtection="1">
      <alignment horizontal="right" vertical="center" indent="1"/>
      <protection locked="0"/>
    </xf>
    <xf numFmtId="0" fontId="10" fillId="0" borderId="0" xfId="0" applyFont="1" applyAlignment="1" applyProtection="1">
      <alignment horizontal="center" vertical="center"/>
      <protection/>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64" fontId="5" fillId="0" borderId="24" xfId="0" applyNumberFormat="1" applyFont="1" applyFill="1" applyBorder="1" applyAlignment="1" applyProtection="1">
      <alignment horizontal="center" vertical="center"/>
      <protection/>
    </xf>
    <xf numFmtId="0" fontId="0" fillId="0" borderId="24" xfId="0" applyBorder="1" applyAlignment="1" applyProtection="1">
      <alignment/>
      <protection/>
    </xf>
    <xf numFmtId="0" fontId="0" fillId="0" borderId="32" xfId="0" applyBorder="1" applyAlignment="1" applyProtection="1">
      <alignment/>
      <protection/>
    </xf>
    <xf numFmtId="0" fontId="0" fillId="0" borderId="23" xfId="0" applyFill="1" applyBorder="1" applyAlignment="1" applyProtection="1">
      <alignment horizontal="center" vertical="center" wrapText="1"/>
      <protection/>
    </xf>
    <xf numFmtId="0" fontId="0" fillId="0" borderId="7"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0" xfId="0" applyFill="1" applyBorder="1" applyAlignment="1" applyProtection="1">
      <alignment horizontal="justify" vertical="justify" wrapText="1"/>
      <protection/>
    </xf>
    <xf numFmtId="0" fontId="2" fillId="3" borderId="24" xfId="0" applyNumberFormat="1" applyFont="1" applyFill="1" applyBorder="1" applyAlignment="1" applyProtection="1">
      <alignment horizontal="center" vertical="center" wrapText="1"/>
      <protection/>
    </xf>
    <xf numFmtId="0" fontId="0" fillId="3" borderId="24" xfId="0" applyNumberFormat="1" applyFill="1" applyBorder="1" applyAlignment="1" applyProtection="1">
      <alignment vertical="center" wrapText="1"/>
      <protection/>
    </xf>
    <xf numFmtId="0" fontId="0" fillId="3" borderId="32" xfId="0" applyNumberFormat="1" applyFill="1" applyBorder="1" applyAlignment="1" applyProtection="1">
      <alignment vertical="center" wrapText="1"/>
      <protection/>
    </xf>
    <xf numFmtId="0" fontId="0" fillId="0" borderId="33" xfId="0"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numFmt numFmtId="177" formatCode="General"/>
      <fill>
        <patternFill>
          <bgColor rgb="FFE2CFF1"/>
        </patternFill>
      </fill>
      <border/>
    </dxf>
    <dxf>
      <numFmt numFmtId="164" formatCode="#,##0.00\ &quot;Kč&quot;"/>
      <border/>
    </dxf>
    <dxf>
      <numFmt numFmtId="178" formatCode="@"/>
      <fill>
        <patternFill>
          <bgColor rgb="FFFF9F9F"/>
        </patternFill>
      </fill>
      <border/>
    </dxf>
    <dxf>
      <numFmt numFmtId="178" formatCode="@"/>
      <fill>
        <patternFill>
          <bgColor rgb="FFFF9F9F"/>
        </patternFill>
      </fill>
      <border/>
    </dxf>
    <dxf>
      <numFmt numFmtId="178" formatCode="@"/>
      <fill>
        <patternFill>
          <bgColor rgb="FFFF9F9F"/>
        </patternFill>
      </fill>
      <border/>
    </dxf>
    <dxf>
      <numFmt numFmtId="178" formatCode="@"/>
      <fill>
        <patternFill>
          <bgColor rgb="FFFF9F9F"/>
        </patternFill>
      </fill>
      <border/>
    </dxf>
    <dxf>
      <numFmt numFmtId="178" formatCode="@"/>
      <fill>
        <patternFill>
          <bgColor rgb="FFFF9F9F"/>
        </patternFill>
      </fill>
      <border/>
    </dxf>
    <dxf>
      <numFmt numFmtId="178" formatCode="@"/>
      <fill>
        <patternFill>
          <bgColor rgb="FFFF9F9F"/>
        </patternFill>
      </fill>
      <border/>
    </dxf>
    <dxf>
      <numFmt numFmtId="178" formatCode="@"/>
      <fill>
        <patternFill>
          <bgColor rgb="FFFF9F9F"/>
        </patternFill>
      </fill>
      <border/>
    </dxf>
    <dxf>
      <numFmt numFmtId="178" formatCode="@"/>
      <fill>
        <patternFill>
          <bgColor rgb="FFFF9F9F"/>
        </patternFill>
      </fill>
      <border/>
    </dxf>
    <dxf>
      <numFmt numFmtId="177" formatCode="General"/>
      <fill>
        <patternFill>
          <bgColor rgb="FFE2CFF1"/>
        </patternFill>
      </fill>
      <border/>
    </dxf>
    <dxf>
      <numFmt numFmtId="164" formatCode="#,##0.00\ &quot;Kč&quot;"/>
      <border/>
    </dxf>
    <dxf>
      <numFmt numFmtId="179" formatCode="#,##0"/>
      <border/>
    </dxf>
    <dxf>
      <numFmt numFmtId="178" formatCode="@"/>
      <fill>
        <patternFill>
          <bgColor rgb="FFFF9F9F"/>
        </patternFill>
      </fill>
      <border/>
    </dxf>
    <dxf>
      <font>
        <b val="0"/>
        <i val="0"/>
      </font>
      <border/>
    </dxf>
    <dxf>
      <fill>
        <patternFill>
          <bgColor rgb="FFE6D5F3"/>
        </patternFill>
      </fill>
      <border/>
    </dxf>
    <dxf>
      <font>
        <b val="0"/>
        <i val="0"/>
      </font>
      <border/>
    </dxf>
    <dxf>
      <fill>
        <patternFill>
          <bgColor rgb="FFE6D5F3"/>
        </patternFill>
      </fill>
      <border/>
    </dxf>
    <dxf>
      <font>
        <b val="0"/>
        <i val="0"/>
      </font>
      <border/>
    </dxf>
    <dxf>
      <fill>
        <patternFill>
          <bgColor rgb="FFE6D5F3"/>
        </patternFill>
      </fill>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5</xdr:row>
      <xdr:rowOff>0</xdr:rowOff>
    </xdr:from>
    <xdr:to>
      <xdr:col>16</xdr:col>
      <xdr:colOff>190500</xdr:colOff>
      <xdr:row>5</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180975</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809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3922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916250"/>
          <a:ext cx="190500" cy="190500"/>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2972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190500" cy="200025"/>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190500" cy="200025"/>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773750"/>
          <a:ext cx="190500" cy="190500"/>
        </a:xfrm>
        <a:prstGeom prst="rect">
          <a:avLst/>
        </a:prstGeom>
        <a:noFill/>
        <a:ln w="9525">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9642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3452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180975</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809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809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110</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20002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90500"/>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90500"/>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20002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90500"/>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118</xdr:row>
      <xdr:rowOff>0</xdr:rowOff>
    </xdr:from>
    <xdr:to>
      <xdr:col>16</xdr:col>
      <xdr:colOff>95250</xdr:colOff>
      <xdr:row>119</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95250" cy="200025"/>
        </a:xfrm>
        <a:prstGeom prst="rect">
          <a:avLst/>
        </a:prstGeom>
        <a:noFill/>
        <a:ln w="9525">
          <a:noFill/>
        </a:ln>
      </xdr:spPr>
    </xdr:pic>
    <xdr:clientData/>
  </xdr:twoCellAnchor>
  <xdr:twoCellAnchor editAs="oneCell">
    <xdr:from>
      <xdr:col>16</xdr:col>
      <xdr:colOff>0</xdr:colOff>
      <xdr:row>119</xdr:row>
      <xdr:rowOff>0</xdr:rowOff>
    </xdr:from>
    <xdr:to>
      <xdr:col>16</xdr:col>
      <xdr:colOff>95250</xdr:colOff>
      <xdr:row>120</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95250" cy="190500"/>
        </a:xfrm>
        <a:prstGeom prst="rect">
          <a:avLst/>
        </a:prstGeom>
        <a:noFill/>
        <a:ln w="9525">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392250"/>
          <a:ext cx="95250" cy="190500"/>
        </a:xfrm>
        <a:prstGeom prst="rect">
          <a:avLst/>
        </a:prstGeom>
        <a:noFill/>
        <a:ln w="9525">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95250" cy="190500"/>
        </a:xfrm>
        <a:prstGeom prst="rect">
          <a:avLst/>
        </a:prstGeom>
        <a:noFill/>
        <a:ln w="9525">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95250" cy="190500"/>
        </a:xfrm>
        <a:prstGeom prst="rect">
          <a:avLst/>
        </a:prstGeom>
        <a:noFill/>
        <a:ln w="9525">
          <a:noFill/>
        </a:ln>
      </xdr:spPr>
    </xdr:pic>
    <xdr:clientData/>
  </xdr:twoCellAnchor>
  <xdr:twoCellAnchor editAs="oneCell">
    <xdr:from>
      <xdr:col>16</xdr:col>
      <xdr:colOff>0</xdr:colOff>
      <xdr:row>125</xdr:row>
      <xdr:rowOff>0</xdr:rowOff>
    </xdr:from>
    <xdr:to>
      <xdr:col>16</xdr:col>
      <xdr:colOff>95250</xdr:colOff>
      <xdr:row>126</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95250" cy="190500"/>
        </a:xfrm>
        <a:prstGeom prst="rect">
          <a:avLst/>
        </a:prstGeom>
        <a:noFill/>
        <a:ln w="9525">
          <a:noFill/>
        </a:ln>
      </xdr:spPr>
    </xdr:pic>
    <xdr:clientData/>
  </xdr:twoCellAnchor>
  <xdr:twoCellAnchor editAs="oneCell">
    <xdr:from>
      <xdr:col>16</xdr:col>
      <xdr:colOff>0</xdr:colOff>
      <xdr:row>126</xdr:row>
      <xdr:rowOff>0</xdr:rowOff>
    </xdr:from>
    <xdr:to>
      <xdr:col>16</xdr:col>
      <xdr:colOff>95250</xdr:colOff>
      <xdr:row>127</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95250" cy="190500"/>
        </a:xfrm>
        <a:prstGeom prst="rect">
          <a:avLst/>
        </a:prstGeom>
        <a:noFill/>
        <a:ln w="9525">
          <a:noFill/>
        </a:ln>
      </xdr:spPr>
    </xdr:pic>
    <xdr:clientData/>
  </xdr:twoCellAnchor>
  <xdr:twoCellAnchor editAs="oneCell">
    <xdr:from>
      <xdr:col>16</xdr:col>
      <xdr:colOff>0</xdr:colOff>
      <xdr:row>127</xdr:row>
      <xdr:rowOff>0</xdr:rowOff>
    </xdr:from>
    <xdr:to>
      <xdr:col>16</xdr:col>
      <xdr:colOff>95250</xdr:colOff>
      <xdr:row>128</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95250" cy="190500"/>
        </a:xfrm>
        <a:prstGeom prst="rect">
          <a:avLst/>
        </a:prstGeom>
        <a:noFill/>
        <a:ln w="9525">
          <a:noFill/>
        </a:ln>
      </xdr:spPr>
    </xdr:pic>
    <xdr:clientData/>
  </xdr:twoCellAnchor>
  <xdr:twoCellAnchor editAs="oneCell">
    <xdr:from>
      <xdr:col>16</xdr:col>
      <xdr:colOff>0</xdr:colOff>
      <xdr:row>128</xdr:row>
      <xdr:rowOff>0</xdr:rowOff>
    </xdr:from>
    <xdr:to>
      <xdr:col>16</xdr:col>
      <xdr:colOff>95250</xdr:colOff>
      <xdr:row>129</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916250"/>
          <a:ext cx="95250" cy="190500"/>
        </a:xfrm>
        <a:prstGeom prst="rect">
          <a:avLst/>
        </a:prstGeom>
        <a:noFill/>
        <a:ln w="9525">
          <a:noFill/>
        </a:ln>
      </xdr:spPr>
    </xdr:pic>
    <xdr:clientData/>
  </xdr:twoCellAnchor>
  <xdr:twoCellAnchor editAs="oneCell">
    <xdr:from>
      <xdr:col>16</xdr:col>
      <xdr:colOff>0</xdr:colOff>
      <xdr:row>129</xdr:row>
      <xdr:rowOff>0</xdr:rowOff>
    </xdr:from>
    <xdr:to>
      <xdr:col>16</xdr:col>
      <xdr:colOff>95250</xdr:colOff>
      <xdr:row>130</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106750"/>
          <a:ext cx="95250" cy="200025"/>
        </a:xfrm>
        <a:prstGeom prst="rect">
          <a:avLst/>
        </a:prstGeom>
        <a:noFill/>
        <a:ln w="9525">
          <a:noFill/>
        </a:ln>
      </xdr:spPr>
    </xdr:pic>
    <xdr:clientData/>
  </xdr:twoCellAnchor>
  <xdr:twoCellAnchor editAs="oneCell">
    <xdr:from>
      <xdr:col>16</xdr:col>
      <xdr:colOff>0</xdr:colOff>
      <xdr:row>130</xdr:row>
      <xdr:rowOff>0</xdr:rowOff>
    </xdr:from>
    <xdr:to>
      <xdr:col>16</xdr:col>
      <xdr:colOff>95250</xdr:colOff>
      <xdr:row>131</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297250"/>
          <a:ext cx="95250" cy="190500"/>
        </a:xfrm>
        <a:prstGeom prst="rect">
          <a:avLst/>
        </a:prstGeom>
        <a:noFill/>
        <a:ln w="9525">
          <a:noFill/>
        </a:ln>
      </xdr:spPr>
    </xdr:pic>
    <xdr:clientData/>
  </xdr:twoCellAnchor>
  <xdr:twoCellAnchor editAs="oneCell">
    <xdr:from>
      <xdr:col>16</xdr:col>
      <xdr:colOff>0</xdr:colOff>
      <xdr:row>131</xdr:row>
      <xdr:rowOff>0</xdr:rowOff>
    </xdr:from>
    <xdr:to>
      <xdr:col>16</xdr:col>
      <xdr:colOff>95250</xdr:colOff>
      <xdr:row>132</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95250" cy="190500"/>
        </a:xfrm>
        <a:prstGeom prst="rect">
          <a:avLst/>
        </a:prstGeom>
        <a:noFill/>
        <a:ln w="9525">
          <a:noFill/>
        </a:ln>
      </xdr:spPr>
    </xdr:pic>
    <xdr:clientData/>
  </xdr:twoCellAnchor>
  <xdr:twoCellAnchor editAs="oneCell">
    <xdr:from>
      <xdr:col>16</xdr:col>
      <xdr:colOff>0</xdr:colOff>
      <xdr:row>133</xdr:row>
      <xdr:rowOff>0</xdr:rowOff>
    </xdr:from>
    <xdr:to>
      <xdr:col>16</xdr:col>
      <xdr:colOff>95250</xdr:colOff>
      <xdr:row>134</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95250" cy="190500"/>
        </a:xfrm>
        <a:prstGeom prst="rect">
          <a:avLst/>
        </a:prstGeom>
        <a:noFill/>
        <a:ln w="9525">
          <a:noFill/>
        </a:ln>
      </xdr:spPr>
    </xdr:pic>
    <xdr:clientData/>
  </xdr:twoCellAnchor>
  <xdr:twoCellAnchor editAs="oneCell">
    <xdr:from>
      <xdr:col>16</xdr:col>
      <xdr:colOff>0</xdr:colOff>
      <xdr:row>134</xdr:row>
      <xdr:rowOff>0</xdr:rowOff>
    </xdr:from>
    <xdr:to>
      <xdr:col>16</xdr:col>
      <xdr:colOff>95250</xdr:colOff>
      <xdr:row>135</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95250" cy="190500"/>
        </a:xfrm>
        <a:prstGeom prst="rect">
          <a:avLst/>
        </a:prstGeom>
        <a:noFill/>
        <a:ln w="9525">
          <a:noFill/>
        </a:ln>
      </xdr:spPr>
    </xdr:pic>
    <xdr:clientData/>
  </xdr:twoCellAnchor>
  <xdr:twoCellAnchor editAs="oneCell">
    <xdr:from>
      <xdr:col>16</xdr:col>
      <xdr:colOff>0</xdr:colOff>
      <xdr:row>135</xdr:row>
      <xdr:rowOff>0</xdr:rowOff>
    </xdr:from>
    <xdr:to>
      <xdr:col>16</xdr:col>
      <xdr:colOff>95250</xdr:colOff>
      <xdr:row>136</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95250" cy="190500"/>
        </a:xfrm>
        <a:prstGeom prst="rect">
          <a:avLst/>
        </a:prstGeom>
        <a:noFill/>
        <a:ln w="9525">
          <a:noFill/>
        </a:ln>
      </xdr:spPr>
    </xdr:pic>
    <xdr:clientData/>
  </xdr:twoCellAnchor>
  <xdr:twoCellAnchor editAs="oneCell">
    <xdr:from>
      <xdr:col>16</xdr:col>
      <xdr:colOff>0</xdr:colOff>
      <xdr:row>136</xdr:row>
      <xdr:rowOff>0</xdr:rowOff>
    </xdr:from>
    <xdr:to>
      <xdr:col>16</xdr:col>
      <xdr:colOff>95250</xdr:colOff>
      <xdr:row>137</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95250" cy="190500"/>
        </a:xfrm>
        <a:prstGeom prst="rect">
          <a:avLst/>
        </a:prstGeom>
        <a:noFill/>
        <a:ln w="9525">
          <a:noFill/>
        </a:ln>
      </xdr:spPr>
    </xdr:pic>
    <xdr:clientData/>
  </xdr:twoCellAnchor>
  <xdr:twoCellAnchor editAs="oneCell">
    <xdr:from>
      <xdr:col>16</xdr:col>
      <xdr:colOff>0</xdr:colOff>
      <xdr:row>137</xdr:row>
      <xdr:rowOff>0</xdr:rowOff>
    </xdr:from>
    <xdr:to>
      <xdr:col>16</xdr:col>
      <xdr:colOff>95250</xdr:colOff>
      <xdr:row>138</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95250" cy="200025"/>
        </a:xfrm>
        <a:prstGeom prst="rect">
          <a:avLst/>
        </a:prstGeom>
        <a:noFill/>
        <a:ln w="9525">
          <a:noFill/>
        </a:ln>
      </xdr:spPr>
    </xdr:pic>
    <xdr:clientData/>
  </xdr:twoCellAnchor>
  <xdr:twoCellAnchor editAs="oneCell">
    <xdr:from>
      <xdr:col>16</xdr:col>
      <xdr:colOff>0</xdr:colOff>
      <xdr:row>139</xdr:row>
      <xdr:rowOff>0</xdr:rowOff>
    </xdr:from>
    <xdr:to>
      <xdr:col>16</xdr:col>
      <xdr:colOff>95250</xdr:colOff>
      <xdr:row>140</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95250" cy="190500"/>
        </a:xfrm>
        <a:prstGeom prst="rect">
          <a:avLst/>
        </a:prstGeom>
        <a:noFill/>
        <a:ln w="9525">
          <a:noFill/>
        </a:ln>
      </xdr:spPr>
    </xdr:pic>
    <xdr:clientData/>
  </xdr:twoCellAnchor>
  <xdr:twoCellAnchor editAs="oneCell">
    <xdr:from>
      <xdr:col>16</xdr:col>
      <xdr:colOff>0</xdr:colOff>
      <xdr:row>141</xdr:row>
      <xdr:rowOff>0</xdr:rowOff>
    </xdr:from>
    <xdr:to>
      <xdr:col>16</xdr:col>
      <xdr:colOff>95250</xdr:colOff>
      <xdr:row>142</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95250" cy="200025"/>
        </a:xfrm>
        <a:prstGeom prst="rect">
          <a:avLst/>
        </a:prstGeom>
        <a:noFill/>
        <a:ln w="9525">
          <a:noFill/>
        </a:ln>
      </xdr:spPr>
    </xdr:pic>
    <xdr:clientData/>
  </xdr:twoCellAnchor>
  <xdr:twoCellAnchor editAs="oneCell">
    <xdr:from>
      <xdr:col>16</xdr:col>
      <xdr:colOff>0</xdr:colOff>
      <xdr:row>142</xdr:row>
      <xdr:rowOff>0</xdr:rowOff>
    </xdr:from>
    <xdr:to>
      <xdr:col>16</xdr:col>
      <xdr:colOff>95250</xdr:colOff>
      <xdr:row>143</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95250" cy="190500"/>
        </a:xfrm>
        <a:prstGeom prst="rect">
          <a:avLst/>
        </a:prstGeom>
        <a:noFill/>
        <a:ln w="9525">
          <a:noFill/>
        </a:ln>
      </xdr:spPr>
    </xdr:pic>
    <xdr:clientData/>
  </xdr:twoCellAnchor>
  <xdr:twoCellAnchor editAs="oneCell">
    <xdr:from>
      <xdr:col>16</xdr:col>
      <xdr:colOff>0</xdr:colOff>
      <xdr:row>142</xdr:row>
      <xdr:rowOff>0</xdr:rowOff>
    </xdr:from>
    <xdr:to>
      <xdr:col>16</xdr:col>
      <xdr:colOff>95250</xdr:colOff>
      <xdr:row>143</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95250" cy="190500"/>
        </a:xfrm>
        <a:prstGeom prst="rect">
          <a:avLst/>
        </a:prstGeom>
        <a:noFill/>
        <a:ln w="9525">
          <a:noFill/>
        </a:ln>
      </xdr:spPr>
    </xdr:pic>
    <xdr:clientData/>
  </xdr:twoCellAnchor>
  <xdr:twoCellAnchor editAs="oneCell">
    <xdr:from>
      <xdr:col>16</xdr:col>
      <xdr:colOff>0</xdr:colOff>
      <xdr:row>145</xdr:row>
      <xdr:rowOff>0</xdr:rowOff>
    </xdr:from>
    <xdr:to>
      <xdr:col>16</xdr:col>
      <xdr:colOff>95250</xdr:colOff>
      <xdr:row>146</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95250" cy="190500"/>
        </a:xfrm>
        <a:prstGeom prst="rect">
          <a:avLst/>
        </a:prstGeom>
        <a:noFill/>
        <a:ln w="9525">
          <a:noFill/>
        </a:ln>
      </xdr:spPr>
    </xdr:pic>
    <xdr:clientData/>
  </xdr:twoCellAnchor>
  <xdr:twoCellAnchor editAs="oneCell">
    <xdr:from>
      <xdr:col>16</xdr:col>
      <xdr:colOff>0</xdr:colOff>
      <xdr:row>145</xdr:row>
      <xdr:rowOff>0</xdr:rowOff>
    </xdr:from>
    <xdr:to>
      <xdr:col>16</xdr:col>
      <xdr:colOff>95250</xdr:colOff>
      <xdr:row>146</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95250" cy="190500"/>
        </a:xfrm>
        <a:prstGeom prst="rect">
          <a:avLst/>
        </a:prstGeom>
        <a:noFill/>
        <a:ln w="9525">
          <a:noFill/>
        </a:ln>
      </xdr:spPr>
    </xdr:pic>
    <xdr:clientData/>
  </xdr:twoCellAnchor>
  <xdr:twoCellAnchor editAs="oneCell">
    <xdr:from>
      <xdr:col>16</xdr:col>
      <xdr:colOff>0</xdr:colOff>
      <xdr:row>146</xdr:row>
      <xdr:rowOff>0</xdr:rowOff>
    </xdr:from>
    <xdr:to>
      <xdr:col>16</xdr:col>
      <xdr:colOff>95250</xdr:colOff>
      <xdr:row>147</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345250"/>
          <a:ext cx="95250" cy="190500"/>
        </a:xfrm>
        <a:prstGeom prst="rect">
          <a:avLst/>
        </a:prstGeom>
        <a:noFill/>
        <a:ln w="9525">
          <a:noFill/>
        </a:ln>
      </xdr:spPr>
    </xdr:pic>
    <xdr:clientData/>
  </xdr:twoCellAnchor>
  <xdr:twoCellAnchor editAs="oneCell">
    <xdr:from>
      <xdr:col>16</xdr:col>
      <xdr:colOff>0</xdr:colOff>
      <xdr:row>147</xdr:row>
      <xdr:rowOff>0</xdr:rowOff>
    </xdr:from>
    <xdr:to>
      <xdr:col>16</xdr:col>
      <xdr:colOff>95250</xdr:colOff>
      <xdr:row>148</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95250" cy="190500"/>
        </a:xfrm>
        <a:prstGeom prst="rect">
          <a:avLst/>
        </a:prstGeom>
        <a:noFill/>
        <a:ln w="9525">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95250" cy="190500"/>
        </a:xfrm>
        <a:prstGeom prst="rect">
          <a:avLst/>
        </a:prstGeom>
        <a:noFill/>
        <a:ln w="9525">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95250" cy="190500"/>
        </a:xfrm>
        <a:prstGeom prst="rect">
          <a:avLst/>
        </a:prstGeom>
        <a:noFill/>
        <a:ln w="9525">
          <a:noFill/>
        </a:ln>
      </xdr:spPr>
    </xdr:pic>
    <xdr:clientData/>
  </xdr:twoCellAnchor>
  <xdr:twoCellAnchor editAs="oneCell">
    <xdr:from>
      <xdr:col>16</xdr:col>
      <xdr:colOff>0</xdr:colOff>
      <xdr:row>154</xdr:row>
      <xdr:rowOff>0</xdr:rowOff>
    </xdr:from>
    <xdr:to>
      <xdr:col>16</xdr:col>
      <xdr:colOff>95250</xdr:colOff>
      <xdr:row>155</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869250"/>
          <a:ext cx="95250" cy="20002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95250" cy="190500"/>
        </a:xfrm>
        <a:prstGeom prst="rect">
          <a:avLst/>
        </a:prstGeom>
        <a:noFill/>
        <a:ln w="9525">
          <a:noFill/>
        </a:ln>
      </xdr:spPr>
    </xdr:pic>
    <xdr:clientData/>
  </xdr:twoCellAnchor>
  <xdr:twoCellAnchor editAs="oneCell">
    <xdr:from>
      <xdr:col>16</xdr:col>
      <xdr:colOff>0</xdr:colOff>
      <xdr:row>156</xdr:row>
      <xdr:rowOff>0</xdr:rowOff>
    </xdr:from>
    <xdr:to>
      <xdr:col>16</xdr:col>
      <xdr:colOff>95250</xdr:colOff>
      <xdr:row>157</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95250" cy="190500"/>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95250" cy="190500"/>
        </a:xfrm>
        <a:prstGeom prst="rect">
          <a:avLst/>
        </a:prstGeom>
        <a:noFill/>
        <a:ln w="9525">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95250" cy="190500"/>
        </a:xfrm>
        <a:prstGeom prst="rect">
          <a:avLst/>
        </a:prstGeom>
        <a:noFill/>
        <a:ln w="9525">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821750"/>
          <a:ext cx="95250" cy="190500"/>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116</xdr:row>
      <xdr:rowOff>0</xdr:rowOff>
    </xdr:from>
    <xdr:to>
      <xdr:col>16</xdr:col>
      <xdr:colOff>95250</xdr:colOff>
      <xdr:row>117</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6762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106</xdr:row>
      <xdr:rowOff>0</xdr:rowOff>
    </xdr:from>
    <xdr:to>
      <xdr:col>16</xdr:col>
      <xdr:colOff>95250</xdr:colOff>
      <xdr:row>107</xdr:row>
      <xdr:rowOff>19050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95250" cy="190500"/>
        </a:xfrm>
        <a:prstGeom prst="rect">
          <a:avLst/>
        </a:prstGeom>
        <a:noFill/>
        <a:ln w="9525">
          <a:noFill/>
        </a:ln>
      </xdr:spPr>
    </xdr:pic>
    <xdr:clientData/>
  </xdr:twoCellAnchor>
  <xdr:twoCellAnchor editAs="oneCell">
    <xdr:from>
      <xdr:col>16</xdr:col>
      <xdr:colOff>0</xdr:colOff>
      <xdr:row>110</xdr:row>
      <xdr:rowOff>0</xdr:rowOff>
    </xdr:from>
    <xdr:to>
      <xdr:col>16</xdr:col>
      <xdr:colOff>95250</xdr:colOff>
      <xdr:row>110</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90500"/>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20002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90500"/>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113</xdr:row>
      <xdr:rowOff>0</xdr:rowOff>
    </xdr:from>
    <xdr:to>
      <xdr:col>16</xdr:col>
      <xdr:colOff>95250</xdr:colOff>
      <xdr:row>114</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5</xdr:row>
      <xdr:rowOff>0</xdr:rowOff>
    </xdr:from>
    <xdr:to>
      <xdr:col>16</xdr:col>
      <xdr:colOff>95250</xdr:colOff>
      <xdr:row>5</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3922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91625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106750"/>
          <a:ext cx="190500" cy="20002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2972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190500" cy="200025"/>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3452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869250"/>
          <a:ext cx="190500" cy="20002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82175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858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800100</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8001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561975</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74295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571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800100</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8001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561975</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74295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571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561975</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74295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571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2000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115</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571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800100</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8001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561975</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74295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571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561975</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74295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571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115</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952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571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476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800100</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8001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667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3922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91625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106750"/>
          <a:ext cx="190500" cy="20002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2972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190500" cy="200025"/>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3452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869250"/>
          <a:ext cx="190500" cy="20002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82175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800100</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8001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561975</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74295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571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18097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800100</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8001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561975</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74295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111</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571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2000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190500"/>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110</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209550"/>
        </a:xfrm>
        <a:prstGeom prst="rect">
          <a:avLst/>
        </a:prstGeom>
        <a:noFill/>
        <a:ln w="9525">
          <a:noFill/>
        </a:ln>
      </xdr:spPr>
    </xdr:pic>
    <xdr:clientData/>
  </xdr:twoCellAnchor>
  <xdr:twoCellAnchor editAs="oneCell">
    <xdr:from>
      <xdr:col>16</xdr:col>
      <xdr:colOff>0</xdr:colOff>
      <xdr:row>110</xdr:row>
      <xdr:rowOff>0</xdr:rowOff>
    </xdr:from>
    <xdr:to>
      <xdr:col>16</xdr:col>
      <xdr:colOff>190500</xdr:colOff>
      <xdr:row>110</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7487125"/>
          <a:ext cx="190500" cy="2095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28575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2095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91625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106750"/>
          <a:ext cx="190500" cy="20002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297250"/>
          <a:ext cx="190500" cy="190500"/>
        </a:xfrm>
        <a:prstGeom prst="rect">
          <a:avLst/>
        </a:prstGeom>
        <a:noFill/>
        <a:ln w="9525">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6782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190500" cy="190500"/>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82125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20225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190500" cy="200025"/>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190500" cy="200025"/>
        </a:xfrm>
        <a:prstGeom prst="rect">
          <a:avLst/>
        </a:prstGeom>
        <a:noFill/>
        <a:ln w="9525">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964250"/>
          <a:ext cx="190500" cy="190500"/>
        </a:xfrm>
        <a:prstGeom prst="rect">
          <a:avLst/>
        </a:prstGeom>
        <a:noFill/>
        <a:ln w="9525">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9642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3452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869250"/>
          <a:ext cx="190500" cy="20002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114</xdr:row>
      <xdr:rowOff>0</xdr:rowOff>
    </xdr:from>
    <xdr:to>
      <xdr:col>16</xdr:col>
      <xdr:colOff>190500</xdr:colOff>
      <xdr:row>115</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277825"/>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115</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9525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61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581025</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581025"/>
        </a:xfrm>
        <a:prstGeom prst="rect">
          <a:avLst/>
        </a:prstGeom>
        <a:noFill/>
        <a:ln w="9525">
          <a:noFill/>
        </a:ln>
      </xdr:spPr>
    </xdr:pic>
    <xdr:clientData/>
  </xdr:twoCellAnchor>
  <xdr:twoCellAnchor editAs="oneCell">
    <xdr:from>
      <xdr:col>16</xdr:col>
      <xdr:colOff>0</xdr:colOff>
      <xdr:row>5</xdr:row>
      <xdr:rowOff>0</xdr:rowOff>
    </xdr:from>
    <xdr:to>
      <xdr:col>16</xdr:col>
      <xdr:colOff>190500</xdr:colOff>
      <xdr:row>5</xdr:row>
      <xdr:rowOff>381000</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2409825"/>
          <a:ext cx="190500" cy="381000"/>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9048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4292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390525</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561975"/>
        </a:xfrm>
        <a:prstGeom prst="rect">
          <a:avLst/>
        </a:prstGeom>
        <a:noFill/>
        <a:ln w="9525">
          <a:noFill/>
        </a:ln>
      </xdr:spPr>
    </xdr:pic>
    <xdr:clientData/>
  </xdr:twoCellAnchor>
  <xdr:twoCellAnchor editAs="oneCell">
    <xdr:from>
      <xdr:col>16</xdr:col>
      <xdr:colOff>0</xdr:colOff>
      <xdr:row>106</xdr:row>
      <xdr:rowOff>0</xdr:rowOff>
    </xdr:from>
    <xdr:to>
      <xdr:col>16</xdr:col>
      <xdr:colOff>190500</xdr:colOff>
      <xdr:row>107</xdr:row>
      <xdr:rowOff>200025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5620225"/>
          <a:ext cx="190500" cy="3714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120</xdr:row>
      <xdr:rowOff>28575</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323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115</xdr:row>
      <xdr:rowOff>38100</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40005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90500"/>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113</xdr:row>
      <xdr:rowOff>0</xdr:rowOff>
    </xdr:from>
    <xdr:to>
      <xdr:col>16</xdr:col>
      <xdr:colOff>190500</xdr:colOff>
      <xdr:row>114</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09685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28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381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3922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200025"/>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91625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106750"/>
          <a:ext cx="190500" cy="20002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2972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141</xdr:row>
      <xdr:rowOff>0</xdr:rowOff>
    </xdr:from>
    <xdr:to>
      <xdr:col>16</xdr:col>
      <xdr:colOff>190500</xdr:colOff>
      <xdr:row>142</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392750"/>
          <a:ext cx="190500" cy="200025"/>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3452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869250"/>
          <a:ext cx="190500" cy="20002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190500" cy="200025"/>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82175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123825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048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42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953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476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8097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118</xdr:row>
      <xdr:rowOff>0</xdr:rowOff>
    </xdr:from>
    <xdr:to>
      <xdr:col>16</xdr:col>
      <xdr:colOff>95250</xdr:colOff>
      <xdr:row>119</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95250" cy="200025"/>
        </a:xfrm>
        <a:prstGeom prst="rect">
          <a:avLst/>
        </a:prstGeom>
        <a:noFill/>
        <a:ln w="9525">
          <a:noFill/>
        </a:ln>
      </xdr:spPr>
    </xdr:pic>
    <xdr:clientData/>
  </xdr:twoCellAnchor>
  <xdr:twoCellAnchor editAs="oneCell">
    <xdr:from>
      <xdr:col>16</xdr:col>
      <xdr:colOff>0</xdr:colOff>
      <xdr:row>119</xdr:row>
      <xdr:rowOff>0</xdr:rowOff>
    </xdr:from>
    <xdr:to>
      <xdr:col>16</xdr:col>
      <xdr:colOff>95250</xdr:colOff>
      <xdr:row>120</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95250" cy="190500"/>
        </a:xfrm>
        <a:prstGeom prst="rect">
          <a:avLst/>
        </a:prstGeom>
        <a:noFill/>
        <a:ln w="9525">
          <a:noFill/>
        </a:ln>
      </xdr:spPr>
    </xdr:pic>
    <xdr:clientData/>
  </xdr:twoCellAnchor>
  <xdr:twoCellAnchor editAs="oneCell">
    <xdr:from>
      <xdr:col>16</xdr:col>
      <xdr:colOff>0</xdr:colOff>
      <xdr:row>121</xdr:row>
      <xdr:rowOff>0</xdr:rowOff>
    </xdr:from>
    <xdr:to>
      <xdr:col>16</xdr:col>
      <xdr:colOff>95250</xdr:colOff>
      <xdr:row>122</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95250" cy="190500"/>
        </a:xfrm>
        <a:prstGeom prst="rect">
          <a:avLst/>
        </a:prstGeom>
        <a:noFill/>
        <a:ln w="9525">
          <a:noFill/>
        </a:ln>
      </xdr:spPr>
    </xdr:pic>
    <xdr:clientData/>
  </xdr:twoCellAnchor>
  <xdr:twoCellAnchor editAs="oneCell">
    <xdr:from>
      <xdr:col>16</xdr:col>
      <xdr:colOff>0</xdr:colOff>
      <xdr:row>122</xdr:row>
      <xdr:rowOff>0</xdr:rowOff>
    </xdr:from>
    <xdr:to>
      <xdr:col>16</xdr:col>
      <xdr:colOff>95250</xdr:colOff>
      <xdr:row>122</xdr:row>
      <xdr:rowOff>180975</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95250" cy="180975"/>
        </a:xfrm>
        <a:prstGeom prst="rect">
          <a:avLst/>
        </a:prstGeom>
        <a:noFill/>
        <a:ln w="9525">
          <a:noFill/>
        </a:ln>
      </xdr:spPr>
    </xdr:pic>
    <xdr:clientData/>
  </xdr:twoCellAnchor>
  <xdr:twoCellAnchor editAs="oneCell">
    <xdr:from>
      <xdr:col>16</xdr:col>
      <xdr:colOff>0</xdr:colOff>
      <xdr:row>123</xdr:row>
      <xdr:rowOff>0</xdr:rowOff>
    </xdr:from>
    <xdr:to>
      <xdr:col>16</xdr:col>
      <xdr:colOff>95250</xdr:colOff>
      <xdr:row>124</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95250" cy="190500"/>
        </a:xfrm>
        <a:prstGeom prst="rect">
          <a:avLst/>
        </a:prstGeom>
        <a:noFill/>
        <a:ln w="9525">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95250" cy="190500"/>
        </a:xfrm>
        <a:prstGeom prst="rect">
          <a:avLst/>
        </a:prstGeom>
        <a:noFill/>
        <a:ln w="9525">
          <a:noFill/>
        </a:ln>
      </xdr:spPr>
    </xdr:pic>
    <xdr:clientData/>
  </xdr:twoCellAnchor>
  <xdr:twoCellAnchor editAs="oneCell">
    <xdr:from>
      <xdr:col>16</xdr:col>
      <xdr:colOff>0</xdr:colOff>
      <xdr:row>125</xdr:row>
      <xdr:rowOff>0</xdr:rowOff>
    </xdr:from>
    <xdr:to>
      <xdr:col>16</xdr:col>
      <xdr:colOff>95250</xdr:colOff>
      <xdr:row>126</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95250" cy="190500"/>
        </a:xfrm>
        <a:prstGeom prst="rect">
          <a:avLst/>
        </a:prstGeom>
        <a:noFill/>
        <a:ln w="9525">
          <a:noFill/>
        </a:ln>
      </xdr:spPr>
    </xdr:pic>
    <xdr:clientData/>
  </xdr:twoCellAnchor>
  <xdr:twoCellAnchor editAs="oneCell">
    <xdr:from>
      <xdr:col>16</xdr:col>
      <xdr:colOff>0</xdr:colOff>
      <xdr:row>126</xdr:row>
      <xdr:rowOff>0</xdr:rowOff>
    </xdr:from>
    <xdr:to>
      <xdr:col>16</xdr:col>
      <xdr:colOff>95250</xdr:colOff>
      <xdr:row>127</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95250" cy="190500"/>
        </a:xfrm>
        <a:prstGeom prst="rect">
          <a:avLst/>
        </a:prstGeom>
        <a:noFill/>
        <a:ln w="9525">
          <a:noFill/>
        </a:ln>
      </xdr:spPr>
    </xdr:pic>
    <xdr:clientData/>
  </xdr:twoCellAnchor>
  <xdr:twoCellAnchor editAs="oneCell">
    <xdr:from>
      <xdr:col>16</xdr:col>
      <xdr:colOff>0</xdr:colOff>
      <xdr:row>127</xdr:row>
      <xdr:rowOff>0</xdr:rowOff>
    </xdr:from>
    <xdr:to>
      <xdr:col>16</xdr:col>
      <xdr:colOff>95250</xdr:colOff>
      <xdr:row>128</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95250" cy="190500"/>
        </a:xfrm>
        <a:prstGeom prst="rect">
          <a:avLst/>
        </a:prstGeom>
        <a:noFill/>
        <a:ln w="9525">
          <a:noFill/>
        </a:ln>
      </xdr:spPr>
    </xdr:pic>
    <xdr:clientData/>
  </xdr:twoCellAnchor>
  <xdr:twoCellAnchor editAs="oneCell">
    <xdr:from>
      <xdr:col>16</xdr:col>
      <xdr:colOff>0</xdr:colOff>
      <xdr:row>131</xdr:row>
      <xdr:rowOff>0</xdr:rowOff>
    </xdr:from>
    <xdr:to>
      <xdr:col>16</xdr:col>
      <xdr:colOff>95250</xdr:colOff>
      <xdr:row>131</xdr:row>
      <xdr:rowOff>180975</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95250" cy="180975"/>
        </a:xfrm>
        <a:prstGeom prst="rect">
          <a:avLst/>
        </a:prstGeom>
        <a:noFill/>
        <a:ln w="9525">
          <a:noFill/>
        </a:ln>
      </xdr:spPr>
    </xdr:pic>
    <xdr:clientData/>
  </xdr:twoCellAnchor>
  <xdr:twoCellAnchor editAs="oneCell">
    <xdr:from>
      <xdr:col>16</xdr:col>
      <xdr:colOff>0</xdr:colOff>
      <xdr:row>132</xdr:row>
      <xdr:rowOff>0</xdr:rowOff>
    </xdr:from>
    <xdr:to>
      <xdr:col>16</xdr:col>
      <xdr:colOff>95250</xdr:colOff>
      <xdr:row>133</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678250"/>
          <a:ext cx="95250" cy="190500"/>
        </a:xfrm>
        <a:prstGeom prst="rect">
          <a:avLst/>
        </a:prstGeom>
        <a:noFill/>
        <a:ln w="9525">
          <a:noFill/>
        </a:ln>
      </xdr:spPr>
    </xdr:pic>
    <xdr:clientData/>
  </xdr:twoCellAnchor>
  <xdr:twoCellAnchor editAs="oneCell">
    <xdr:from>
      <xdr:col>16</xdr:col>
      <xdr:colOff>0</xdr:colOff>
      <xdr:row>133</xdr:row>
      <xdr:rowOff>0</xdr:rowOff>
    </xdr:from>
    <xdr:to>
      <xdr:col>16</xdr:col>
      <xdr:colOff>95250</xdr:colOff>
      <xdr:row>134</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95250" cy="190500"/>
        </a:xfrm>
        <a:prstGeom prst="rect">
          <a:avLst/>
        </a:prstGeom>
        <a:noFill/>
        <a:ln w="9525">
          <a:noFill/>
        </a:ln>
      </xdr:spPr>
    </xdr:pic>
    <xdr:clientData/>
  </xdr:twoCellAnchor>
  <xdr:twoCellAnchor editAs="oneCell">
    <xdr:from>
      <xdr:col>16</xdr:col>
      <xdr:colOff>0</xdr:colOff>
      <xdr:row>134</xdr:row>
      <xdr:rowOff>0</xdr:rowOff>
    </xdr:from>
    <xdr:to>
      <xdr:col>16</xdr:col>
      <xdr:colOff>95250</xdr:colOff>
      <xdr:row>135</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95250" cy="190500"/>
        </a:xfrm>
        <a:prstGeom prst="rect">
          <a:avLst/>
        </a:prstGeom>
        <a:noFill/>
        <a:ln w="9525">
          <a:noFill/>
        </a:ln>
      </xdr:spPr>
    </xdr:pic>
    <xdr:clientData/>
  </xdr:twoCellAnchor>
  <xdr:twoCellAnchor editAs="oneCell">
    <xdr:from>
      <xdr:col>16</xdr:col>
      <xdr:colOff>0</xdr:colOff>
      <xdr:row>135</xdr:row>
      <xdr:rowOff>0</xdr:rowOff>
    </xdr:from>
    <xdr:to>
      <xdr:col>16</xdr:col>
      <xdr:colOff>95250</xdr:colOff>
      <xdr:row>136</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95250" cy="190500"/>
        </a:xfrm>
        <a:prstGeom prst="rect">
          <a:avLst/>
        </a:prstGeom>
        <a:noFill/>
        <a:ln w="9525">
          <a:noFill/>
        </a:ln>
      </xdr:spPr>
    </xdr:pic>
    <xdr:clientData/>
  </xdr:twoCellAnchor>
  <xdr:twoCellAnchor editAs="oneCell">
    <xdr:from>
      <xdr:col>16</xdr:col>
      <xdr:colOff>0</xdr:colOff>
      <xdr:row>137</xdr:row>
      <xdr:rowOff>0</xdr:rowOff>
    </xdr:from>
    <xdr:to>
      <xdr:col>16</xdr:col>
      <xdr:colOff>95250</xdr:colOff>
      <xdr:row>138</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95250" cy="190500"/>
        </a:xfrm>
        <a:prstGeom prst="rect">
          <a:avLst/>
        </a:prstGeom>
        <a:noFill/>
        <a:ln w="9525">
          <a:noFill/>
        </a:ln>
      </xdr:spPr>
    </xdr:pic>
    <xdr:clientData/>
  </xdr:twoCellAnchor>
  <xdr:twoCellAnchor editAs="oneCell">
    <xdr:from>
      <xdr:col>16</xdr:col>
      <xdr:colOff>0</xdr:colOff>
      <xdr:row>138</xdr:row>
      <xdr:rowOff>0</xdr:rowOff>
    </xdr:from>
    <xdr:to>
      <xdr:col>16</xdr:col>
      <xdr:colOff>95250</xdr:colOff>
      <xdr:row>139</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821250"/>
          <a:ext cx="95250" cy="190500"/>
        </a:xfrm>
        <a:prstGeom prst="rect">
          <a:avLst/>
        </a:prstGeom>
        <a:noFill/>
        <a:ln w="9525">
          <a:noFill/>
        </a:ln>
      </xdr:spPr>
    </xdr:pic>
    <xdr:clientData/>
  </xdr:twoCellAnchor>
  <xdr:twoCellAnchor editAs="oneCell">
    <xdr:from>
      <xdr:col>16</xdr:col>
      <xdr:colOff>0</xdr:colOff>
      <xdr:row>139</xdr:row>
      <xdr:rowOff>0</xdr:rowOff>
    </xdr:from>
    <xdr:to>
      <xdr:col>16</xdr:col>
      <xdr:colOff>95250</xdr:colOff>
      <xdr:row>140</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95250" cy="190500"/>
        </a:xfrm>
        <a:prstGeom prst="rect">
          <a:avLst/>
        </a:prstGeom>
        <a:noFill/>
        <a:ln w="9525">
          <a:noFill/>
        </a:ln>
      </xdr:spPr>
    </xdr:pic>
    <xdr:clientData/>
  </xdr:twoCellAnchor>
  <xdr:twoCellAnchor editAs="oneCell">
    <xdr:from>
      <xdr:col>16</xdr:col>
      <xdr:colOff>0</xdr:colOff>
      <xdr:row>140</xdr:row>
      <xdr:rowOff>0</xdr:rowOff>
    </xdr:from>
    <xdr:to>
      <xdr:col>16</xdr:col>
      <xdr:colOff>95250</xdr:colOff>
      <xdr:row>141</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202250"/>
          <a:ext cx="95250" cy="190500"/>
        </a:xfrm>
        <a:prstGeom prst="rect">
          <a:avLst/>
        </a:prstGeom>
        <a:noFill/>
        <a:ln w="9525">
          <a:noFill/>
        </a:ln>
      </xdr:spPr>
    </xdr:pic>
    <xdr:clientData/>
  </xdr:twoCellAnchor>
  <xdr:twoCellAnchor editAs="oneCell">
    <xdr:from>
      <xdr:col>16</xdr:col>
      <xdr:colOff>0</xdr:colOff>
      <xdr:row>143</xdr:row>
      <xdr:rowOff>0</xdr:rowOff>
    </xdr:from>
    <xdr:to>
      <xdr:col>16</xdr:col>
      <xdr:colOff>95250</xdr:colOff>
      <xdr:row>144</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773750"/>
          <a:ext cx="95250" cy="190500"/>
        </a:xfrm>
        <a:prstGeom prst="rect">
          <a:avLst/>
        </a:prstGeom>
        <a:noFill/>
        <a:ln w="9525">
          <a:noFill/>
        </a:ln>
      </xdr:spPr>
    </xdr:pic>
    <xdr:clientData/>
  </xdr:twoCellAnchor>
  <xdr:twoCellAnchor editAs="oneCell">
    <xdr:from>
      <xdr:col>16</xdr:col>
      <xdr:colOff>0</xdr:colOff>
      <xdr:row>145</xdr:row>
      <xdr:rowOff>0</xdr:rowOff>
    </xdr:from>
    <xdr:to>
      <xdr:col>16</xdr:col>
      <xdr:colOff>95250</xdr:colOff>
      <xdr:row>146</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95250" cy="190500"/>
        </a:xfrm>
        <a:prstGeom prst="rect">
          <a:avLst/>
        </a:prstGeom>
        <a:noFill/>
        <a:ln w="9525">
          <a:noFill/>
        </a:ln>
      </xdr:spPr>
    </xdr:pic>
    <xdr:clientData/>
  </xdr:twoCellAnchor>
  <xdr:twoCellAnchor editAs="oneCell">
    <xdr:from>
      <xdr:col>16</xdr:col>
      <xdr:colOff>0</xdr:colOff>
      <xdr:row>147</xdr:row>
      <xdr:rowOff>0</xdr:rowOff>
    </xdr:from>
    <xdr:to>
      <xdr:col>16</xdr:col>
      <xdr:colOff>95250</xdr:colOff>
      <xdr:row>148</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916750"/>
          <a:ext cx="95250" cy="190500"/>
        </a:xfrm>
        <a:prstGeom prst="rect">
          <a:avLst/>
        </a:prstGeom>
        <a:noFill/>
        <a:ln w="9525">
          <a:noFill/>
        </a:ln>
      </xdr:spPr>
    </xdr:pic>
    <xdr:clientData/>
  </xdr:twoCellAnchor>
  <xdr:twoCellAnchor editAs="oneCell">
    <xdr:from>
      <xdr:col>16</xdr:col>
      <xdr:colOff>0</xdr:colOff>
      <xdr:row>150</xdr:row>
      <xdr:rowOff>0</xdr:rowOff>
    </xdr:from>
    <xdr:to>
      <xdr:col>16</xdr:col>
      <xdr:colOff>95250</xdr:colOff>
      <xdr:row>151</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107250"/>
          <a:ext cx="95250" cy="190500"/>
        </a:xfrm>
        <a:prstGeom prst="rect">
          <a:avLst/>
        </a:prstGeom>
        <a:noFill/>
        <a:ln w="9525">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95250" cy="190500"/>
        </a:xfrm>
        <a:prstGeom prst="rect">
          <a:avLst/>
        </a:prstGeom>
        <a:noFill/>
        <a:ln w="9525">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95250" cy="190500"/>
        </a:xfrm>
        <a:prstGeom prst="rect">
          <a:avLst/>
        </a:prstGeom>
        <a:noFill/>
        <a:ln w="9525">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95250" cy="200025"/>
        </a:xfrm>
        <a:prstGeom prst="rect">
          <a:avLst/>
        </a:prstGeom>
        <a:noFill/>
        <a:ln w="9525">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95250" cy="190500"/>
        </a:xfrm>
        <a:prstGeom prst="rect">
          <a:avLst/>
        </a:prstGeom>
        <a:noFill/>
        <a:ln w="9525">
          <a:noFill/>
        </a:ln>
      </xdr:spPr>
    </xdr:pic>
    <xdr:clientData/>
  </xdr:twoCellAnchor>
  <xdr:twoCellAnchor editAs="oneCell">
    <xdr:from>
      <xdr:col>16</xdr:col>
      <xdr:colOff>0</xdr:colOff>
      <xdr:row>156</xdr:row>
      <xdr:rowOff>0</xdr:rowOff>
    </xdr:from>
    <xdr:to>
      <xdr:col>16</xdr:col>
      <xdr:colOff>95250</xdr:colOff>
      <xdr:row>156</xdr:row>
      <xdr:rowOff>180975</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95250" cy="180975"/>
        </a:xfrm>
        <a:prstGeom prst="rect">
          <a:avLst/>
        </a:prstGeom>
        <a:noFill/>
        <a:ln w="9525">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95250" cy="190500"/>
        </a:xfrm>
        <a:prstGeom prst="rect">
          <a:avLst/>
        </a:prstGeom>
        <a:noFill/>
        <a:ln w="9525">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95250" cy="190500"/>
        </a:xfrm>
        <a:prstGeom prst="rect">
          <a:avLst/>
        </a:prstGeom>
        <a:noFill/>
        <a:ln w="9525">
          <a:noFill/>
        </a:ln>
      </xdr:spPr>
    </xdr:pic>
    <xdr:clientData/>
  </xdr:twoCellAnchor>
  <xdr:twoCellAnchor editAs="oneCell">
    <xdr:from>
      <xdr:col>16</xdr:col>
      <xdr:colOff>0</xdr:colOff>
      <xdr:row>160</xdr:row>
      <xdr:rowOff>0</xdr:rowOff>
    </xdr:from>
    <xdr:to>
      <xdr:col>16</xdr:col>
      <xdr:colOff>95250</xdr:colOff>
      <xdr:row>161</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012250"/>
          <a:ext cx="95250" cy="190500"/>
        </a:xfrm>
        <a:prstGeom prst="rect">
          <a:avLst/>
        </a:prstGeom>
        <a:noFill/>
        <a:ln w="9525">
          <a:noFill/>
        </a:ln>
      </xdr:spPr>
    </xdr:pic>
    <xdr:clientData/>
  </xdr:twoCellAnchor>
  <xdr:twoCellAnchor editAs="oneCell">
    <xdr:from>
      <xdr:col>16</xdr:col>
      <xdr:colOff>0</xdr:colOff>
      <xdr:row>161</xdr:row>
      <xdr:rowOff>0</xdr:rowOff>
    </xdr:from>
    <xdr:to>
      <xdr:col>16</xdr:col>
      <xdr:colOff>95250</xdr:colOff>
      <xdr:row>162</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202750"/>
          <a:ext cx="95250" cy="190500"/>
        </a:xfrm>
        <a:prstGeom prst="rect">
          <a:avLst/>
        </a:prstGeom>
        <a:noFill/>
        <a:ln w="9525">
          <a:noFill/>
        </a:ln>
      </xdr:spPr>
    </xdr:pic>
    <xdr:clientData/>
  </xdr:twoCellAnchor>
  <xdr:twoCellAnchor editAs="oneCell">
    <xdr:from>
      <xdr:col>16</xdr:col>
      <xdr:colOff>0</xdr:colOff>
      <xdr:row>162</xdr:row>
      <xdr:rowOff>0</xdr:rowOff>
    </xdr:from>
    <xdr:to>
      <xdr:col>16</xdr:col>
      <xdr:colOff>95250</xdr:colOff>
      <xdr:row>163</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393250"/>
          <a:ext cx="95250" cy="190500"/>
        </a:xfrm>
        <a:prstGeom prst="rect">
          <a:avLst/>
        </a:prstGeom>
        <a:noFill/>
        <a:ln w="9525">
          <a:noFill/>
        </a:ln>
      </xdr:spPr>
    </xdr:pic>
    <xdr:clientData/>
  </xdr:twoCellAnchor>
  <xdr:twoCellAnchor editAs="oneCell">
    <xdr:from>
      <xdr:col>16</xdr:col>
      <xdr:colOff>0</xdr:colOff>
      <xdr:row>163</xdr:row>
      <xdr:rowOff>0</xdr:rowOff>
    </xdr:from>
    <xdr:to>
      <xdr:col>16</xdr:col>
      <xdr:colOff>95250</xdr:colOff>
      <xdr:row>164</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583750"/>
          <a:ext cx="95250" cy="190500"/>
        </a:xfrm>
        <a:prstGeom prst="rect">
          <a:avLst/>
        </a:prstGeom>
        <a:noFill/>
        <a:ln w="9525">
          <a:noFill/>
        </a:ln>
      </xdr:spPr>
    </xdr:pic>
    <xdr:clientData/>
  </xdr:twoCellAnchor>
  <xdr:twoCellAnchor editAs="oneCell">
    <xdr:from>
      <xdr:col>16</xdr:col>
      <xdr:colOff>0</xdr:colOff>
      <xdr:row>164</xdr:row>
      <xdr:rowOff>0</xdr:rowOff>
    </xdr:from>
    <xdr:to>
      <xdr:col>16</xdr:col>
      <xdr:colOff>95250</xdr:colOff>
      <xdr:row>165</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774250"/>
          <a:ext cx="95250" cy="190500"/>
        </a:xfrm>
        <a:prstGeom prst="rect">
          <a:avLst/>
        </a:prstGeom>
        <a:noFill/>
        <a:ln w="9525">
          <a:noFill/>
        </a:ln>
      </xdr:spPr>
    </xdr:pic>
    <xdr:clientData/>
  </xdr:twoCellAnchor>
  <xdr:twoCellAnchor editAs="oneCell">
    <xdr:from>
      <xdr:col>16</xdr:col>
      <xdr:colOff>0</xdr:colOff>
      <xdr:row>165</xdr:row>
      <xdr:rowOff>0</xdr:rowOff>
    </xdr:from>
    <xdr:to>
      <xdr:col>16</xdr:col>
      <xdr:colOff>95250</xdr:colOff>
      <xdr:row>165</xdr:row>
      <xdr:rowOff>180975</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964750"/>
          <a:ext cx="95250" cy="180975"/>
        </a:xfrm>
        <a:prstGeom prst="rect">
          <a:avLst/>
        </a:prstGeom>
        <a:noFill/>
        <a:ln w="9525">
          <a:noFill/>
        </a:ln>
      </xdr:spPr>
    </xdr:pic>
    <xdr:clientData/>
  </xdr:twoCellAnchor>
  <xdr:twoCellAnchor editAs="oneCell">
    <xdr:from>
      <xdr:col>16</xdr:col>
      <xdr:colOff>0</xdr:colOff>
      <xdr:row>167</xdr:row>
      <xdr:rowOff>0</xdr:rowOff>
    </xdr:from>
    <xdr:to>
      <xdr:col>16</xdr:col>
      <xdr:colOff>95250</xdr:colOff>
      <xdr:row>168</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345750"/>
          <a:ext cx="95250" cy="190500"/>
        </a:xfrm>
        <a:prstGeom prst="rect">
          <a:avLst/>
        </a:prstGeom>
        <a:noFill/>
        <a:ln w="9525">
          <a:noFill/>
        </a:ln>
      </xdr:spPr>
    </xdr:pic>
    <xdr:clientData/>
  </xdr:twoCellAnchor>
  <xdr:twoCellAnchor editAs="oneCell">
    <xdr:from>
      <xdr:col>16</xdr:col>
      <xdr:colOff>0</xdr:colOff>
      <xdr:row>169</xdr:row>
      <xdr:rowOff>0</xdr:rowOff>
    </xdr:from>
    <xdr:to>
      <xdr:col>16</xdr:col>
      <xdr:colOff>95250</xdr:colOff>
      <xdr:row>170</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726750"/>
          <a:ext cx="95250" cy="190500"/>
        </a:xfrm>
        <a:prstGeom prst="rect">
          <a:avLst/>
        </a:prstGeom>
        <a:noFill/>
        <a:ln w="9525">
          <a:noFill/>
        </a:ln>
      </xdr:spPr>
    </xdr:pic>
    <xdr:clientData/>
  </xdr:twoCellAnchor>
  <xdr:twoCellAnchor editAs="oneCell">
    <xdr:from>
      <xdr:col>16</xdr:col>
      <xdr:colOff>0</xdr:colOff>
      <xdr:row>170</xdr:row>
      <xdr:rowOff>0</xdr:rowOff>
    </xdr:from>
    <xdr:to>
      <xdr:col>16</xdr:col>
      <xdr:colOff>95250</xdr:colOff>
      <xdr:row>171</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917250"/>
          <a:ext cx="95250" cy="190500"/>
        </a:xfrm>
        <a:prstGeom prst="rect">
          <a:avLst/>
        </a:prstGeom>
        <a:noFill/>
        <a:ln w="9525">
          <a:noFill/>
        </a:ln>
      </xdr:spPr>
    </xdr:pic>
    <xdr:clientData/>
  </xdr:twoCellAnchor>
  <xdr:twoCellAnchor editAs="oneCell">
    <xdr:from>
      <xdr:col>16</xdr:col>
      <xdr:colOff>0</xdr:colOff>
      <xdr:row>171</xdr:row>
      <xdr:rowOff>0</xdr:rowOff>
    </xdr:from>
    <xdr:to>
      <xdr:col>16</xdr:col>
      <xdr:colOff>95250</xdr:colOff>
      <xdr:row>172</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107750"/>
          <a:ext cx="95250" cy="190500"/>
        </a:xfrm>
        <a:prstGeom prst="rect">
          <a:avLst/>
        </a:prstGeom>
        <a:noFill/>
        <a:ln w="9525">
          <a:noFill/>
        </a:ln>
      </xdr:spPr>
    </xdr:pic>
    <xdr:clientData/>
  </xdr:twoCellAnchor>
  <xdr:twoCellAnchor editAs="oneCell">
    <xdr:from>
      <xdr:col>16</xdr:col>
      <xdr:colOff>0</xdr:colOff>
      <xdr:row>172</xdr:row>
      <xdr:rowOff>0</xdr:rowOff>
    </xdr:from>
    <xdr:to>
      <xdr:col>16</xdr:col>
      <xdr:colOff>95250</xdr:colOff>
      <xdr:row>173</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298250"/>
          <a:ext cx="95250" cy="190500"/>
        </a:xfrm>
        <a:prstGeom prst="rect">
          <a:avLst/>
        </a:prstGeom>
        <a:noFill/>
        <a:ln w="9525">
          <a:noFill/>
        </a:ln>
      </xdr:spPr>
    </xdr:pic>
    <xdr:clientData/>
  </xdr:twoCellAnchor>
  <xdr:twoCellAnchor editAs="oneCell">
    <xdr:from>
      <xdr:col>16</xdr:col>
      <xdr:colOff>0</xdr:colOff>
      <xdr:row>173</xdr:row>
      <xdr:rowOff>0</xdr:rowOff>
    </xdr:from>
    <xdr:to>
      <xdr:col>16</xdr:col>
      <xdr:colOff>95250</xdr:colOff>
      <xdr:row>173</xdr:row>
      <xdr:rowOff>180975</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488750"/>
          <a:ext cx="95250" cy="180975"/>
        </a:xfrm>
        <a:prstGeom prst="rect">
          <a:avLst/>
        </a:prstGeom>
        <a:noFill/>
        <a:ln w="9525">
          <a:noFill/>
        </a:ln>
      </xdr:spPr>
    </xdr:pic>
    <xdr:clientData/>
  </xdr:twoCellAnchor>
  <xdr:twoCellAnchor editAs="oneCell">
    <xdr:from>
      <xdr:col>16</xdr:col>
      <xdr:colOff>0</xdr:colOff>
      <xdr:row>174</xdr:row>
      <xdr:rowOff>0</xdr:rowOff>
    </xdr:from>
    <xdr:to>
      <xdr:col>16</xdr:col>
      <xdr:colOff>95250</xdr:colOff>
      <xdr:row>175</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679250"/>
          <a:ext cx="95250" cy="200025"/>
        </a:xfrm>
        <a:prstGeom prst="rect">
          <a:avLst/>
        </a:prstGeom>
        <a:noFill/>
        <a:ln w="9525">
          <a:noFill/>
        </a:ln>
      </xdr:spPr>
    </xdr:pic>
    <xdr:clientData/>
  </xdr:twoCellAnchor>
  <xdr:twoCellAnchor editAs="oneCell">
    <xdr:from>
      <xdr:col>16</xdr:col>
      <xdr:colOff>0</xdr:colOff>
      <xdr:row>175</xdr:row>
      <xdr:rowOff>0</xdr:rowOff>
    </xdr:from>
    <xdr:to>
      <xdr:col>16</xdr:col>
      <xdr:colOff>95250</xdr:colOff>
      <xdr:row>176</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869750"/>
          <a:ext cx="95250" cy="190500"/>
        </a:xfrm>
        <a:prstGeom prst="rect">
          <a:avLst/>
        </a:prstGeom>
        <a:noFill/>
        <a:ln w="9525">
          <a:noFill/>
        </a:ln>
      </xdr:spPr>
    </xdr:pic>
    <xdr:clientData/>
  </xdr:twoCellAnchor>
  <xdr:twoCellAnchor editAs="oneCell">
    <xdr:from>
      <xdr:col>16</xdr:col>
      <xdr:colOff>0</xdr:colOff>
      <xdr:row>176</xdr:row>
      <xdr:rowOff>0</xdr:rowOff>
    </xdr:from>
    <xdr:to>
      <xdr:col>16</xdr:col>
      <xdr:colOff>95250</xdr:colOff>
      <xdr:row>177</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060250"/>
          <a:ext cx="95250" cy="190500"/>
        </a:xfrm>
        <a:prstGeom prst="rect">
          <a:avLst/>
        </a:prstGeom>
        <a:noFill/>
        <a:ln w="9525">
          <a:noFill/>
        </a:ln>
      </xdr:spPr>
    </xdr:pic>
    <xdr:clientData/>
  </xdr:twoCellAnchor>
  <xdr:twoCellAnchor editAs="oneCell">
    <xdr:from>
      <xdr:col>16</xdr:col>
      <xdr:colOff>0</xdr:colOff>
      <xdr:row>178</xdr:row>
      <xdr:rowOff>0</xdr:rowOff>
    </xdr:from>
    <xdr:to>
      <xdr:col>16</xdr:col>
      <xdr:colOff>95250</xdr:colOff>
      <xdr:row>179</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441250"/>
          <a:ext cx="95250" cy="190500"/>
        </a:xfrm>
        <a:prstGeom prst="rect">
          <a:avLst/>
        </a:prstGeom>
        <a:noFill/>
        <a:ln w="9525">
          <a:noFill/>
        </a:ln>
      </xdr:spPr>
    </xdr:pic>
    <xdr:clientData/>
  </xdr:twoCellAnchor>
  <xdr:twoCellAnchor editAs="oneCell">
    <xdr:from>
      <xdr:col>16</xdr:col>
      <xdr:colOff>0</xdr:colOff>
      <xdr:row>179</xdr:row>
      <xdr:rowOff>0</xdr:rowOff>
    </xdr:from>
    <xdr:to>
      <xdr:col>16</xdr:col>
      <xdr:colOff>95250</xdr:colOff>
      <xdr:row>180</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631750"/>
          <a:ext cx="95250" cy="190500"/>
        </a:xfrm>
        <a:prstGeom prst="rect">
          <a:avLst/>
        </a:prstGeom>
        <a:noFill/>
        <a:ln w="9525">
          <a:noFill/>
        </a:ln>
      </xdr:spPr>
    </xdr:pic>
    <xdr:clientData/>
  </xdr:twoCellAnchor>
  <xdr:twoCellAnchor editAs="oneCell">
    <xdr:from>
      <xdr:col>16</xdr:col>
      <xdr:colOff>0</xdr:colOff>
      <xdr:row>180</xdr:row>
      <xdr:rowOff>0</xdr:rowOff>
    </xdr:from>
    <xdr:to>
      <xdr:col>16</xdr:col>
      <xdr:colOff>95250</xdr:colOff>
      <xdr:row>181</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822250"/>
          <a:ext cx="95250" cy="190500"/>
        </a:xfrm>
        <a:prstGeom prst="rect">
          <a:avLst/>
        </a:prstGeom>
        <a:noFill/>
        <a:ln w="9525">
          <a:noFill/>
        </a:ln>
      </xdr:spPr>
    </xdr:pic>
    <xdr:clientData/>
  </xdr:twoCellAnchor>
  <xdr:twoCellAnchor editAs="oneCell">
    <xdr:from>
      <xdr:col>16</xdr:col>
      <xdr:colOff>0</xdr:colOff>
      <xdr:row>181</xdr:row>
      <xdr:rowOff>0</xdr:rowOff>
    </xdr:from>
    <xdr:to>
      <xdr:col>16</xdr:col>
      <xdr:colOff>95250</xdr:colOff>
      <xdr:row>182</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012750"/>
          <a:ext cx="95250" cy="190500"/>
        </a:xfrm>
        <a:prstGeom prst="rect">
          <a:avLst/>
        </a:prstGeom>
        <a:noFill/>
        <a:ln w="9525">
          <a:noFill/>
        </a:ln>
      </xdr:spPr>
    </xdr:pic>
    <xdr:clientData/>
  </xdr:twoCellAnchor>
  <xdr:twoCellAnchor editAs="oneCell">
    <xdr:from>
      <xdr:col>16</xdr:col>
      <xdr:colOff>0</xdr:colOff>
      <xdr:row>182</xdr:row>
      <xdr:rowOff>0</xdr:rowOff>
    </xdr:from>
    <xdr:to>
      <xdr:col>16</xdr:col>
      <xdr:colOff>95250</xdr:colOff>
      <xdr:row>183</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203250"/>
          <a:ext cx="95250" cy="190500"/>
        </a:xfrm>
        <a:prstGeom prst="rect">
          <a:avLst/>
        </a:prstGeom>
        <a:noFill/>
        <a:ln w="9525">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584250"/>
          <a:ext cx="95250" cy="190500"/>
        </a:xfrm>
        <a:prstGeom prst="rect">
          <a:avLst/>
        </a:prstGeom>
        <a:noFill/>
        <a:ln w="9525">
          <a:noFill/>
        </a:ln>
      </xdr:spPr>
    </xdr:pic>
    <xdr:clientData/>
  </xdr:twoCellAnchor>
  <xdr:twoCellAnchor editAs="oneCell">
    <xdr:from>
      <xdr:col>16</xdr:col>
      <xdr:colOff>0</xdr:colOff>
      <xdr:row>186</xdr:row>
      <xdr:rowOff>0</xdr:rowOff>
    </xdr:from>
    <xdr:to>
      <xdr:col>16</xdr:col>
      <xdr:colOff>95250</xdr:colOff>
      <xdr:row>187</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965250"/>
          <a:ext cx="95250" cy="190500"/>
        </a:xfrm>
        <a:prstGeom prst="rect">
          <a:avLst/>
        </a:prstGeom>
        <a:noFill/>
        <a:ln w="9525">
          <a:noFill/>
        </a:ln>
      </xdr:spPr>
    </xdr:pic>
    <xdr:clientData/>
  </xdr:twoCellAnchor>
  <xdr:twoCellAnchor editAs="oneCell">
    <xdr:from>
      <xdr:col>16</xdr:col>
      <xdr:colOff>0</xdr:colOff>
      <xdr:row>187</xdr:row>
      <xdr:rowOff>0</xdr:rowOff>
    </xdr:from>
    <xdr:to>
      <xdr:col>16</xdr:col>
      <xdr:colOff>95250</xdr:colOff>
      <xdr:row>188</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95250" cy="190500"/>
        </a:xfrm>
        <a:prstGeom prst="rect">
          <a:avLst/>
        </a:prstGeom>
        <a:noFill/>
        <a:ln w="9525">
          <a:noFill/>
        </a:ln>
      </xdr:spPr>
    </xdr:pic>
    <xdr:clientData/>
  </xdr:twoCellAnchor>
  <xdr:twoCellAnchor editAs="oneCell">
    <xdr:from>
      <xdr:col>16</xdr:col>
      <xdr:colOff>0</xdr:colOff>
      <xdr:row>187</xdr:row>
      <xdr:rowOff>0</xdr:rowOff>
    </xdr:from>
    <xdr:to>
      <xdr:col>16</xdr:col>
      <xdr:colOff>95250</xdr:colOff>
      <xdr:row>188</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95250" cy="190500"/>
        </a:xfrm>
        <a:prstGeom prst="rect">
          <a:avLst/>
        </a:prstGeom>
        <a:noFill/>
        <a:ln w="9525">
          <a:noFill/>
        </a:ln>
      </xdr:spPr>
    </xdr:pic>
    <xdr:clientData/>
  </xdr:twoCellAnchor>
  <xdr:twoCellAnchor editAs="oneCell">
    <xdr:from>
      <xdr:col>16</xdr:col>
      <xdr:colOff>0</xdr:colOff>
      <xdr:row>190</xdr:row>
      <xdr:rowOff>0</xdr:rowOff>
    </xdr:from>
    <xdr:to>
      <xdr:col>16</xdr:col>
      <xdr:colOff>95250</xdr:colOff>
      <xdr:row>191</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95250" cy="190500"/>
        </a:xfrm>
        <a:prstGeom prst="rect">
          <a:avLst/>
        </a:prstGeom>
        <a:noFill/>
        <a:ln w="9525">
          <a:noFill/>
        </a:ln>
      </xdr:spPr>
    </xdr:pic>
    <xdr:clientData/>
  </xdr:twoCellAnchor>
  <xdr:twoCellAnchor editAs="oneCell">
    <xdr:from>
      <xdr:col>16</xdr:col>
      <xdr:colOff>0</xdr:colOff>
      <xdr:row>191</xdr:row>
      <xdr:rowOff>0</xdr:rowOff>
    </xdr:from>
    <xdr:to>
      <xdr:col>16</xdr:col>
      <xdr:colOff>95250</xdr:colOff>
      <xdr:row>192</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917750"/>
          <a:ext cx="95250" cy="190500"/>
        </a:xfrm>
        <a:prstGeom prst="rect">
          <a:avLst/>
        </a:prstGeom>
        <a:noFill/>
        <a:ln w="9525">
          <a:noFill/>
        </a:ln>
      </xdr:spPr>
    </xdr:pic>
    <xdr:clientData/>
  </xdr:twoCellAnchor>
  <xdr:twoCellAnchor editAs="oneCell">
    <xdr:from>
      <xdr:col>16</xdr:col>
      <xdr:colOff>0</xdr:colOff>
      <xdr:row>192</xdr:row>
      <xdr:rowOff>0</xdr:rowOff>
    </xdr:from>
    <xdr:to>
      <xdr:col>16</xdr:col>
      <xdr:colOff>95250</xdr:colOff>
      <xdr:row>193</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108250"/>
          <a:ext cx="95250" cy="190500"/>
        </a:xfrm>
        <a:prstGeom prst="rect">
          <a:avLst/>
        </a:prstGeom>
        <a:noFill/>
        <a:ln w="9525">
          <a:noFill/>
        </a:ln>
      </xdr:spPr>
    </xdr:pic>
    <xdr:clientData/>
  </xdr:twoCellAnchor>
  <xdr:twoCellAnchor editAs="oneCell">
    <xdr:from>
      <xdr:col>16</xdr:col>
      <xdr:colOff>0</xdr:colOff>
      <xdr:row>193</xdr:row>
      <xdr:rowOff>0</xdr:rowOff>
    </xdr:from>
    <xdr:to>
      <xdr:col>16</xdr:col>
      <xdr:colOff>95250</xdr:colOff>
      <xdr:row>194</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298750"/>
          <a:ext cx="95250" cy="190500"/>
        </a:xfrm>
        <a:prstGeom prst="rect">
          <a:avLst/>
        </a:prstGeom>
        <a:noFill/>
        <a:ln w="9525">
          <a:noFill/>
        </a:ln>
      </xdr:spPr>
    </xdr:pic>
    <xdr:clientData/>
  </xdr:twoCellAnchor>
  <xdr:twoCellAnchor editAs="oneCell">
    <xdr:from>
      <xdr:col>16</xdr:col>
      <xdr:colOff>0</xdr:colOff>
      <xdr:row>197</xdr:row>
      <xdr:rowOff>0</xdr:rowOff>
    </xdr:from>
    <xdr:to>
      <xdr:col>16</xdr:col>
      <xdr:colOff>95250</xdr:colOff>
      <xdr:row>198</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95250" cy="190500"/>
        </a:xfrm>
        <a:prstGeom prst="rect">
          <a:avLst/>
        </a:prstGeom>
        <a:noFill/>
        <a:ln w="9525">
          <a:noFill/>
        </a:ln>
      </xdr:spPr>
    </xdr:pic>
    <xdr:clientData/>
  </xdr:twoCellAnchor>
  <xdr:twoCellAnchor editAs="oneCell">
    <xdr:from>
      <xdr:col>16</xdr:col>
      <xdr:colOff>0</xdr:colOff>
      <xdr:row>197</xdr:row>
      <xdr:rowOff>0</xdr:rowOff>
    </xdr:from>
    <xdr:to>
      <xdr:col>16</xdr:col>
      <xdr:colOff>95250</xdr:colOff>
      <xdr:row>198</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95250" cy="190500"/>
        </a:xfrm>
        <a:prstGeom prst="rect">
          <a:avLst/>
        </a:prstGeom>
        <a:noFill/>
        <a:ln w="9525">
          <a:noFill/>
        </a:ln>
      </xdr:spPr>
    </xdr:pic>
    <xdr:clientData/>
  </xdr:twoCellAnchor>
  <xdr:twoCellAnchor editAs="oneCell">
    <xdr:from>
      <xdr:col>16</xdr:col>
      <xdr:colOff>0</xdr:colOff>
      <xdr:row>198</xdr:row>
      <xdr:rowOff>0</xdr:rowOff>
    </xdr:from>
    <xdr:to>
      <xdr:col>16</xdr:col>
      <xdr:colOff>95250</xdr:colOff>
      <xdr:row>199</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251250"/>
          <a:ext cx="95250" cy="190500"/>
        </a:xfrm>
        <a:prstGeom prst="rect">
          <a:avLst/>
        </a:prstGeom>
        <a:noFill/>
        <a:ln w="9525">
          <a:noFill/>
        </a:ln>
      </xdr:spPr>
    </xdr:pic>
    <xdr:clientData/>
  </xdr:twoCellAnchor>
  <xdr:twoCellAnchor editAs="oneCell">
    <xdr:from>
      <xdr:col>16</xdr:col>
      <xdr:colOff>0</xdr:colOff>
      <xdr:row>199</xdr:row>
      <xdr:rowOff>0</xdr:rowOff>
    </xdr:from>
    <xdr:to>
      <xdr:col>16</xdr:col>
      <xdr:colOff>95250</xdr:colOff>
      <xdr:row>199</xdr:row>
      <xdr:rowOff>180975</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441750"/>
          <a:ext cx="95250" cy="180975"/>
        </a:xfrm>
        <a:prstGeom prst="rect">
          <a:avLst/>
        </a:prstGeom>
        <a:noFill/>
        <a:ln w="9525">
          <a:noFill/>
        </a:ln>
      </xdr:spPr>
    </xdr:pic>
    <xdr:clientData/>
  </xdr:twoCellAnchor>
  <xdr:twoCellAnchor editAs="oneCell">
    <xdr:from>
      <xdr:col>16</xdr:col>
      <xdr:colOff>0</xdr:colOff>
      <xdr:row>200</xdr:row>
      <xdr:rowOff>0</xdr:rowOff>
    </xdr:from>
    <xdr:to>
      <xdr:col>16</xdr:col>
      <xdr:colOff>95250</xdr:colOff>
      <xdr:row>201</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632250"/>
          <a:ext cx="95250" cy="190500"/>
        </a:xfrm>
        <a:prstGeom prst="rect">
          <a:avLst/>
        </a:prstGeom>
        <a:noFill/>
        <a:ln w="9525">
          <a:noFill/>
        </a:ln>
      </xdr:spPr>
    </xdr:pic>
    <xdr:clientData/>
  </xdr:twoCellAnchor>
  <xdr:twoCellAnchor editAs="oneCell">
    <xdr:from>
      <xdr:col>16</xdr:col>
      <xdr:colOff>0</xdr:colOff>
      <xdr:row>201</xdr:row>
      <xdr:rowOff>0</xdr:rowOff>
    </xdr:from>
    <xdr:to>
      <xdr:col>16</xdr:col>
      <xdr:colOff>95250</xdr:colOff>
      <xdr:row>202</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822750"/>
          <a:ext cx="95250" cy="190500"/>
        </a:xfrm>
        <a:prstGeom prst="rect">
          <a:avLst/>
        </a:prstGeom>
        <a:noFill/>
        <a:ln w="9525">
          <a:noFill/>
        </a:ln>
      </xdr:spPr>
    </xdr:pic>
    <xdr:clientData/>
  </xdr:twoCellAnchor>
  <xdr:twoCellAnchor editAs="oneCell">
    <xdr:from>
      <xdr:col>16</xdr:col>
      <xdr:colOff>0</xdr:colOff>
      <xdr:row>202</xdr:row>
      <xdr:rowOff>0</xdr:rowOff>
    </xdr:from>
    <xdr:to>
      <xdr:col>16</xdr:col>
      <xdr:colOff>95250</xdr:colOff>
      <xdr:row>203</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013250"/>
          <a:ext cx="95250" cy="190500"/>
        </a:xfrm>
        <a:prstGeom prst="rect">
          <a:avLst/>
        </a:prstGeom>
        <a:noFill/>
        <a:ln w="9525">
          <a:noFill/>
        </a:ln>
      </xdr:spPr>
    </xdr:pic>
    <xdr:clientData/>
  </xdr:twoCellAnchor>
  <xdr:twoCellAnchor editAs="oneCell">
    <xdr:from>
      <xdr:col>16</xdr:col>
      <xdr:colOff>0</xdr:colOff>
      <xdr:row>203</xdr:row>
      <xdr:rowOff>0</xdr:rowOff>
    </xdr:from>
    <xdr:to>
      <xdr:col>16</xdr:col>
      <xdr:colOff>95250</xdr:colOff>
      <xdr:row>204</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203750"/>
          <a:ext cx="95250" cy="190500"/>
        </a:xfrm>
        <a:prstGeom prst="rect">
          <a:avLst/>
        </a:prstGeom>
        <a:noFill/>
        <a:ln w="9525">
          <a:noFill/>
        </a:ln>
      </xdr:spPr>
    </xdr:pic>
    <xdr:clientData/>
  </xdr:twoCellAnchor>
  <xdr:twoCellAnchor editAs="oneCell">
    <xdr:from>
      <xdr:col>16</xdr:col>
      <xdr:colOff>0</xdr:colOff>
      <xdr:row>204</xdr:row>
      <xdr:rowOff>0</xdr:rowOff>
    </xdr:from>
    <xdr:to>
      <xdr:col>16</xdr:col>
      <xdr:colOff>95250</xdr:colOff>
      <xdr:row>205</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3942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117</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333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120</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59055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200025"/>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95250</xdr:colOff>
      <xdr:row>118</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148</xdr:row>
      <xdr:rowOff>0</xdr:rowOff>
    </xdr:from>
    <xdr:to>
      <xdr:col>16</xdr:col>
      <xdr:colOff>95250</xdr:colOff>
      <xdr:row>149</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9525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6782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82125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202250"/>
          <a:ext cx="190500" cy="190500"/>
        </a:xfrm>
        <a:prstGeom prst="rect">
          <a:avLst/>
        </a:prstGeom>
        <a:noFill/>
        <a:ln w="9525">
          <a:noFill/>
        </a:ln>
      </xdr:spPr>
    </xdr:pic>
    <xdr:clientData/>
  </xdr:twoCellAnchor>
  <xdr:twoCellAnchor editAs="oneCell">
    <xdr:from>
      <xdr:col>16</xdr:col>
      <xdr:colOff>0</xdr:colOff>
      <xdr:row>143</xdr:row>
      <xdr:rowOff>0</xdr:rowOff>
    </xdr:from>
    <xdr:to>
      <xdr:col>16</xdr:col>
      <xdr:colOff>190500</xdr:colOff>
      <xdr:row>144</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773750"/>
          <a:ext cx="190500" cy="200025"/>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9167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1072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012250"/>
          <a:ext cx="190500" cy="190500"/>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20275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39325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58375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77425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165</xdr:row>
      <xdr:rowOff>180975</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964750"/>
          <a:ext cx="190500" cy="180975"/>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34575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726750"/>
          <a:ext cx="190500" cy="200025"/>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91725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107750"/>
          <a:ext cx="190500" cy="190500"/>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29825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48875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67925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86975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06025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44125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631750"/>
          <a:ext cx="190500" cy="190500"/>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82225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01275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182</xdr:row>
      <xdr:rowOff>180975</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203250"/>
          <a:ext cx="190500" cy="180975"/>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58425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96525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91775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10825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29875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25125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44175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632250"/>
          <a:ext cx="190500" cy="190500"/>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82275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01325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203750"/>
          <a:ext cx="190500" cy="200025"/>
        </a:xfrm>
        <a:prstGeom prst="rect">
          <a:avLst/>
        </a:prstGeom>
        <a:noFill/>
        <a:ln w="9525">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3942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000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6782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82125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202250"/>
          <a:ext cx="190500" cy="190500"/>
        </a:xfrm>
        <a:prstGeom prst="rect">
          <a:avLst/>
        </a:prstGeom>
        <a:noFill/>
        <a:ln w="9525">
          <a:noFill/>
        </a:ln>
      </xdr:spPr>
    </xdr:pic>
    <xdr:clientData/>
  </xdr:twoCellAnchor>
  <xdr:twoCellAnchor editAs="oneCell">
    <xdr:from>
      <xdr:col>16</xdr:col>
      <xdr:colOff>0</xdr:colOff>
      <xdr:row>143</xdr:row>
      <xdr:rowOff>0</xdr:rowOff>
    </xdr:from>
    <xdr:to>
      <xdr:col>16</xdr:col>
      <xdr:colOff>190500</xdr:colOff>
      <xdr:row>144</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773750"/>
          <a:ext cx="190500" cy="200025"/>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9167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1072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916250"/>
          <a:ext cx="190500" cy="190500"/>
        </a:xfrm>
        <a:prstGeom prst="rect">
          <a:avLst/>
        </a:prstGeom>
        <a:noFill/>
        <a:ln w="9525">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106750"/>
          <a:ext cx="190500" cy="200025"/>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143</xdr:row>
      <xdr:rowOff>0</xdr:rowOff>
    </xdr:from>
    <xdr:to>
      <xdr:col>16</xdr:col>
      <xdr:colOff>190500</xdr:colOff>
      <xdr:row>144</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773750"/>
          <a:ext cx="190500" cy="200025"/>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9167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6782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82125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202250"/>
          <a:ext cx="190500" cy="190500"/>
        </a:xfrm>
        <a:prstGeom prst="rect">
          <a:avLst/>
        </a:prstGeom>
        <a:noFill/>
        <a:ln w="9525">
          <a:noFill/>
        </a:ln>
      </xdr:spPr>
    </xdr:pic>
    <xdr:clientData/>
  </xdr:twoCellAnchor>
  <xdr:twoCellAnchor editAs="oneCell">
    <xdr:from>
      <xdr:col>16</xdr:col>
      <xdr:colOff>0</xdr:colOff>
      <xdr:row>143</xdr:row>
      <xdr:rowOff>0</xdr:rowOff>
    </xdr:from>
    <xdr:to>
      <xdr:col>16</xdr:col>
      <xdr:colOff>190500</xdr:colOff>
      <xdr:row>144</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773750"/>
          <a:ext cx="190500" cy="200025"/>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9167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1072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012250"/>
          <a:ext cx="190500" cy="190500"/>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20275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393250"/>
          <a:ext cx="190500" cy="190500"/>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58375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77425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165</xdr:row>
      <xdr:rowOff>180975</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964750"/>
          <a:ext cx="190500" cy="180975"/>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34575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726750"/>
          <a:ext cx="190500" cy="200025"/>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91725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107750"/>
          <a:ext cx="190500" cy="190500"/>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29825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48875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67925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86975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06025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44125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631750"/>
          <a:ext cx="190500" cy="190500"/>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82225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01275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182</xdr:row>
      <xdr:rowOff>180975</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203250"/>
          <a:ext cx="190500" cy="180975"/>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58425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96525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91775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10825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29875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25125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44175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632250"/>
          <a:ext cx="190500" cy="190500"/>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82275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01325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203750"/>
          <a:ext cx="190500" cy="200025"/>
        </a:xfrm>
        <a:prstGeom prst="rect">
          <a:avLst/>
        </a:prstGeom>
        <a:noFill/>
        <a:ln w="9525">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3942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47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81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7143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200025"/>
        </a:xfrm>
        <a:prstGeom prst="rect">
          <a:avLst/>
        </a:prstGeom>
        <a:noFill/>
        <a:ln w="9525">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39225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200025"/>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200025"/>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200025"/>
        </a:xfrm>
        <a:prstGeom prst="rect">
          <a:avLst/>
        </a:prstGeom>
        <a:noFill/>
        <a:ln w="9525">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2972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6782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136</xdr:row>
      <xdr:rowOff>0</xdr:rowOff>
    </xdr:from>
    <xdr:to>
      <xdr:col>16</xdr:col>
      <xdr:colOff>190500</xdr:colOff>
      <xdr:row>137</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4402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82125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583250"/>
          <a:ext cx="190500" cy="190500"/>
        </a:xfrm>
        <a:prstGeom prst="rect">
          <a:avLst/>
        </a:prstGeom>
        <a:noFill/>
        <a:ln w="9525">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964250"/>
          <a:ext cx="190500" cy="190500"/>
        </a:xfrm>
        <a:prstGeom prst="rect">
          <a:avLst/>
        </a:prstGeom>
        <a:noFill/>
        <a:ln w="9525">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345250"/>
          <a:ext cx="190500" cy="190500"/>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200025"/>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200025"/>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9167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1072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869250"/>
          <a:ext cx="190500" cy="200025"/>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200025"/>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82175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012250"/>
          <a:ext cx="190500" cy="190500"/>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20275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393250"/>
          <a:ext cx="190500" cy="200025"/>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58375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774250"/>
          <a:ext cx="190500" cy="190500"/>
        </a:xfrm>
        <a:prstGeom prst="rect">
          <a:avLst/>
        </a:prstGeom>
        <a:noFill/>
        <a:ln w="9525">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155250"/>
          <a:ext cx="190500" cy="190500"/>
        </a:xfrm>
        <a:prstGeom prst="rect">
          <a:avLst/>
        </a:prstGeom>
        <a:noFill/>
        <a:ln w="9525">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53625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726750"/>
          <a:ext cx="190500" cy="200025"/>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91725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107750"/>
          <a:ext cx="190500" cy="190500"/>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29825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488750"/>
          <a:ext cx="190500" cy="200025"/>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67925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869750"/>
          <a:ext cx="190500" cy="190500"/>
        </a:xfrm>
        <a:prstGeom prst="rect">
          <a:avLst/>
        </a:prstGeom>
        <a:noFill/>
        <a:ln w="9525">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250750"/>
          <a:ext cx="190500" cy="200025"/>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44125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631750"/>
          <a:ext cx="190500" cy="200025"/>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82225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012750"/>
          <a:ext cx="190500" cy="200025"/>
        </a:xfrm>
        <a:prstGeom prst="rect">
          <a:avLst/>
        </a:prstGeom>
        <a:noFill/>
        <a:ln w="9525">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393750"/>
          <a:ext cx="190500" cy="190500"/>
        </a:xfrm>
        <a:prstGeom prst="rect">
          <a:avLst/>
        </a:prstGeom>
        <a:noFill/>
        <a:ln w="9525">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77475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96525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96525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536750"/>
          <a:ext cx="190500" cy="190500"/>
        </a:xfrm>
        <a:prstGeom prst="rect">
          <a:avLst/>
        </a:prstGeom>
        <a:noFill/>
        <a:ln w="9525">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53675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190500" cy="200025"/>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91775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108250"/>
          <a:ext cx="190500" cy="200025"/>
        </a:xfrm>
        <a:prstGeom prst="rect">
          <a:avLst/>
        </a:prstGeom>
        <a:noFill/>
        <a:ln w="9525">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870250"/>
          <a:ext cx="190500" cy="190500"/>
        </a:xfrm>
        <a:prstGeom prst="rect">
          <a:avLst/>
        </a:prstGeom>
        <a:noFill/>
        <a:ln w="9525">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87025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251250"/>
          <a:ext cx="190500" cy="200025"/>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44175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632250"/>
          <a:ext cx="190500" cy="190500"/>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82275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01325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203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95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71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524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121</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8858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334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5429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619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123</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2382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3905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95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0002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118</xdr:row>
      <xdr:rowOff>0</xdr:rowOff>
    </xdr:from>
    <xdr:to>
      <xdr:col>16</xdr:col>
      <xdr:colOff>190500</xdr:colOff>
      <xdr:row>119</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011250"/>
          <a:ext cx="190500" cy="190500"/>
        </a:xfrm>
        <a:prstGeom prst="rect">
          <a:avLst/>
        </a:prstGeom>
        <a:noFill/>
        <a:ln w="9525">
          <a:noFill/>
        </a:ln>
      </xdr:spPr>
    </xdr:pic>
    <xdr:clientData/>
  </xdr:twoCellAnchor>
  <xdr:twoCellAnchor editAs="oneCell">
    <xdr:from>
      <xdr:col>16</xdr:col>
      <xdr:colOff>0</xdr:colOff>
      <xdr:row>119</xdr:row>
      <xdr:rowOff>0</xdr:rowOff>
    </xdr:from>
    <xdr:to>
      <xdr:col>16</xdr:col>
      <xdr:colOff>190500</xdr:colOff>
      <xdr:row>120</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201750"/>
          <a:ext cx="190500" cy="190500"/>
        </a:xfrm>
        <a:prstGeom prst="rect">
          <a:avLst/>
        </a:prstGeom>
        <a:noFill/>
        <a:ln w="9525">
          <a:noFill/>
        </a:ln>
      </xdr:spPr>
    </xdr:pic>
    <xdr:clientData/>
  </xdr:twoCellAnchor>
  <xdr:twoCellAnchor editAs="oneCell">
    <xdr:from>
      <xdr:col>16</xdr:col>
      <xdr:colOff>0</xdr:colOff>
      <xdr:row>121</xdr:row>
      <xdr:rowOff>0</xdr:rowOff>
    </xdr:from>
    <xdr:to>
      <xdr:col>16</xdr:col>
      <xdr:colOff>190500</xdr:colOff>
      <xdr:row>122</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582750"/>
          <a:ext cx="190500" cy="190500"/>
        </a:xfrm>
        <a:prstGeom prst="rect">
          <a:avLst/>
        </a:prstGeom>
        <a:noFill/>
        <a:ln w="9525">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773250"/>
          <a:ext cx="190500" cy="190500"/>
        </a:xfrm>
        <a:prstGeom prst="rect">
          <a:avLst/>
        </a:prstGeom>
        <a:noFill/>
        <a:ln w="9525">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0963750"/>
          <a:ext cx="190500" cy="190500"/>
        </a:xfrm>
        <a:prstGeom prst="rect">
          <a:avLst/>
        </a:prstGeom>
        <a:noFill/>
        <a:ln w="9525">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154250"/>
          <a:ext cx="190500" cy="190500"/>
        </a:xfrm>
        <a:prstGeom prst="rect">
          <a:avLst/>
        </a:prstGeom>
        <a:noFill/>
        <a:ln w="9525">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344750"/>
          <a:ext cx="190500" cy="190500"/>
        </a:xfrm>
        <a:prstGeom prst="rect">
          <a:avLst/>
        </a:prstGeom>
        <a:noFill/>
        <a:ln w="9525">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535250"/>
          <a:ext cx="190500" cy="190500"/>
        </a:xfrm>
        <a:prstGeom prst="rect">
          <a:avLst/>
        </a:prstGeom>
        <a:noFill/>
        <a:ln w="9525">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1725750"/>
          <a:ext cx="190500" cy="190500"/>
        </a:xfrm>
        <a:prstGeom prst="rect">
          <a:avLst/>
        </a:prstGeom>
        <a:noFill/>
        <a:ln w="9525">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487750"/>
          <a:ext cx="190500" cy="190500"/>
        </a:xfrm>
        <a:prstGeom prst="rect">
          <a:avLst/>
        </a:prstGeom>
        <a:noFill/>
        <a:ln w="9525">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678250"/>
          <a:ext cx="190500" cy="190500"/>
        </a:xfrm>
        <a:prstGeom prst="rect">
          <a:avLst/>
        </a:prstGeom>
        <a:noFill/>
        <a:ln w="9525">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2868750"/>
          <a:ext cx="190500" cy="190500"/>
        </a:xfrm>
        <a:prstGeom prst="rect">
          <a:avLst/>
        </a:prstGeom>
        <a:noFill/>
        <a:ln w="9525">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059250"/>
          <a:ext cx="190500" cy="190500"/>
        </a:xfrm>
        <a:prstGeom prst="rect">
          <a:avLst/>
        </a:prstGeom>
        <a:noFill/>
        <a:ln w="9525">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249750"/>
          <a:ext cx="190500" cy="190500"/>
        </a:xfrm>
        <a:prstGeom prst="rect">
          <a:avLst/>
        </a:prstGeom>
        <a:noFill/>
        <a:ln w="9525">
          <a:noFill/>
        </a:ln>
      </xdr:spPr>
    </xdr:pic>
    <xdr:clientData/>
  </xdr:twoCellAnchor>
  <xdr:twoCellAnchor editAs="oneCell">
    <xdr:from>
      <xdr:col>16</xdr:col>
      <xdr:colOff>0</xdr:colOff>
      <xdr:row>137</xdr:row>
      <xdr:rowOff>0</xdr:rowOff>
    </xdr:from>
    <xdr:to>
      <xdr:col>16</xdr:col>
      <xdr:colOff>190500</xdr:colOff>
      <xdr:row>138</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630750"/>
          <a:ext cx="190500" cy="200025"/>
        </a:xfrm>
        <a:prstGeom prst="rect">
          <a:avLst/>
        </a:prstGeom>
        <a:noFill/>
        <a:ln w="9525">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3821250"/>
          <a:ext cx="190500" cy="190500"/>
        </a:xfrm>
        <a:prstGeom prst="rect">
          <a:avLst/>
        </a:prstGeom>
        <a:noFill/>
        <a:ln w="9525">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011750"/>
          <a:ext cx="190500" cy="190500"/>
        </a:xfrm>
        <a:prstGeom prst="rect">
          <a:avLst/>
        </a:prstGeom>
        <a:noFill/>
        <a:ln w="9525">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202250"/>
          <a:ext cx="190500" cy="190500"/>
        </a:xfrm>
        <a:prstGeom prst="rect">
          <a:avLst/>
        </a:prstGeom>
        <a:noFill/>
        <a:ln w="9525">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4773750"/>
          <a:ext cx="190500" cy="190500"/>
        </a:xfrm>
        <a:prstGeom prst="rect">
          <a:avLst/>
        </a:prstGeom>
        <a:noFill/>
        <a:ln w="9525">
          <a:noFill/>
        </a:ln>
      </xdr:spPr>
    </xdr:pic>
    <xdr:clientData/>
  </xdr:twoCellAnchor>
  <xdr:twoCellAnchor editAs="oneCell">
    <xdr:from>
      <xdr:col>16</xdr:col>
      <xdr:colOff>0</xdr:colOff>
      <xdr:row>145</xdr:row>
      <xdr:rowOff>0</xdr:rowOff>
    </xdr:from>
    <xdr:to>
      <xdr:col>16</xdr:col>
      <xdr:colOff>190500</xdr:colOff>
      <xdr:row>146</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154750"/>
          <a:ext cx="190500" cy="200025"/>
        </a:xfrm>
        <a:prstGeom prst="rect">
          <a:avLst/>
        </a:prstGeom>
        <a:noFill/>
        <a:ln w="9525">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535750"/>
          <a:ext cx="190500" cy="190500"/>
        </a:xfrm>
        <a:prstGeom prst="rect">
          <a:avLst/>
        </a:prstGeom>
        <a:noFill/>
        <a:ln w="9525">
          <a:noFill/>
        </a:ln>
      </xdr:spPr>
    </xdr:pic>
    <xdr:clientData/>
  </xdr:twoCellAnchor>
  <xdr:twoCellAnchor editAs="oneCell">
    <xdr:from>
      <xdr:col>16</xdr:col>
      <xdr:colOff>0</xdr:colOff>
      <xdr:row>148</xdr:row>
      <xdr:rowOff>0</xdr:rowOff>
    </xdr:from>
    <xdr:to>
      <xdr:col>16</xdr:col>
      <xdr:colOff>190500</xdr:colOff>
      <xdr:row>149</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726250"/>
          <a:ext cx="190500" cy="190500"/>
        </a:xfrm>
        <a:prstGeom prst="rect">
          <a:avLst/>
        </a:prstGeom>
        <a:noFill/>
        <a:ln w="9525">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5916750"/>
          <a:ext cx="190500" cy="190500"/>
        </a:xfrm>
        <a:prstGeom prst="rect">
          <a:avLst/>
        </a:prstGeom>
        <a:noFill/>
        <a:ln w="9525">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107250"/>
          <a:ext cx="190500" cy="190500"/>
        </a:xfrm>
        <a:prstGeom prst="rect">
          <a:avLst/>
        </a:prstGeom>
        <a:noFill/>
        <a:ln w="9525">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297750"/>
          <a:ext cx="190500" cy="190500"/>
        </a:xfrm>
        <a:prstGeom prst="rect">
          <a:avLst/>
        </a:prstGeom>
        <a:noFill/>
        <a:ln w="9525">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488250"/>
          <a:ext cx="190500" cy="190500"/>
        </a:xfrm>
        <a:prstGeom prst="rect">
          <a:avLst/>
        </a:prstGeom>
        <a:noFill/>
        <a:ln w="9525">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6678750"/>
          <a:ext cx="190500" cy="190500"/>
        </a:xfrm>
        <a:prstGeom prst="rect">
          <a:avLst/>
        </a:prstGeom>
        <a:noFill/>
        <a:ln w="9525">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059750"/>
          <a:ext cx="190500" cy="190500"/>
        </a:xfrm>
        <a:prstGeom prst="rect">
          <a:avLst/>
        </a:prstGeom>
        <a:noFill/>
        <a:ln w="9525">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250250"/>
          <a:ext cx="190500" cy="190500"/>
        </a:xfrm>
        <a:prstGeom prst="rect">
          <a:avLst/>
        </a:prstGeom>
        <a:noFill/>
        <a:ln w="9525">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440750"/>
          <a:ext cx="190500" cy="190500"/>
        </a:xfrm>
        <a:prstGeom prst="rect">
          <a:avLst/>
        </a:prstGeom>
        <a:noFill/>
        <a:ln w="9525">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7631250"/>
          <a:ext cx="190500" cy="190500"/>
        </a:xfrm>
        <a:prstGeom prst="rect">
          <a:avLst/>
        </a:prstGeom>
        <a:noFill/>
        <a:ln w="9525">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012250"/>
          <a:ext cx="190500" cy="190500"/>
        </a:xfrm>
        <a:prstGeom prst="rect">
          <a:avLst/>
        </a:prstGeom>
        <a:noFill/>
        <a:ln w="9525">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202750"/>
          <a:ext cx="190500" cy="190500"/>
        </a:xfrm>
        <a:prstGeom prst="rect">
          <a:avLst/>
        </a:prstGeom>
        <a:noFill/>
        <a:ln w="9525">
          <a:noFill/>
        </a:ln>
      </xdr:spPr>
    </xdr:pic>
    <xdr:clientData/>
  </xdr:twoCellAnchor>
  <xdr:twoCellAnchor editAs="oneCell">
    <xdr:from>
      <xdr:col>16</xdr:col>
      <xdr:colOff>0</xdr:colOff>
      <xdr:row>162</xdr:row>
      <xdr:rowOff>0</xdr:rowOff>
    </xdr:from>
    <xdr:to>
      <xdr:col>16</xdr:col>
      <xdr:colOff>190500</xdr:colOff>
      <xdr:row>163</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393250"/>
          <a:ext cx="190500" cy="200025"/>
        </a:xfrm>
        <a:prstGeom prst="rect">
          <a:avLst/>
        </a:prstGeom>
        <a:noFill/>
        <a:ln w="9525">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583750"/>
          <a:ext cx="190500" cy="190500"/>
        </a:xfrm>
        <a:prstGeom prst="rect">
          <a:avLst/>
        </a:prstGeom>
        <a:noFill/>
        <a:ln w="9525">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774250"/>
          <a:ext cx="190500" cy="190500"/>
        </a:xfrm>
        <a:prstGeom prst="rect">
          <a:avLst/>
        </a:prstGeom>
        <a:noFill/>
        <a:ln w="9525">
          <a:noFill/>
        </a:ln>
      </xdr:spPr>
    </xdr:pic>
    <xdr:clientData/>
  </xdr:twoCellAnchor>
  <xdr:twoCellAnchor editAs="oneCell">
    <xdr:from>
      <xdr:col>16</xdr:col>
      <xdr:colOff>0</xdr:colOff>
      <xdr:row>165</xdr:row>
      <xdr:rowOff>0</xdr:rowOff>
    </xdr:from>
    <xdr:to>
      <xdr:col>16</xdr:col>
      <xdr:colOff>190500</xdr:colOff>
      <xdr:row>165</xdr:row>
      <xdr:rowOff>180975</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8964750"/>
          <a:ext cx="190500" cy="180975"/>
        </a:xfrm>
        <a:prstGeom prst="rect">
          <a:avLst/>
        </a:prstGeom>
        <a:noFill/>
        <a:ln w="9525">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345750"/>
          <a:ext cx="190500" cy="190500"/>
        </a:xfrm>
        <a:prstGeom prst="rect">
          <a:avLst/>
        </a:prstGeom>
        <a:noFill/>
        <a:ln w="9525">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726750"/>
          <a:ext cx="190500" cy="190500"/>
        </a:xfrm>
        <a:prstGeom prst="rect">
          <a:avLst/>
        </a:prstGeom>
        <a:noFill/>
        <a:ln w="9525">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99917250"/>
          <a:ext cx="190500" cy="190500"/>
        </a:xfrm>
        <a:prstGeom prst="rect">
          <a:avLst/>
        </a:prstGeom>
        <a:noFill/>
        <a:ln w="9525">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107750"/>
          <a:ext cx="190500" cy="190500"/>
        </a:xfrm>
        <a:prstGeom prst="rect">
          <a:avLst/>
        </a:prstGeom>
        <a:noFill/>
        <a:ln w="9525">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298250"/>
          <a:ext cx="190500" cy="190500"/>
        </a:xfrm>
        <a:prstGeom prst="rect">
          <a:avLst/>
        </a:prstGeom>
        <a:noFill/>
        <a:ln w="9525">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488750"/>
          <a:ext cx="190500" cy="190500"/>
        </a:xfrm>
        <a:prstGeom prst="rect">
          <a:avLst/>
        </a:prstGeom>
        <a:noFill/>
        <a:ln w="9525">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679250"/>
          <a:ext cx="190500" cy="190500"/>
        </a:xfrm>
        <a:prstGeom prst="rect">
          <a:avLst/>
        </a:prstGeom>
        <a:noFill/>
        <a:ln w="9525">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0869750"/>
          <a:ext cx="190500" cy="190500"/>
        </a:xfrm>
        <a:prstGeom prst="rect">
          <a:avLst/>
        </a:prstGeom>
        <a:noFill/>
        <a:ln w="9525">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060250"/>
          <a:ext cx="190500" cy="190500"/>
        </a:xfrm>
        <a:prstGeom prst="rect">
          <a:avLst/>
        </a:prstGeom>
        <a:noFill/>
        <a:ln w="9525">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441250"/>
          <a:ext cx="190500" cy="190500"/>
        </a:xfrm>
        <a:prstGeom prst="rect">
          <a:avLst/>
        </a:prstGeom>
        <a:noFill/>
        <a:ln w="9525">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631750"/>
          <a:ext cx="190500" cy="190500"/>
        </a:xfrm>
        <a:prstGeom prst="rect">
          <a:avLst/>
        </a:prstGeom>
        <a:noFill/>
        <a:ln w="9525">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1822250"/>
          <a:ext cx="190500" cy="190500"/>
        </a:xfrm>
        <a:prstGeom prst="rect">
          <a:avLst/>
        </a:prstGeom>
        <a:noFill/>
        <a:ln w="9525">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012750"/>
          <a:ext cx="190500" cy="190500"/>
        </a:xfrm>
        <a:prstGeom prst="rect">
          <a:avLst/>
        </a:prstGeom>
        <a:noFill/>
        <a:ln w="9525">
          <a:noFill/>
        </a:ln>
      </xdr:spPr>
    </xdr:pic>
    <xdr:clientData/>
  </xdr:twoCellAnchor>
  <xdr:twoCellAnchor editAs="oneCell">
    <xdr:from>
      <xdr:col>16</xdr:col>
      <xdr:colOff>0</xdr:colOff>
      <xdr:row>182</xdr:row>
      <xdr:rowOff>0</xdr:rowOff>
    </xdr:from>
    <xdr:to>
      <xdr:col>16</xdr:col>
      <xdr:colOff>190500</xdr:colOff>
      <xdr:row>182</xdr:row>
      <xdr:rowOff>180975</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203250"/>
          <a:ext cx="190500" cy="180975"/>
        </a:xfrm>
        <a:prstGeom prst="rect">
          <a:avLst/>
        </a:prstGeom>
        <a:noFill/>
        <a:ln w="9525">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584250"/>
          <a:ext cx="190500" cy="190500"/>
        </a:xfrm>
        <a:prstGeom prst="rect">
          <a:avLst/>
        </a:prstGeom>
        <a:noFill/>
        <a:ln w="9525">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296525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190500" cy="190500"/>
        </a:xfrm>
        <a:prstGeom prst="rect">
          <a:avLst/>
        </a:prstGeom>
        <a:noFill/>
        <a:ln w="9525">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15575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190500" cy="190500"/>
        </a:xfrm>
        <a:prstGeom prst="rect">
          <a:avLst/>
        </a:prstGeom>
        <a:noFill/>
        <a:ln w="9525">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727250"/>
          <a:ext cx="190500" cy="190500"/>
        </a:xfrm>
        <a:prstGeom prst="rect">
          <a:avLst/>
        </a:prstGeom>
        <a:noFill/>
        <a:ln w="9525">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3917750"/>
          <a:ext cx="190500" cy="190500"/>
        </a:xfrm>
        <a:prstGeom prst="rect">
          <a:avLst/>
        </a:prstGeom>
        <a:noFill/>
        <a:ln w="9525">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108250"/>
          <a:ext cx="190500" cy="190500"/>
        </a:xfrm>
        <a:prstGeom prst="rect">
          <a:avLst/>
        </a:prstGeom>
        <a:noFill/>
        <a:ln w="9525">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429875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190500" cy="190500"/>
        </a:xfrm>
        <a:prstGeom prst="rect">
          <a:avLst/>
        </a:prstGeom>
        <a:noFill/>
        <a:ln w="9525">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060750"/>
          <a:ext cx="190500" cy="190500"/>
        </a:xfrm>
        <a:prstGeom prst="rect">
          <a:avLst/>
        </a:prstGeom>
        <a:noFill/>
        <a:ln w="9525">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251250"/>
          <a:ext cx="190500" cy="190500"/>
        </a:xfrm>
        <a:prstGeom prst="rect">
          <a:avLst/>
        </a:prstGeom>
        <a:noFill/>
        <a:ln w="9525">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441750"/>
          <a:ext cx="190500" cy="190500"/>
        </a:xfrm>
        <a:prstGeom prst="rect">
          <a:avLst/>
        </a:prstGeom>
        <a:noFill/>
        <a:ln w="9525">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632250"/>
          <a:ext cx="190500" cy="190500"/>
        </a:xfrm>
        <a:prstGeom prst="rect">
          <a:avLst/>
        </a:prstGeom>
        <a:noFill/>
        <a:ln w="9525">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5822750"/>
          <a:ext cx="190500" cy="190500"/>
        </a:xfrm>
        <a:prstGeom prst="rect">
          <a:avLst/>
        </a:prstGeom>
        <a:noFill/>
        <a:ln w="9525">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013250"/>
          <a:ext cx="190500" cy="190500"/>
        </a:xfrm>
        <a:prstGeom prst="rect">
          <a:avLst/>
        </a:prstGeom>
        <a:noFill/>
        <a:ln w="9525">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203750"/>
          <a:ext cx="190500" cy="190500"/>
        </a:xfrm>
        <a:prstGeom prst="rect">
          <a:avLst/>
        </a:prstGeom>
        <a:noFill/>
        <a:ln w="9525">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063942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2952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333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117</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42875"/>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096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120</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6286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119</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40005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16</xdr:col>
      <xdr:colOff>0</xdr:colOff>
      <xdr:row>117</xdr:row>
      <xdr:rowOff>0</xdr:rowOff>
    </xdr:from>
    <xdr:to>
      <xdr:col>16</xdr:col>
      <xdr:colOff>190500</xdr:colOff>
      <xdr:row>118</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820750"/>
          <a:ext cx="190500" cy="190500"/>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117</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180975"/>
        </a:xfrm>
        <a:prstGeom prst="rect">
          <a:avLst/>
        </a:prstGeom>
        <a:noFill/>
        <a:ln w="9525">
          <a:noFill/>
        </a:ln>
      </xdr:spPr>
    </xdr:pic>
    <xdr:clientData/>
  </xdr:twoCellAnchor>
  <xdr:twoCellAnchor editAs="oneCell">
    <xdr:from>
      <xdr:col>3</xdr:col>
      <xdr:colOff>0</xdr:colOff>
      <xdr:row>117</xdr:row>
      <xdr:rowOff>0</xdr:rowOff>
    </xdr:from>
    <xdr:to>
      <xdr:col>3</xdr:col>
      <xdr:colOff>190500</xdr:colOff>
      <xdr:row>118</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76575" y="89820750"/>
          <a:ext cx="190500" cy="200025"/>
        </a:xfrm>
        <a:prstGeom prst="rect">
          <a:avLst/>
        </a:prstGeom>
        <a:noFill/>
        <a:ln w="9525">
          <a:noFill/>
        </a:ln>
      </xdr:spPr>
    </xdr:pic>
    <xdr:clientData/>
  </xdr:twoCellAnchor>
  <xdr:twoCellAnchor editAs="oneCell">
    <xdr:from>
      <xdr:col>2</xdr:col>
      <xdr:colOff>0</xdr:colOff>
      <xdr:row>117</xdr:row>
      <xdr:rowOff>0</xdr:rowOff>
    </xdr:from>
    <xdr:to>
      <xdr:col>2</xdr:col>
      <xdr:colOff>190500</xdr:colOff>
      <xdr:row>118</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52450" y="89820750"/>
          <a:ext cx="190500" cy="200025"/>
        </a:xfrm>
        <a:prstGeom prst="rect">
          <a:avLst/>
        </a:prstGeom>
        <a:noFill/>
        <a:ln w="9525">
          <a:noFill/>
        </a:ln>
      </xdr:spPr>
    </xdr:pic>
    <xdr:clientData/>
  </xdr:twoCellAnchor>
  <xdr:twoCellAnchor editAs="oneCell">
    <xdr:from>
      <xdr:col>1</xdr:col>
      <xdr:colOff>47625</xdr:colOff>
      <xdr:row>117</xdr:row>
      <xdr:rowOff>0</xdr:rowOff>
    </xdr:from>
    <xdr:to>
      <xdr:col>1</xdr:col>
      <xdr:colOff>238125</xdr:colOff>
      <xdr:row>118</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8982075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20002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110</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20002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20002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110</xdr:row>
      <xdr:rowOff>0</xdr:rowOff>
    </xdr:from>
    <xdr:to>
      <xdr:col>15</xdr:col>
      <xdr:colOff>95250</xdr:colOff>
      <xdr:row>110</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20002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95250</xdr:colOff>
      <xdr:row>114</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9525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111</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571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111</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571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111</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571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111</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571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111</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571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111</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571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111</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571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110</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209550"/>
        </a:xfrm>
        <a:prstGeom prst="rect">
          <a:avLst/>
        </a:prstGeom>
        <a:noFill/>
        <a:ln w="9525">
          <a:noFill/>
        </a:ln>
      </xdr:spPr>
    </xdr:pic>
    <xdr:clientData/>
  </xdr:twoCellAnchor>
  <xdr:twoCellAnchor editAs="oneCell">
    <xdr:from>
      <xdr:col>15</xdr:col>
      <xdr:colOff>0</xdr:colOff>
      <xdr:row>110</xdr:row>
      <xdr:rowOff>0</xdr:rowOff>
    </xdr:from>
    <xdr:to>
      <xdr:col>15</xdr:col>
      <xdr:colOff>190500</xdr:colOff>
      <xdr:row>110</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487125"/>
          <a:ext cx="190500" cy="2095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20002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115</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40005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90500"/>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15</xdr:col>
      <xdr:colOff>0</xdr:colOff>
      <xdr:row>113</xdr:row>
      <xdr:rowOff>0</xdr:rowOff>
    </xdr:from>
    <xdr:to>
      <xdr:col>15</xdr:col>
      <xdr:colOff>190500</xdr:colOff>
      <xdr:row>114</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9096850"/>
          <a:ext cx="190500" cy="18097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117</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180975"/>
        </a:xfrm>
        <a:prstGeom prst="rect">
          <a:avLst/>
        </a:prstGeom>
        <a:noFill/>
        <a:ln w="9525">
          <a:noFill/>
        </a:ln>
      </xdr:spPr>
    </xdr:pic>
    <xdr:clientData/>
  </xdr:twoCellAnchor>
  <xdr:twoCellAnchor editAs="oneCell">
    <xdr:from>
      <xdr:col>3</xdr:col>
      <xdr:colOff>0</xdr:colOff>
      <xdr:row>117</xdr:row>
      <xdr:rowOff>0</xdr:rowOff>
    </xdr:from>
    <xdr:to>
      <xdr:col>3</xdr:col>
      <xdr:colOff>190500</xdr:colOff>
      <xdr:row>118</xdr:row>
      <xdr:rowOff>9525</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76575" y="89820750"/>
          <a:ext cx="190500" cy="200025"/>
        </a:xfrm>
        <a:prstGeom prst="rect">
          <a:avLst/>
        </a:prstGeom>
        <a:noFill/>
        <a:ln w="9525">
          <a:noFill/>
        </a:ln>
      </xdr:spPr>
    </xdr:pic>
    <xdr:clientData/>
  </xdr:twoCellAnchor>
  <xdr:twoCellAnchor editAs="oneCell">
    <xdr:from>
      <xdr:col>1</xdr:col>
      <xdr:colOff>381000</xdr:colOff>
      <xdr:row>117</xdr:row>
      <xdr:rowOff>0</xdr:rowOff>
    </xdr:from>
    <xdr:to>
      <xdr:col>2</xdr:col>
      <xdr:colOff>114300</xdr:colOff>
      <xdr:row>118</xdr:row>
      <xdr:rowOff>9525</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8982075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117</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180975"/>
        </a:xfrm>
        <a:prstGeom prst="rect">
          <a:avLst/>
        </a:prstGeom>
        <a:noFill/>
        <a:ln w="9525">
          <a:noFill/>
        </a:ln>
      </xdr:spPr>
    </xdr:pic>
    <xdr:clientData/>
  </xdr:twoCellAnchor>
  <xdr:twoCellAnchor editAs="oneCell">
    <xdr:from>
      <xdr:col>3</xdr:col>
      <xdr:colOff>0</xdr:colOff>
      <xdr:row>117</xdr:row>
      <xdr:rowOff>0</xdr:rowOff>
    </xdr:from>
    <xdr:to>
      <xdr:col>3</xdr:col>
      <xdr:colOff>190500</xdr:colOff>
      <xdr:row>118</xdr:row>
      <xdr:rowOff>9525</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76575" y="89820750"/>
          <a:ext cx="190500" cy="200025"/>
        </a:xfrm>
        <a:prstGeom prst="rect">
          <a:avLst/>
        </a:prstGeom>
        <a:noFill/>
        <a:ln w="9525">
          <a:noFill/>
        </a:ln>
      </xdr:spPr>
    </xdr:pic>
    <xdr:clientData/>
  </xdr:twoCellAnchor>
  <xdr:twoCellAnchor editAs="oneCell">
    <xdr:from>
      <xdr:col>2</xdr:col>
      <xdr:colOff>0</xdr:colOff>
      <xdr:row>117</xdr:row>
      <xdr:rowOff>0</xdr:rowOff>
    </xdr:from>
    <xdr:to>
      <xdr:col>2</xdr:col>
      <xdr:colOff>190500</xdr:colOff>
      <xdr:row>118</xdr:row>
      <xdr:rowOff>9525</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52450" y="89820750"/>
          <a:ext cx="190500" cy="200025"/>
        </a:xfrm>
        <a:prstGeom prst="rect">
          <a:avLst/>
        </a:prstGeom>
        <a:noFill/>
        <a:ln w="9525">
          <a:noFill/>
        </a:ln>
      </xdr:spPr>
    </xdr:pic>
    <xdr:clientData/>
  </xdr:twoCellAnchor>
  <xdr:twoCellAnchor editAs="oneCell">
    <xdr:from>
      <xdr:col>1</xdr:col>
      <xdr:colOff>47625</xdr:colOff>
      <xdr:row>117</xdr:row>
      <xdr:rowOff>0</xdr:rowOff>
    </xdr:from>
    <xdr:to>
      <xdr:col>1</xdr:col>
      <xdr:colOff>238125</xdr:colOff>
      <xdr:row>118</xdr:row>
      <xdr:rowOff>9525</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89820750"/>
          <a:ext cx="190500" cy="200025"/>
        </a:xfrm>
        <a:prstGeom prst="rect">
          <a:avLst/>
        </a:prstGeom>
        <a:noFill/>
        <a:ln w="9525">
          <a:noFill/>
        </a:ln>
      </xdr:spPr>
    </xdr:pic>
    <xdr:clientData/>
  </xdr:twoCellAnchor>
  <xdr:twoCellAnchor editAs="oneCell">
    <xdr:from>
      <xdr:col>1</xdr:col>
      <xdr:colOff>0</xdr:colOff>
      <xdr:row>117</xdr:row>
      <xdr:rowOff>0</xdr:rowOff>
    </xdr:from>
    <xdr:to>
      <xdr:col>1</xdr:col>
      <xdr:colOff>190500</xdr:colOff>
      <xdr:row>118</xdr:row>
      <xdr:rowOff>9525</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89820750"/>
          <a:ext cx="190500" cy="2000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80975"/>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2000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20002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95250</xdr:colOff>
      <xdr:row>108</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95250" cy="180975"/>
        </a:xfrm>
        <a:prstGeom prst="rect">
          <a:avLst/>
        </a:prstGeom>
        <a:noFill/>
        <a:ln w="9525">
          <a:noFill/>
        </a:ln>
      </xdr:spPr>
    </xdr:pic>
    <xdr:clientData/>
  </xdr:twoCellAnchor>
  <xdr:twoCellAnchor editAs="oneCell">
    <xdr:from>
      <xdr:col>16</xdr:col>
      <xdr:colOff>0</xdr:colOff>
      <xdr:row>112</xdr:row>
      <xdr:rowOff>0</xdr:rowOff>
    </xdr:from>
    <xdr:to>
      <xdr:col>16</xdr:col>
      <xdr:colOff>95250</xdr:colOff>
      <xdr:row>112</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20002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115</xdr:row>
      <xdr:rowOff>0</xdr:rowOff>
    </xdr:from>
    <xdr:to>
      <xdr:col>16</xdr:col>
      <xdr:colOff>95250</xdr:colOff>
      <xdr:row>116</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95250" cy="180975"/>
        </a:xfrm>
        <a:prstGeom prst="rect">
          <a:avLst/>
        </a:prstGeom>
        <a:noFill/>
        <a:ln w="9525">
          <a:noFill/>
        </a:ln>
      </xdr:spPr>
    </xdr:pic>
    <xdr:clientData/>
  </xdr:twoCellAnchor>
  <xdr:twoCellAnchor editAs="oneCell">
    <xdr:from>
      <xdr:col>16</xdr:col>
      <xdr:colOff>0</xdr:colOff>
      <xdr:row>108</xdr:row>
      <xdr:rowOff>0</xdr:rowOff>
    </xdr:from>
    <xdr:to>
      <xdr:col>16</xdr:col>
      <xdr:colOff>200025</xdr:colOff>
      <xdr:row>110</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200025"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561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561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561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561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561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561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113</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561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108</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19050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209550"/>
        </a:xfrm>
        <a:prstGeom prst="rect">
          <a:avLst/>
        </a:prstGeom>
        <a:noFill/>
        <a:ln w="9525">
          <a:noFill/>
        </a:ln>
      </xdr:spPr>
    </xdr:pic>
    <xdr:clientData/>
  </xdr:twoCellAnchor>
  <xdr:twoCellAnchor editAs="oneCell">
    <xdr:from>
      <xdr:col>16</xdr:col>
      <xdr:colOff>0</xdr:colOff>
      <xdr:row>112</xdr:row>
      <xdr:rowOff>0</xdr:rowOff>
    </xdr:from>
    <xdr:to>
      <xdr:col>16</xdr:col>
      <xdr:colOff>190500</xdr:colOff>
      <xdr:row>112</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8639650"/>
          <a:ext cx="190500" cy="20955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2000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116</xdr:row>
      <xdr:rowOff>0</xdr:rowOff>
    </xdr:from>
    <xdr:to>
      <xdr:col>16</xdr:col>
      <xdr:colOff>190500</xdr:colOff>
      <xdr:row>117</xdr:row>
      <xdr:rowOff>9525</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639775"/>
          <a:ext cx="190500" cy="1905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110</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923925"/>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114300</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533400"/>
        </a:xfrm>
        <a:prstGeom prst="rect">
          <a:avLst/>
        </a:prstGeom>
        <a:noFill/>
        <a:ln w="9525">
          <a:noFill/>
        </a:ln>
      </xdr:spPr>
    </xdr:pic>
    <xdr:clientData/>
  </xdr:twoCellAnchor>
  <xdr:twoCellAnchor editAs="oneCell">
    <xdr:from>
      <xdr:col>16</xdr:col>
      <xdr:colOff>0</xdr:colOff>
      <xdr:row>108</xdr:row>
      <xdr:rowOff>0</xdr:rowOff>
    </xdr:from>
    <xdr:to>
      <xdr:col>16</xdr:col>
      <xdr:colOff>190500</xdr:colOff>
      <xdr:row>109</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6563200"/>
          <a:ext cx="190500" cy="4191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117</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39052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90500"/>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89458800"/>
          <a:ext cx="190500" cy="180975"/>
        </a:xfrm>
        <a:prstGeom prst="rect">
          <a:avLst/>
        </a:prstGeom>
        <a:noFill/>
        <a:ln w="9525">
          <a:noFill/>
        </a:ln>
      </xdr:spPr>
    </xdr:pic>
    <xdr:clientData/>
  </xdr:twoCellAnchor>
  <xdr:twoCellAnchor editAs="oneCell">
    <xdr:from>
      <xdr:col>12</xdr:col>
      <xdr:colOff>914400</xdr:colOff>
      <xdr:row>110</xdr:row>
      <xdr:rowOff>171450</xdr:rowOff>
    </xdr:from>
    <xdr:to>
      <xdr:col>12</xdr:col>
      <xdr:colOff>1104900</xdr:colOff>
      <xdr:row>111</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944475" y="876585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109</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20002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20002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109</xdr:row>
      <xdr:rowOff>0</xdr:rowOff>
    </xdr:from>
    <xdr:to>
      <xdr:col>15</xdr:col>
      <xdr:colOff>95250</xdr:colOff>
      <xdr:row>109</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20002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95250</xdr:colOff>
      <xdr:row>111</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9525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110</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571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110</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571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110</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571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110</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571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110</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571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110</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571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110</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571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109</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209550"/>
        </a:xfrm>
        <a:prstGeom prst="rect">
          <a:avLst/>
        </a:prstGeom>
        <a:noFill/>
        <a:ln w="9525">
          <a:noFill/>
        </a:ln>
      </xdr:spPr>
    </xdr:pic>
    <xdr:clientData/>
  </xdr:twoCellAnchor>
  <xdr:twoCellAnchor editAs="oneCell">
    <xdr:from>
      <xdr:col>15</xdr:col>
      <xdr:colOff>0</xdr:colOff>
      <xdr:row>109</xdr:row>
      <xdr:rowOff>0</xdr:rowOff>
    </xdr:from>
    <xdr:to>
      <xdr:col>15</xdr:col>
      <xdr:colOff>190500</xdr:colOff>
      <xdr:row>109</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6982300"/>
          <a:ext cx="190500" cy="2095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20002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40005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90500"/>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15</xdr:col>
      <xdr:colOff>0</xdr:colOff>
      <xdr:row>111</xdr:row>
      <xdr:rowOff>0</xdr:rowOff>
    </xdr:from>
    <xdr:to>
      <xdr:col>15</xdr:col>
      <xdr:colOff>190500</xdr:colOff>
      <xdr:row>111</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049625" y="87734775"/>
          <a:ext cx="19050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95250" cy="133350"/>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9525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304800"/>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542925"/>
          <a:ext cx="190500" cy="1428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3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3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3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3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3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95250</xdr:colOff>
      <xdr:row>28</xdr:row>
      <xdr:rowOff>180975</xdr:rowOff>
    </xdr:to>
    <xdr:pic>
      <xdr:nvPicPr>
        <xdr:cNvPr id="44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9525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32</xdr:row>
      <xdr:rowOff>742950</xdr:rowOff>
    </xdr:to>
    <xdr:pic>
      <xdr:nvPicPr>
        <xdr:cNvPr id="443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5146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561975</xdr:rowOff>
    </xdr:to>
    <xdr:pic>
      <xdr:nvPicPr>
        <xdr:cNvPr id="44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61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32</xdr:row>
      <xdr:rowOff>742950</xdr:rowOff>
    </xdr:to>
    <xdr:pic>
      <xdr:nvPicPr>
        <xdr:cNvPr id="44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5146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561975</xdr:rowOff>
    </xdr:to>
    <xdr:pic>
      <xdr:nvPicPr>
        <xdr:cNvPr id="44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61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5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561975</xdr:rowOff>
    </xdr:to>
    <xdr:pic>
      <xdr:nvPicPr>
        <xdr:cNvPr id="44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61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32</xdr:row>
      <xdr:rowOff>742950</xdr:rowOff>
    </xdr:to>
    <xdr:pic>
      <xdr:nvPicPr>
        <xdr:cNvPr id="44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5146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561975</xdr:rowOff>
    </xdr:to>
    <xdr:pic>
      <xdr:nvPicPr>
        <xdr:cNvPr id="44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61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561975</xdr:rowOff>
    </xdr:to>
    <xdr:pic>
      <xdr:nvPicPr>
        <xdr:cNvPr id="44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61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32</xdr:row>
      <xdr:rowOff>742950</xdr:rowOff>
    </xdr:to>
    <xdr:pic>
      <xdr:nvPicPr>
        <xdr:cNvPr id="44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5146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32</xdr:row>
      <xdr:rowOff>742950</xdr:rowOff>
    </xdr:to>
    <xdr:pic>
      <xdr:nvPicPr>
        <xdr:cNvPr id="45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5146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5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5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561975</xdr:rowOff>
    </xdr:to>
    <xdr:pic>
      <xdr:nvPicPr>
        <xdr:cNvPr id="45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61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5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5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180975</xdr:rowOff>
    </xdr:to>
    <xdr:pic>
      <xdr:nvPicPr>
        <xdr:cNvPr id="45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180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32</xdr:row>
      <xdr:rowOff>742950</xdr:rowOff>
    </xdr:to>
    <xdr:pic>
      <xdr:nvPicPr>
        <xdr:cNvPr id="45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5146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581025</xdr:rowOff>
    </xdr:to>
    <xdr:pic>
      <xdr:nvPicPr>
        <xdr:cNvPr id="45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81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5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561975</xdr:rowOff>
    </xdr:to>
    <xdr:pic>
      <xdr:nvPicPr>
        <xdr:cNvPr id="45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56197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5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5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200025</xdr:rowOff>
    </xdr:to>
    <xdr:pic>
      <xdr:nvPicPr>
        <xdr:cNvPr id="45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200025"/>
        </a:xfrm>
        <a:prstGeom prst="rect">
          <a:avLst/>
        </a:prstGeom>
        <a:noFill/>
        <a:ln w="9525">
          <a:noFill/>
        </a:ln>
      </xdr:spPr>
    </xdr:pic>
    <xdr:clientData/>
  </xdr:twoCellAnchor>
  <xdr:twoCellAnchor editAs="oneCell">
    <xdr:from>
      <xdr:col>16</xdr:col>
      <xdr:colOff>0</xdr:colOff>
      <xdr:row>28</xdr:row>
      <xdr:rowOff>0</xdr:rowOff>
    </xdr:from>
    <xdr:to>
      <xdr:col>16</xdr:col>
      <xdr:colOff>190500</xdr:colOff>
      <xdr:row>28</xdr:row>
      <xdr:rowOff>381000</xdr:rowOff>
    </xdr:to>
    <xdr:pic>
      <xdr:nvPicPr>
        <xdr:cNvPr id="45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45025" y="19383375"/>
          <a:ext cx="190500" cy="381000"/>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9"/>
  <sheetViews>
    <sheetView showGridLines="0" tabSelected="1" workbookViewId="0" topLeftCell="A89">
      <selection activeCell="G2" sqref="G2:I2"/>
    </sheetView>
  </sheetViews>
  <sheetFormatPr defaultColWidth="8.8515625" defaultRowHeight="15"/>
  <cols>
    <col min="1" max="1" width="1.421875" style="1" customWidth="1"/>
    <col min="2" max="2" width="6.8515625" style="1" customWidth="1"/>
    <col min="3" max="3" width="37.8515625" style="28" customWidth="1"/>
    <col min="4" max="4" width="9.7109375" style="27" customWidth="1"/>
    <col min="5" max="5" width="9.00390625" style="28" customWidth="1"/>
    <col min="6" max="6" width="40.7109375" style="25" customWidth="1"/>
    <col min="7" max="7" width="14.28125" style="2" customWidth="1"/>
    <col min="8" max="8" width="18.57421875" style="1" customWidth="1"/>
    <col min="9" max="9" width="22.140625" style="2" customWidth="1"/>
    <col min="10" max="11" width="22.140625" style="2" hidden="1" customWidth="1"/>
    <col min="12" max="12" width="19.8515625" style="2" customWidth="1"/>
    <col min="13" max="13" width="20.8515625" style="1" customWidth="1"/>
    <col min="14" max="14" width="18.421875" style="1" customWidth="1"/>
    <col min="15" max="15" width="21.00390625" style="1" customWidth="1"/>
    <col min="16" max="16" width="19.421875" style="1" customWidth="1"/>
    <col min="17" max="17" width="15.7109375" style="1" customWidth="1"/>
    <col min="18" max="18" width="19.28125" style="1" customWidth="1"/>
    <col min="19" max="19" width="15.7109375" style="1" customWidth="1"/>
    <col min="20" max="20" width="15.421875" style="1" customWidth="1"/>
    <col min="21" max="16384" width="8.8515625" style="1" customWidth="1"/>
  </cols>
  <sheetData>
    <row r="1" spans="2:3" ht="24.6" customHeight="1">
      <c r="B1" s="32" t="s">
        <v>199</v>
      </c>
      <c r="C1" s="29"/>
    </row>
    <row r="2" spans="3:16" ht="18.75" customHeight="1">
      <c r="C2" s="42"/>
      <c r="D2" s="29"/>
      <c r="E2" s="26"/>
      <c r="F2" s="95" t="s">
        <v>213</v>
      </c>
      <c r="G2" s="125"/>
      <c r="H2" s="126"/>
      <c r="I2" s="127"/>
      <c r="O2" s="5"/>
      <c r="P2" s="5" t="s">
        <v>200</v>
      </c>
    </row>
    <row r="3" spans="2:15" ht="19.95" customHeight="1" thickBot="1">
      <c r="B3" s="43"/>
      <c r="C3" s="44" t="s">
        <v>3</v>
      </c>
      <c r="D3" s="45"/>
      <c r="E3" s="46"/>
      <c r="F3" s="46"/>
      <c r="G3" s="47"/>
      <c r="H3" s="47"/>
      <c r="I3" s="47"/>
      <c r="M3" s="2"/>
      <c r="N3" s="47"/>
      <c r="O3" s="47"/>
    </row>
    <row r="4" spans="2:20" ht="33.6" customHeight="1" thickBot="1">
      <c r="B4" s="6"/>
      <c r="C4" s="24"/>
      <c r="J4" s="7"/>
      <c r="K4" s="7"/>
      <c r="L4" s="4"/>
      <c r="N4" s="3" t="s">
        <v>2</v>
      </c>
      <c r="R4" s="124"/>
      <c r="S4" s="124"/>
      <c r="T4" s="124"/>
    </row>
    <row r="5" spans="2:17" ht="94.5" customHeight="1" thickBot="1" thickTop="1">
      <c r="B5" s="113" t="s">
        <v>1</v>
      </c>
      <c r="C5" s="100" t="s">
        <v>206</v>
      </c>
      <c r="D5" s="100" t="s">
        <v>0</v>
      </c>
      <c r="E5" s="100" t="s">
        <v>207</v>
      </c>
      <c r="F5" s="100" t="s">
        <v>208</v>
      </c>
      <c r="G5" s="100" t="s">
        <v>209</v>
      </c>
      <c r="H5" s="114" t="s">
        <v>210</v>
      </c>
      <c r="I5" s="100" t="s">
        <v>211</v>
      </c>
      <c r="J5" s="100" t="s">
        <v>13</v>
      </c>
      <c r="K5" s="100" t="s">
        <v>8</v>
      </c>
      <c r="L5" s="100" t="s">
        <v>212</v>
      </c>
      <c r="M5" s="100" t="s">
        <v>9</v>
      </c>
      <c r="N5" s="115" t="s">
        <v>10</v>
      </c>
      <c r="O5" s="114" t="s">
        <v>11</v>
      </c>
      <c r="P5" s="116" t="s">
        <v>12</v>
      </c>
      <c r="Q5" s="48"/>
    </row>
    <row r="6" spans="1:17" ht="99" customHeight="1" thickTop="1">
      <c r="A6" s="49"/>
      <c r="B6" s="50">
        <v>1</v>
      </c>
      <c r="C6" s="96" t="s">
        <v>17</v>
      </c>
      <c r="D6" s="51">
        <v>2</v>
      </c>
      <c r="E6" s="52" t="s">
        <v>14</v>
      </c>
      <c r="F6" s="101" t="s">
        <v>23</v>
      </c>
      <c r="G6" s="138" t="s">
        <v>198</v>
      </c>
      <c r="H6" s="138" t="s">
        <v>220</v>
      </c>
      <c r="I6" s="138" t="s">
        <v>27</v>
      </c>
      <c r="J6" s="20">
        <f aca="true" t="shared" si="0" ref="J6:J37">D6*L6</f>
        <v>44.6</v>
      </c>
      <c r="K6" s="20">
        <f aca="true" t="shared" si="1" ref="K6:K37">D6*M6</f>
        <v>53.52</v>
      </c>
      <c r="L6" s="20">
        <v>22.3</v>
      </c>
      <c r="M6" s="20">
        <f>L6*1.2</f>
        <v>26.76</v>
      </c>
      <c r="N6" s="120">
        <v>17.9</v>
      </c>
      <c r="O6" s="21">
        <f aca="true" t="shared" si="2" ref="O6:O37">D6*N6</f>
        <v>35.8</v>
      </c>
      <c r="P6" s="34" t="str">
        <f>IF(ISNUMBER(N6),IF(N6&gt;M6,"NEVYHOVUJE","VYHOVUJE")," ")</f>
        <v>VYHOVUJE</v>
      </c>
      <c r="Q6" s="48"/>
    </row>
    <row r="7" spans="2:20" ht="103.5" customHeight="1">
      <c r="B7" s="53">
        <v>2</v>
      </c>
      <c r="C7" s="73" t="s">
        <v>17</v>
      </c>
      <c r="D7" s="54">
        <v>2</v>
      </c>
      <c r="E7" s="55" t="s">
        <v>14</v>
      </c>
      <c r="F7" s="102" t="s">
        <v>24</v>
      </c>
      <c r="G7" s="132"/>
      <c r="H7" s="132"/>
      <c r="I7" s="132"/>
      <c r="J7" s="16">
        <f t="shared" si="0"/>
        <v>44.6</v>
      </c>
      <c r="K7" s="16">
        <f t="shared" si="1"/>
        <v>53.52</v>
      </c>
      <c r="L7" s="16">
        <v>22.3</v>
      </c>
      <c r="M7" s="16">
        <f aca="true" t="shared" si="3" ref="M7:M70">L7*1.2</f>
        <v>26.76</v>
      </c>
      <c r="N7" s="121">
        <v>17.9</v>
      </c>
      <c r="O7" s="17">
        <f t="shared" si="2"/>
        <v>35.8</v>
      </c>
      <c r="P7" s="35" t="str">
        <f aca="true" t="shared" si="4" ref="P7:P106">IF(ISNUMBER(N7),IF(N7&gt;M7,"NEVYHOVUJE","VYHOVUJE")," ")</f>
        <v>VYHOVUJE</v>
      </c>
      <c r="Q7" s="48"/>
      <c r="R7" s="7"/>
      <c r="S7" s="7"/>
      <c r="T7" s="7"/>
    </row>
    <row r="8" spans="2:20" ht="101.25" customHeight="1">
      <c r="B8" s="53">
        <v>3</v>
      </c>
      <c r="C8" s="73" t="s">
        <v>17</v>
      </c>
      <c r="D8" s="54">
        <v>2</v>
      </c>
      <c r="E8" s="55" t="s">
        <v>14</v>
      </c>
      <c r="F8" s="68" t="s">
        <v>25</v>
      </c>
      <c r="G8" s="132"/>
      <c r="H8" s="132"/>
      <c r="I8" s="132"/>
      <c r="J8" s="16">
        <f t="shared" si="0"/>
        <v>44.6</v>
      </c>
      <c r="K8" s="16">
        <f t="shared" si="1"/>
        <v>53.52</v>
      </c>
      <c r="L8" s="16">
        <v>22.3</v>
      </c>
      <c r="M8" s="16">
        <f t="shared" si="3"/>
        <v>26.76</v>
      </c>
      <c r="N8" s="121">
        <v>17.9</v>
      </c>
      <c r="O8" s="17">
        <f t="shared" si="2"/>
        <v>35.8</v>
      </c>
      <c r="P8" s="35" t="str">
        <f t="shared" si="4"/>
        <v>VYHOVUJE</v>
      </c>
      <c r="Q8" s="48"/>
      <c r="R8" s="7"/>
      <c r="S8" s="7"/>
      <c r="T8" s="7"/>
    </row>
    <row r="9" spans="2:20" ht="100.5" customHeight="1">
      <c r="B9" s="53">
        <v>4</v>
      </c>
      <c r="C9" s="73" t="s">
        <v>17</v>
      </c>
      <c r="D9" s="54">
        <v>2</v>
      </c>
      <c r="E9" s="55" t="s">
        <v>14</v>
      </c>
      <c r="F9" s="68" t="s">
        <v>18</v>
      </c>
      <c r="G9" s="132"/>
      <c r="H9" s="132"/>
      <c r="I9" s="132"/>
      <c r="J9" s="16">
        <f t="shared" si="0"/>
        <v>44.6</v>
      </c>
      <c r="K9" s="16">
        <f t="shared" si="1"/>
        <v>53.52</v>
      </c>
      <c r="L9" s="16">
        <v>22.3</v>
      </c>
      <c r="M9" s="16">
        <f t="shared" si="3"/>
        <v>26.76</v>
      </c>
      <c r="N9" s="121">
        <v>17.9</v>
      </c>
      <c r="O9" s="17">
        <f t="shared" si="2"/>
        <v>35.8</v>
      </c>
      <c r="P9" s="35" t="str">
        <f t="shared" si="4"/>
        <v>VYHOVUJE</v>
      </c>
      <c r="Q9" s="48"/>
      <c r="R9" s="7"/>
      <c r="S9" s="7"/>
      <c r="T9" s="7"/>
    </row>
    <row r="10" spans="2:20" ht="66.75" customHeight="1">
      <c r="B10" s="53">
        <v>5</v>
      </c>
      <c r="C10" s="67" t="s">
        <v>15</v>
      </c>
      <c r="D10" s="54">
        <v>2</v>
      </c>
      <c r="E10" s="55" t="s">
        <v>14</v>
      </c>
      <c r="F10" s="68" t="s">
        <v>19</v>
      </c>
      <c r="G10" s="132"/>
      <c r="H10" s="132"/>
      <c r="I10" s="132"/>
      <c r="J10" s="16">
        <f t="shared" si="0"/>
        <v>95.2</v>
      </c>
      <c r="K10" s="16">
        <f t="shared" si="1"/>
        <v>114.24</v>
      </c>
      <c r="L10" s="16">
        <v>47.6</v>
      </c>
      <c r="M10" s="16">
        <f t="shared" si="3"/>
        <v>57.12</v>
      </c>
      <c r="N10" s="121">
        <v>35.6</v>
      </c>
      <c r="O10" s="17">
        <f t="shared" si="2"/>
        <v>71.2</v>
      </c>
      <c r="P10" s="35" t="str">
        <f t="shared" si="4"/>
        <v>VYHOVUJE</v>
      </c>
      <c r="Q10" s="48"/>
      <c r="R10" s="7"/>
      <c r="S10" s="7"/>
      <c r="T10" s="7"/>
    </row>
    <row r="11" spans="2:20" ht="57.6">
      <c r="B11" s="53">
        <v>6</v>
      </c>
      <c r="C11" s="67" t="s">
        <v>15</v>
      </c>
      <c r="D11" s="54">
        <v>3</v>
      </c>
      <c r="E11" s="55" t="s">
        <v>14</v>
      </c>
      <c r="F11" s="68" t="s">
        <v>20</v>
      </c>
      <c r="G11" s="132"/>
      <c r="H11" s="132"/>
      <c r="I11" s="132"/>
      <c r="J11" s="16">
        <f t="shared" si="0"/>
        <v>142.8</v>
      </c>
      <c r="K11" s="16">
        <f t="shared" si="1"/>
        <v>171.35999999999999</v>
      </c>
      <c r="L11" s="16">
        <v>47.6</v>
      </c>
      <c r="M11" s="16">
        <f t="shared" si="3"/>
        <v>57.12</v>
      </c>
      <c r="N11" s="121">
        <v>35.6</v>
      </c>
      <c r="O11" s="17">
        <f t="shared" si="2"/>
        <v>106.80000000000001</v>
      </c>
      <c r="P11" s="35" t="str">
        <f t="shared" si="4"/>
        <v>VYHOVUJE</v>
      </c>
      <c r="Q11" s="48"/>
      <c r="R11" s="7"/>
      <c r="S11" s="7"/>
      <c r="T11" s="7"/>
    </row>
    <row r="12" spans="2:20" ht="57.6">
      <c r="B12" s="53">
        <v>7</v>
      </c>
      <c r="C12" s="67" t="s">
        <v>15</v>
      </c>
      <c r="D12" s="54">
        <v>2</v>
      </c>
      <c r="E12" s="55" t="s">
        <v>14</v>
      </c>
      <c r="F12" s="68" t="s">
        <v>21</v>
      </c>
      <c r="G12" s="132"/>
      <c r="H12" s="132"/>
      <c r="I12" s="132"/>
      <c r="J12" s="16">
        <f t="shared" si="0"/>
        <v>95.2</v>
      </c>
      <c r="K12" s="16">
        <f t="shared" si="1"/>
        <v>114.24</v>
      </c>
      <c r="L12" s="16">
        <v>47.6</v>
      </c>
      <c r="M12" s="16">
        <f t="shared" si="3"/>
        <v>57.12</v>
      </c>
      <c r="N12" s="121">
        <v>35.6</v>
      </c>
      <c r="O12" s="17">
        <f t="shared" si="2"/>
        <v>71.2</v>
      </c>
      <c r="P12" s="35" t="str">
        <f t="shared" si="4"/>
        <v>VYHOVUJE</v>
      </c>
      <c r="Q12" s="48"/>
      <c r="R12" s="7"/>
      <c r="S12" s="7"/>
      <c r="T12" s="7"/>
    </row>
    <row r="13" spans="2:20" ht="70.5" customHeight="1">
      <c r="B13" s="53">
        <v>8</v>
      </c>
      <c r="C13" s="67" t="s">
        <v>15</v>
      </c>
      <c r="D13" s="54">
        <v>2</v>
      </c>
      <c r="E13" s="55" t="s">
        <v>14</v>
      </c>
      <c r="F13" s="68" t="s">
        <v>22</v>
      </c>
      <c r="G13" s="132"/>
      <c r="H13" s="132"/>
      <c r="I13" s="132"/>
      <c r="J13" s="16">
        <f t="shared" si="0"/>
        <v>95.2</v>
      </c>
      <c r="K13" s="16">
        <f t="shared" si="1"/>
        <v>114.24</v>
      </c>
      <c r="L13" s="16">
        <v>47.6</v>
      </c>
      <c r="M13" s="16">
        <f t="shared" si="3"/>
        <v>57.12</v>
      </c>
      <c r="N13" s="121">
        <v>35.6</v>
      </c>
      <c r="O13" s="17">
        <f t="shared" si="2"/>
        <v>71.2</v>
      </c>
      <c r="P13" s="35" t="str">
        <f t="shared" si="4"/>
        <v>VYHOVUJE</v>
      </c>
      <c r="Q13" s="48"/>
      <c r="R13" s="7"/>
      <c r="S13" s="7"/>
      <c r="T13" s="7"/>
    </row>
    <row r="14" spans="2:20" ht="39.9" customHeight="1">
      <c r="B14" s="53">
        <v>9</v>
      </c>
      <c r="C14" s="67" t="s">
        <v>26</v>
      </c>
      <c r="D14" s="54">
        <v>2</v>
      </c>
      <c r="E14" s="55" t="s">
        <v>16</v>
      </c>
      <c r="F14" s="68" t="s">
        <v>28</v>
      </c>
      <c r="G14" s="132"/>
      <c r="H14" s="132"/>
      <c r="I14" s="132"/>
      <c r="J14" s="16">
        <f t="shared" si="0"/>
        <v>640</v>
      </c>
      <c r="K14" s="16">
        <f t="shared" si="1"/>
        <v>768</v>
      </c>
      <c r="L14" s="16">
        <v>320</v>
      </c>
      <c r="M14" s="16">
        <f t="shared" si="3"/>
        <v>384</v>
      </c>
      <c r="N14" s="121">
        <v>228</v>
      </c>
      <c r="O14" s="17">
        <f t="shared" si="2"/>
        <v>456</v>
      </c>
      <c r="P14" s="35" t="str">
        <f t="shared" si="4"/>
        <v>VYHOVUJE</v>
      </c>
      <c r="Q14" s="48"/>
      <c r="R14" s="7"/>
      <c r="S14" s="7"/>
      <c r="T14" s="7"/>
    </row>
    <row r="15" spans="2:20" ht="79.5" customHeight="1">
      <c r="B15" s="53">
        <v>10</v>
      </c>
      <c r="C15" s="67" t="s">
        <v>30</v>
      </c>
      <c r="D15" s="54">
        <v>240</v>
      </c>
      <c r="E15" s="55" t="s">
        <v>16</v>
      </c>
      <c r="F15" s="68" t="s">
        <v>29</v>
      </c>
      <c r="G15" s="132"/>
      <c r="H15" s="132"/>
      <c r="I15" s="132"/>
      <c r="J15" s="16">
        <f t="shared" si="0"/>
        <v>21600</v>
      </c>
      <c r="K15" s="16">
        <f t="shared" si="1"/>
        <v>25920</v>
      </c>
      <c r="L15" s="16">
        <v>90</v>
      </c>
      <c r="M15" s="16">
        <f t="shared" si="3"/>
        <v>108</v>
      </c>
      <c r="N15" s="121">
        <v>67.75</v>
      </c>
      <c r="O15" s="17">
        <f t="shared" si="2"/>
        <v>16260</v>
      </c>
      <c r="P15" s="35" t="str">
        <f t="shared" si="4"/>
        <v>VYHOVUJE</v>
      </c>
      <c r="Q15" s="48"/>
      <c r="R15" s="7"/>
      <c r="S15" s="7"/>
      <c r="T15" s="7"/>
    </row>
    <row r="16" spans="2:20" ht="68.25" customHeight="1">
      <c r="B16" s="53">
        <v>11</v>
      </c>
      <c r="C16" s="67" t="s">
        <v>31</v>
      </c>
      <c r="D16" s="54">
        <v>2</v>
      </c>
      <c r="E16" s="55" t="s">
        <v>14</v>
      </c>
      <c r="F16" s="68" t="s">
        <v>32</v>
      </c>
      <c r="G16" s="132"/>
      <c r="H16" s="132"/>
      <c r="I16" s="132"/>
      <c r="J16" s="16">
        <f t="shared" si="0"/>
        <v>116.4</v>
      </c>
      <c r="K16" s="16">
        <f t="shared" si="1"/>
        <v>139.68</v>
      </c>
      <c r="L16" s="16">
        <v>58.2</v>
      </c>
      <c r="M16" s="16">
        <f t="shared" si="3"/>
        <v>69.84</v>
      </c>
      <c r="N16" s="121">
        <v>27.4</v>
      </c>
      <c r="O16" s="17">
        <f t="shared" si="2"/>
        <v>54.8</v>
      </c>
      <c r="P16" s="35" t="str">
        <f t="shared" si="4"/>
        <v>VYHOVUJE</v>
      </c>
      <c r="Q16" s="48"/>
      <c r="R16" s="7"/>
      <c r="S16" s="7"/>
      <c r="T16" s="7"/>
    </row>
    <row r="17" spans="2:20" ht="36.75" customHeight="1">
      <c r="B17" s="53">
        <v>12</v>
      </c>
      <c r="C17" s="73" t="s">
        <v>34</v>
      </c>
      <c r="D17" s="56">
        <v>3</v>
      </c>
      <c r="E17" s="55" t="s">
        <v>14</v>
      </c>
      <c r="F17" s="102" t="s">
        <v>33</v>
      </c>
      <c r="G17" s="132"/>
      <c r="H17" s="132"/>
      <c r="I17" s="132"/>
      <c r="J17" s="16">
        <f t="shared" si="0"/>
        <v>73.5</v>
      </c>
      <c r="K17" s="16">
        <f t="shared" si="1"/>
        <v>88.19999999999999</v>
      </c>
      <c r="L17" s="16">
        <v>24.5</v>
      </c>
      <c r="M17" s="16">
        <f t="shared" si="3"/>
        <v>29.4</v>
      </c>
      <c r="N17" s="121">
        <v>10.3</v>
      </c>
      <c r="O17" s="17">
        <f t="shared" si="2"/>
        <v>30.900000000000002</v>
      </c>
      <c r="P17" s="35" t="str">
        <f t="shared" si="4"/>
        <v>VYHOVUJE</v>
      </c>
      <c r="Q17" s="48"/>
      <c r="R17" s="7"/>
      <c r="S17" s="7"/>
      <c r="T17" s="7"/>
    </row>
    <row r="18" spans="2:20" ht="40.2" customHeight="1" thickBot="1">
      <c r="B18" s="57">
        <v>13</v>
      </c>
      <c r="C18" s="79" t="s">
        <v>34</v>
      </c>
      <c r="D18" s="58">
        <v>3</v>
      </c>
      <c r="E18" s="59" t="s">
        <v>14</v>
      </c>
      <c r="F18" s="103" t="s">
        <v>35</v>
      </c>
      <c r="G18" s="133"/>
      <c r="H18" s="133"/>
      <c r="I18" s="133"/>
      <c r="J18" s="18">
        <f t="shared" si="0"/>
        <v>73.5</v>
      </c>
      <c r="K18" s="18">
        <f t="shared" si="1"/>
        <v>88.19999999999999</v>
      </c>
      <c r="L18" s="18">
        <v>24.5</v>
      </c>
      <c r="M18" s="18">
        <f t="shared" si="3"/>
        <v>29.4</v>
      </c>
      <c r="N18" s="122">
        <v>10.3</v>
      </c>
      <c r="O18" s="19">
        <f t="shared" si="2"/>
        <v>30.900000000000002</v>
      </c>
      <c r="P18" s="36" t="str">
        <f t="shared" si="4"/>
        <v>VYHOVUJE</v>
      </c>
      <c r="Q18" s="48"/>
      <c r="R18" s="7"/>
      <c r="S18" s="7"/>
      <c r="T18" s="7"/>
    </row>
    <row r="19" spans="2:20" ht="51.75" customHeight="1" thickTop="1">
      <c r="B19" s="60">
        <v>14</v>
      </c>
      <c r="C19" s="63" t="s">
        <v>38</v>
      </c>
      <c r="D19" s="61">
        <v>1</v>
      </c>
      <c r="E19" s="62" t="s">
        <v>16</v>
      </c>
      <c r="F19" s="104" t="s">
        <v>37</v>
      </c>
      <c r="G19" s="131" t="s">
        <v>198</v>
      </c>
      <c r="H19" s="131" t="s">
        <v>221</v>
      </c>
      <c r="I19" s="131" t="s">
        <v>36</v>
      </c>
      <c r="J19" s="14">
        <f t="shared" si="0"/>
        <v>150</v>
      </c>
      <c r="K19" s="14">
        <f t="shared" si="1"/>
        <v>180</v>
      </c>
      <c r="L19" s="14">
        <v>150</v>
      </c>
      <c r="M19" s="14">
        <f t="shared" si="3"/>
        <v>180</v>
      </c>
      <c r="N19" s="123">
        <v>81.6</v>
      </c>
      <c r="O19" s="15">
        <f t="shared" si="2"/>
        <v>81.6</v>
      </c>
      <c r="P19" s="37" t="str">
        <f t="shared" si="4"/>
        <v>VYHOVUJE</v>
      </c>
      <c r="Q19" s="48"/>
      <c r="R19" s="7"/>
      <c r="S19" s="7"/>
      <c r="T19" s="7"/>
    </row>
    <row r="20" spans="2:20" ht="51.75" customHeight="1">
      <c r="B20" s="53">
        <v>15</v>
      </c>
      <c r="C20" s="67" t="s">
        <v>39</v>
      </c>
      <c r="D20" s="56">
        <v>1</v>
      </c>
      <c r="E20" s="55" t="s">
        <v>16</v>
      </c>
      <c r="F20" s="68" t="s">
        <v>40</v>
      </c>
      <c r="G20" s="132"/>
      <c r="H20" s="132"/>
      <c r="I20" s="132"/>
      <c r="J20" s="16">
        <f t="shared" si="0"/>
        <v>250</v>
      </c>
      <c r="K20" s="16">
        <f t="shared" si="1"/>
        <v>300</v>
      </c>
      <c r="L20" s="16">
        <v>250</v>
      </c>
      <c r="M20" s="16">
        <f t="shared" si="3"/>
        <v>300</v>
      </c>
      <c r="N20" s="121">
        <v>124</v>
      </c>
      <c r="O20" s="17">
        <f t="shared" si="2"/>
        <v>124</v>
      </c>
      <c r="P20" s="35" t="str">
        <f t="shared" si="4"/>
        <v>VYHOVUJE</v>
      </c>
      <c r="Q20" s="48"/>
      <c r="R20" s="7"/>
      <c r="S20" s="7"/>
      <c r="T20" s="7"/>
    </row>
    <row r="21" spans="2:20" ht="38.25" customHeight="1">
      <c r="B21" s="53">
        <v>16</v>
      </c>
      <c r="C21" s="73" t="s">
        <v>42</v>
      </c>
      <c r="D21" s="56">
        <v>5</v>
      </c>
      <c r="E21" s="55" t="s">
        <v>14</v>
      </c>
      <c r="F21" s="102" t="s">
        <v>41</v>
      </c>
      <c r="G21" s="132"/>
      <c r="H21" s="132"/>
      <c r="I21" s="132"/>
      <c r="J21" s="16">
        <f t="shared" si="0"/>
        <v>125</v>
      </c>
      <c r="K21" s="16">
        <f t="shared" si="1"/>
        <v>150</v>
      </c>
      <c r="L21" s="16">
        <v>25</v>
      </c>
      <c r="M21" s="16">
        <f t="shared" si="3"/>
        <v>30</v>
      </c>
      <c r="N21" s="121">
        <v>16.2</v>
      </c>
      <c r="O21" s="17">
        <f t="shared" si="2"/>
        <v>81</v>
      </c>
      <c r="P21" s="35" t="str">
        <f t="shared" si="4"/>
        <v>VYHOVUJE</v>
      </c>
      <c r="Q21" s="48"/>
      <c r="R21" s="7"/>
      <c r="S21" s="7"/>
      <c r="T21" s="7"/>
    </row>
    <row r="22" spans="2:20" ht="38.25" customHeight="1">
      <c r="B22" s="53">
        <v>17</v>
      </c>
      <c r="C22" s="73" t="s">
        <v>44</v>
      </c>
      <c r="D22" s="56">
        <v>10</v>
      </c>
      <c r="E22" s="55" t="s">
        <v>14</v>
      </c>
      <c r="F22" s="102" t="s">
        <v>43</v>
      </c>
      <c r="G22" s="132"/>
      <c r="H22" s="132"/>
      <c r="I22" s="132"/>
      <c r="J22" s="16">
        <f t="shared" si="0"/>
        <v>240</v>
      </c>
      <c r="K22" s="16">
        <f t="shared" si="1"/>
        <v>288</v>
      </c>
      <c r="L22" s="16">
        <v>24</v>
      </c>
      <c r="M22" s="16">
        <f t="shared" si="3"/>
        <v>28.799999999999997</v>
      </c>
      <c r="N22" s="121">
        <v>14.6</v>
      </c>
      <c r="O22" s="17">
        <f t="shared" si="2"/>
        <v>146</v>
      </c>
      <c r="P22" s="35" t="str">
        <f t="shared" si="4"/>
        <v>VYHOVUJE</v>
      </c>
      <c r="Q22" s="48"/>
      <c r="R22" s="7"/>
      <c r="S22" s="7"/>
      <c r="T22" s="7"/>
    </row>
    <row r="23" spans="2:20" ht="36" customHeight="1">
      <c r="B23" s="53">
        <v>18</v>
      </c>
      <c r="C23" s="73" t="s">
        <v>45</v>
      </c>
      <c r="D23" s="56">
        <v>2</v>
      </c>
      <c r="E23" s="55" t="s">
        <v>14</v>
      </c>
      <c r="F23" s="102" t="s">
        <v>46</v>
      </c>
      <c r="G23" s="132"/>
      <c r="H23" s="132"/>
      <c r="I23" s="132"/>
      <c r="J23" s="16">
        <f t="shared" si="0"/>
        <v>40</v>
      </c>
      <c r="K23" s="16">
        <f t="shared" si="1"/>
        <v>48</v>
      </c>
      <c r="L23" s="16">
        <v>20</v>
      </c>
      <c r="M23" s="16">
        <f t="shared" si="3"/>
        <v>24</v>
      </c>
      <c r="N23" s="121">
        <v>8.9</v>
      </c>
      <c r="O23" s="17">
        <f t="shared" si="2"/>
        <v>17.8</v>
      </c>
      <c r="P23" s="35" t="str">
        <f t="shared" si="4"/>
        <v>VYHOVUJE</v>
      </c>
      <c r="Q23" s="48"/>
      <c r="R23" s="7"/>
      <c r="S23" s="7"/>
      <c r="T23" s="7"/>
    </row>
    <row r="24" spans="2:20" ht="43.2">
      <c r="B24" s="53">
        <v>19</v>
      </c>
      <c r="C24" s="67" t="s">
        <v>48</v>
      </c>
      <c r="D24" s="56">
        <v>6</v>
      </c>
      <c r="E24" s="55" t="s">
        <v>16</v>
      </c>
      <c r="F24" s="78" t="s">
        <v>47</v>
      </c>
      <c r="G24" s="132"/>
      <c r="H24" s="132"/>
      <c r="I24" s="132"/>
      <c r="J24" s="16">
        <f t="shared" si="0"/>
        <v>2100</v>
      </c>
      <c r="K24" s="16">
        <f t="shared" si="1"/>
        <v>2520</v>
      </c>
      <c r="L24" s="16">
        <v>350</v>
      </c>
      <c r="M24" s="16">
        <f t="shared" si="3"/>
        <v>420</v>
      </c>
      <c r="N24" s="121">
        <v>250</v>
      </c>
      <c r="O24" s="17">
        <f t="shared" si="2"/>
        <v>1500</v>
      </c>
      <c r="P24" s="35" t="str">
        <f t="shared" si="4"/>
        <v>VYHOVUJE</v>
      </c>
      <c r="Q24" s="48"/>
      <c r="R24" s="7"/>
      <c r="S24" s="7"/>
      <c r="T24" s="7"/>
    </row>
    <row r="25" spans="2:20" ht="48.75" customHeight="1">
      <c r="B25" s="53">
        <v>20</v>
      </c>
      <c r="C25" s="67" t="s">
        <v>49</v>
      </c>
      <c r="D25" s="56">
        <v>2</v>
      </c>
      <c r="E25" s="55" t="s">
        <v>16</v>
      </c>
      <c r="F25" s="78" t="s">
        <v>50</v>
      </c>
      <c r="G25" s="132"/>
      <c r="H25" s="132"/>
      <c r="I25" s="132"/>
      <c r="J25" s="16">
        <f t="shared" si="0"/>
        <v>700</v>
      </c>
      <c r="K25" s="16">
        <f t="shared" si="1"/>
        <v>840</v>
      </c>
      <c r="L25" s="16">
        <v>350</v>
      </c>
      <c r="M25" s="16">
        <f t="shared" si="3"/>
        <v>420</v>
      </c>
      <c r="N25" s="121">
        <v>259</v>
      </c>
      <c r="O25" s="17">
        <f t="shared" si="2"/>
        <v>518</v>
      </c>
      <c r="P25" s="35" t="str">
        <f t="shared" si="4"/>
        <v>VYHOVUJE</v>
      </c>
      <c r="Q25" s="48"/>
      <c r="R25" s="7"/>
      <c r="S25" s="7"/>
      <c r="T25" s="7"/>
    </row>
    <row r="26" spans="2:20" ht="64.5" customHeight="1">
      <c r="B26" s="53">
        <v>21</v>
      </c>
      <c r="C26" s="73" t="s">
        <v>51</v>
      </c>
      <c r="D26" s="56">
        <v>100</v>
      </c>
      <c r="E26" s="55" t="s">
        <v>16</v>
      </c>
      <c r="F26" s="102" t="s">
        <v>52</v>
      </c>
      <c r="G26" s="132"/>
      <c r="H26" s="132"/>
      <c r="I26" s="132"/>
      <c r="J26" s="16">
        <f t="shared" si="0"/>
        <v>7500</v>
      </c>
      <c r="K26" s="16">
        <f t="shared" si="1"/>
        <v>9000</v>
      </c>
      <c r="L26" s="16">
        <v>75</v>
      </c>
      <c r="M26" s="16">
        <f t="shared" si="3"/>
        <v>90</v>
      </c>
      <c r="N26" s="121">
        <v>55.9</v>
      </c>
      <c r="O26" s="17">
        <f t="shared" si="2"/>
        <v>5590</v>
      </c>
      <c r="P26" s="35" t="str">
        <f t="shared" si="4"/>
        <v>VYHOVUJE</v>
      </c>
      <c r="Q26" s="48"/>
      <c r="R26" s="7"/>
      <c r="S26" s="7"/>
      <c r="T26" s="7"/>
    </row>
    <row r="27" spans="2:20" ht="22.95" customHeight="1">
      <c r="B27" s="53">
        <v>22</v>
      </c>
      <c r="C27" s="67" t="s">
        <v>53</v>
      </c>
      <c r="D27" s="56">
        <v>5</v>
      </c>
      <c r="E27" s="55" t="s">
        <v>14</v>
      </c>
      <c r="F27" s="78" t="s">
        <v>54</v>
      </c>
      <c r="G27" s="132"/>
      <c r="H27" s="132"/>
      <c r="I27" s="132"/>
      <c r="J27" s="16">
        <f t="shared" si="0"/>
        <v>15</v>
      </c>
      <c r="K27" s="16">
        <f t="shared" si="1"/>
        <v>18</v>
      </c>
      <c r="L27" s="16">
        <v>3</v>
      </c>
      <c r="M27" s="16">
        <f t="shared" si="3"/>
        <v>3.5999999999999996</v>
      </c>
      <c r="N27" s="121">
        <v>1.15</v>
      </c>
      <c r="O27" s="17">
        <f t="shared" si="2"/>
        <v>5.75</v>
      </c>
      <c r="P27" s="35" t="str">
        <f t="shared" si="4"/>
        <v>VYHOVUJE</v>
      </c>
      <c r="Q27" s="48"/>
      <c r="R27" s="7"/>
      <c r="S27" s="7"/>
      <c r="T27" s="7"/>
    </row>
    <row r="28" spans="2:20" ht="22.95" customHeight="1" thickBot="1">
      <c r="B28" s="57">
        <v>23</v>
      </c>
      <c r="C28" s="69" t="s">
        <v>56</v>
      </c>
      <c r="D28" s="58">
        <v>4</v>
      </c>
      <c r="E28" s="59" t="s">
        <v>14</v>
      </c>
      <c r="F28" s="105" t="s">
        <v>55</v>
      </c>
      <c r="G28" s="133"/>
      <c r="H28" s="133"/>
      <c r="I28" s="133"/>
      <c r="J28" s="18">
        <f t="shared" si="0"/>
        <v>240</v>
      </c>
      <c r="K28" s="18">
        <f t="shared" si="1"/>
        <v>288</v>
      </c>
      <c r="L28" s="18">
        <v>60</v>
      </c>
      <c r="M28" s="18">
        <f t="shared" si="3"/>
        <v>72</v>
      </c>
      <c r="N28" s="122">
        <v>19</v>
      </c>
      <c r="O28" s="19">
        <f t="shared" si="2"/>
        <v>76</v>
      </c>
      <c r="P28" s="38" t="str">
        <f t="shared" si="4"/>
        <v>VYHOVUJE</v>
      </c>
      <c r="Q28" s="48"/>
      <c r="R28" s="7"/>
      <c r="S28" s="7"/>
      <c r="T28" s="7"/>
    </row>
    <row r="29" spans="2:20" ht="75.75" thickTop="1">
      <c r="B29" s="60">
        <v>24</v>
      </c>
      <c r="C29" s="63" t="s">
        <v>58</v>
      </c>
      <c r="D29" s="61">
        <v>3</v>
      </c>
      <c r="E29" s="62" t="s">
        <v>16</v>
      </c>
      <c r="F29" s="106" t="s">
        <v>57</v>
      </c>
      <c r="G29" s="131" t="s">
        <v>198</v>
      </c>
      <c r="H29" s="131" t="s">
        <v>223</v>
      </c>
      <c r="I29" s="131" t="s">
        <v>214</v>
      </c>
      <c r="J29" s="14">
        <f t="shared" si="0"/>
        <v>600</v>
      </c>
      <c r="K29" s="14">
        <f t="shared" si="1"/>
        <v>720</v>
      </c>
      <c r="L29" s="14">
        <v>200</v>
      </c>
      <c r="M29" s="14">
        <f t="shared" si="3"/>
        <v>240</v>
      </c>
      <c r="N29" s="123">
        <v>104.9</v>
      </c>
      <c r="O29" s="15">
        <f t="shared" si="2"/>
        <v>314.70000000000005</v>
      </c>
      <c r="P29" s="39" t="str">
        <f t="shared" si="4"/>
        <v>VYHOVUJE</v>
      </c>
      <c r="Q29" s="48"/>
      <c r="R29" s="7"/>
      <c r="S29" s="7"/>
      <c r="T29" s="7"/>
    </row>
    <row r="30" spans="2:20" ht="21.75" customHeight="1">
      <c r="B30" s="53">
        <v>25</v>
      </c>
      <c r="C30" s="64" t="s">
        <v>60</v>
      </c>
      <c r="D30" s="56">
        <v>12</v>
      </c>
      <c r="E30" s="65" t="s">
        <v>14</v>
      </c>
      <c r="F30" s="66" t="s">
        <v>60</v>
      </c>
      <c r="G30" s="132"/>
      <c r="H30" s="132"/>
      <c r="I30" s="132"/>
      <c r="J30" s="16">
        <f t="shared" si="0"/>
        <v>192</v>
      </c>
      <c r="K30" s="16">
        <f t="shared" si="1"/>
        <v>230.39999999999998</v>
      </c>
      <c r="L30" s="16">
        <v>16</v>
      </c>
      <c r="M30" s="16">
        <f t="shared" si="3"/>
        <v>19.2</v>
      </c>
      <c r="N30" s="121">
        <v>9.45</v>
      </c>
      <c r="O30" s="17">
        <f t="shared" si="2"/>
        <v>113.39999999999999</v>
      </c>
      <c r="P30" s="35" t="str">
        <f t="shared" si="4"/>
        <v>VYHOVUJE</v>
      </c>
      <c r="Q30" s="48"/>
      <c r="R30" s="7"/>
      <c r="S30" s="7"/>
      <c r="T30" s="7"/>
    </row>
    <row r="31" spans="2:20" ht="21" customHeight="1">
      <c r="B31" s="53">
        <v>26</v>
      </c>
      <c r="C31" s="67" t="s">
        <v>64</v>
      </c>
      <c r="D31" s="56">
        <v>5</v>
      </c>
      <c r="E31" s="65" t="s">
        <v>14</v>
      </c>
      <c r="F31" s="68" t="s">
        <v>61</v>
      </c>
      <c r="G31" s="132"/>
      <c r="H31" s="132"/>
      <c r="I31" s="132"/>
      <c r="J31" s="16">
        <f t="shared" si="0"/>
        <v>75</v>
      </c>
      <c r="K31" s="16">
        <f t="shared" si="1"/>
        <v>90</v>
      </c>
      <c r="L31" s="16">
        <v>15</v>
      </c>
      <c r="M31" s="16">
        <f t="shared" si="3"/>
        <v>18</v>
      </c>
      <c r="N31" s="121">
        <v>4.5</v>
      </c>
      <c r="O31" s="17">
        <f t="shared" si="2"/>
        <v>22.5</v>
      </c>
      <c r="P31" s="35" t="str">
        <f t="shared" si="4"/>
        <v>VYHOVUJE</v>
      </c>
      <c r="Q31" s="48"/>
      <c r="R31" s="7"/>
      <c r="S31" s="7"/>
      <c r="T31" s="7"/>
    </row>
    <row r="32" spans="2:20" ht="21" customHeight="1" thickBot="1">
      <c r="B32" s="57">
        <v>27</v>
      </c>
      <c r="C32" s="69" t="s">
        <v>62</v>
      </c>
      <c r="D32" s="58">
        <v>2</v>
      </c>
      <c r="E32" s="70" t="s">
        <v>14</v>
      </c>
      <c r="F32" s="107" t="s">
        <v>63</v>
      </c>
      <c r="G32" s="133"/>
      <c r="H32" s="133"/>
      <c r="I32" s="133"/>
      <c r="J32" s="18">
        <f t="shared" si="0"/>
        <v>177</v>
      </c>
      <c r="K32" s="18">
        <f t="shared" si="1"/>
        <v>212.4</v>
      </c>
      <c r="L32" s="18">
        <v>88.5</v>
      </c>
      <c r="M32" s="18">
        <f t="shared" si="3"/>
        <v>106.2</v>
      </c>
      <c r="N32" s="122">
        <v>20</v>
      </c>
      <c r="O32" s="19">
        <f t="shared" si="2"/>
        <v>40</v>
      </c>
      <c r="P32" s="36" t="str">
        <f t="shared" si="4"/>
        <v>VYHOVUJE</v>
      </c>
      <c r="Q32" s="48"/>
      <c r="R32" s="7"/>
      <c r="S32" s="7"/>
      <c r="T32" s="7"/>
    </row>
    <row r="33" spans="2:20" ht="67.5" customHeight="1" thickTop="1">
      <c r="B33" s="60">
        <v>28</v>
      </c>
      <c r="C33" s="71" t="s">
        <v>65</v>
      </c>
      <c r="D33" s="61">
        <v>10</v>
      </c>
      <c r="E33" s="62" t="s">
        <v>14</v>
      </c>
      <c r="F33" s="106" t="s">
        <v>66</v>
      </c>
      <c r="G33" s="131" t="s">
        <v>198</v>
      </c>
      <c r="H33" s="131" t="s">
        <v>222</v>
      </c>
      <c r="I33" s="131" t="s">
        <v>98</v>
      </c>
      <c r="J33" s="14">
        <f t="shared" si="0"/>
        <v>90</v>
      </c>
      <c r="K33" s="14">
        <f t="shared" si="1"/>
        <v>107.99999999999999</v>
      </c>
      <c r="L33" s="14">
        <v>9</v>
      </c>
      <c r="M33" s="14">
        <f t="shared" si="3"/>
        <v>10.799999999999999</v>
      </c>
      <c r="N33" s="123">
        <v>6.05</v>
      </c>
      <c r="O33" s="15">
        <f t="shared" si="2"/>
        <v>60.5</v>
      </c>
      <c r="P33" s="37" t="str">
        <f t="shared" si="4"/>
        <v>VYHOVUJE</v>
      </c>
      <c r="Q33" s="48"/>
      <c r="R33" s="7"/>
      <c r="S33" s="7"/>
      <c r="T33" s="7"/>
    </row>
    <row r="34" spans="2:20" ht="48.6" customHeight="1">
      <c r="B34" s="53">
        <v>29</v>
      </c>
      <c r="C34" s="73" t="s">
        <v>67</v>
      </c>
      <c r="D34" s="56">
        <v>1</v>
      </c>
      <c r="E34" s="55" t="s">
        <v>16</v>
      </c>
      <c r="F34" s="102" t="s">
        <v>70</v>
      </c>
      <c r="G34" s="132"/>
      <c r="H34" s="132"/>
      <c r="I34" s="132"/>
      <c r="J34" s="16">
        <f t="shared" si="0"/>
        <v>85</v>
      </c>
      <c r="K34" s="16">
        <f t="shared" si="1"/>
        <v>102</v>
      </c>
      <c r="L34" s="16">
        <v>85</v>
      </c>
      <c r="M34" s="16">
        <f t="shared" si="3"/>
        <v>102</v>
      </c>
      <c r="N34" s="121">
        <v>48.8</v>
      </c>
      <c r="O34" s="17">
        <f t="shared" si="2"/>
        <v>48.8</v>
      </c>
      <c r="P34" s="35" t="str">
        <f t="shared" si="4"/>
        <v>VYHOVUJE</v>
      </c>
      <c r="Q34" s="48"/>
      <c r="R34" s="7"/>
      <c r="S34" s="7"/>
      <c r="T34" s="7"/>
    </row>
    <row r="35" spans="2:20" ht="51" customHeight="1">
      <c r="B35" s="53">
        <v>30</v>
      </c>
      <c r="C35" s="73" t="s">
        <v>68</v>
      </c>
      <c r="D35" s="56">
        <v>1</v>
      </c>
      <c r="E35" s="55" t="s">
        <v>16</v>
      </c>
      <c r="F35" s="102" t="s">
        <v>72</v>
      </c>
      <c r="G35" s="132"/>
      <c r="H35" s="132"/>
      <c r="I35" s="132"/>
      <c r="J35" s="16">
        <f t="shared" si="0"/>
        <v>124</v>
      </c>
      <c r="K35" s="16">
        <f t="shared" si="1"/>
        <v>148.79999999999998</v>
      </c>
      <c r="L35" s="16">
        <v>124</v>
      </c>
      <c r="M35" s="16">
        <f t="shared" si="3"/>
        <v>148.79999999999998</v>
      </c>
      <c r="N35" s="121">
        <v>55.1</v>
      </c>
      <c r="O35" s="17">
        <f t="shared" si="2"/>
        <v>55.1</v>
      </c>
      <c r="P35" s="35" t="str">
        <f t="shared" si="4"/>
        <v>VYHOVUJE</v>
      </c>
      <c r="Q35" s="48"/>
      <c r="R35" s="7"/>
      <c r="S35" s="7"/>
      <c r="T35" s="7"/>
    </row>
    <row r="36" spans="2:20" ht="48.6" customHeight="1">
      <c r="B36" s="53">
        <v>31</v>
      </c>
      <c r="C36" s="73" t="s">
        <v>71</v>
      </c>
      <c r="D36" s="56">
        <v>1</v>
      </c>
      <c r="E36" s="55" t="s">
        <v>16</v>
      </c>
      <c r="F36" s="102" t="s">
        <v>73</v>
      </c>
      <c r="G36" s="132"/>
      <c r="H36" s="132"/>
      <c r="I36" s="132"/>
      <c r="J36" s="16">
        <f t="shared" si="0"/>
        <v>156</v>
      </c>
      <c r="K36" s="16">
        <f t="shared" si="1"/>
        <v>187.2</v>
      </c>
      <c r="L36" s="16">
        <v>156</v>
      </c>
      <c r="M36" s="16">
        <f t="shared" si="3"/>
        <v>187.2</v>
      </c>
      <c r="N36" s="121">
        <v>81.6</v>
      </c>
      <c r="O36" s="17">
        <f t="shared" si="2"/>
        <v>81.6</v>
      </c>
      <c r="P36" s="35" t="str">
        <f t="shared" si="4"/>
        <v>VYHOVUJE</v>
      </c>
      <c r="Q36" s="48"/>
      <c r="R36" s="7"/>
      <c r="S36" s="7"/>
      <c r="T36" s="7"/>
    </row>
    <row r="37" spans="2:20" ht="34.2" customHeight="1">
      <c r="B37" s="53">
        <v>32</v>
      </c>
      <c r="C37" s="73" t="s">
        <v>75</v>
      </c>
      <c r="D37" s="56">
        <v>10</v>
      </c>
      <c r="E37" s="55" t="s">
        <v>14</v>
      </c>
      <c r="F37" s="102" t="s">
        <v>74</v>
      </c>
      <c r="G37" s="132"/>
      <c r="H37" s="132"/>
      <c r="I37" s="132"/>
      <c r="J37" s="16">
        <f t="shared" si="0"/>
        <v>90</v>
      </c>
      <c r="K37" s="16">
        <f t="shared" si="1"/>
        <v>107.99999999999999</v>
      </c>
      <c r="L37" s="16">
        <v>9</v>
      </c>
      <c r="M37" s="16">
        <f t="shared" si="3"/>
        <v>10.799999999999999</v>
      </c>
      <c r="N37" s="121">
        <v>3.9</v>
      </c>
      <c r="O37" s="17">
        <f t="shared" si="2"/>
        <v>39</v>
      </c>
      <c r="P37" s="35" t="str">
        <f t="shared" si="4"/>
        <v>VYHOVUJE</v>
      </c>
      <c r="Q37" s="48"/>
      <c r="R37" s="7"/>
      <c r="S37" s="7"/>
      <c r="T37" s="7"/>
    </row>
    <row r="38" spans="2:20" ht="36.6" customHeight="1">
      <c r="B38" s="53">
        <v>33</v>
      </c>
      <c r="C38" s="73" t="s">
        <v>69</v>
      </c>
      <c r="D38" s="56">
        <v>10</v>
      </c>
      <c r="E38" s="55" t="s">
        <v>14</v>
      </c>
      <c r="F38" s="102" t="s">
        <v>74</v>
      </c>
      <c r="G38" s="132"/>
      <c r="H38" s="132"/>
      <c r="I38" s="132"/>
      <c r="J38" s="16">
        <f aca="true" t="shared" si="5" ref="J38:J69">D38*L38</f>
        <v>120</v>
      </c>
      <c r="K38" s="16">
        <f aca="true" t="shared" si="6" ref="K38:K69">D38*M38</f>
        <v>144</v>
      </c>
      <c r="L38" s="16">
        <v>12</v>
      </c>
      <c r="M38" s="16">
        <f t="shared" si="3"/>
        <v>14.399999999999999</v>
      </c>
      <c r="N38" s="121">
        <v>5.15</v>
      </c>
      <c r="O38" s="17">
        <f aca="true" t="shared" si="7" ref="O38:O69">D38*N38</f>
        <v>51.5</v>
      </c>
      <c r="P38" s="35" t="str">
        <f t="shared" si="4"/>
        <v>VYHOVUJE</v>
      </c>
      <c r="Q38" s="48"/>
      <c r="R38" s="7"/>
      <c r="S38" s="7"/>
      <c r="T38" s="7"/>
    </row>
    <row r="39" spans="2:20" ht="49.95" customHeight="1">
      <c r="B39" s="53">
        <v>34</v>
      </c>
      <c r="C39" s="73" t="s">
        <v>77</v>
      </c>
      <c r="D39" s="56">
        <v>20</v>
      </c>
      <c r="E39" s="55" t="s">
        <v>14</v>
      </c>
      <c r="F39" s="102" t="s">
        <v>76</v>
      </c>
      <c r="G39" s="132"/>
      <c r="H39" s="132"/>
      <c r="I39" s="132"/>
      <c r="J39" s="16">
        <f t="shared" si="5"/>
        <v>100</v>
      </c>
      <c r="K39" s="16">
        <f t="shared" si="6"/>
        <v>120</v>
      </c>
      <c r="L39" s="16">
        <v>5</v>
      </c>
      <c r="M39" s="16">
        <f t="shared" si="3"/>
        <v>6</v>
      </c>
      <c r="N39" s="121">
        <v>1.95</v>
      </c>
      <c r="O39" s="17">
        <f t="shared" si="7"/>
        <v>39</v>
      </c>
      <c r="P39" s="35" t="str">
        <f t="shared" si="4"/>
        <v>VYHOVUJE</v>
      </c>
      <c r="Q39" s="48"/>
      <c r="R39" s="7"/>
      <c r="S39" s="7"/>
      <c r="T39" s="7"/>
    </row>
    <row r="40" spans="2:20" ht="48.6" customHeight="1">
      <c r="B40" s="53">
        <v>35</v>
      </c>
      <c r="C40" s="73" t="s">
        <v>78</v>
      </c>
      <c r="D40" s="56">
        <v>50</v>
      </c>
      <c r="E40" s="55" t="s">
        <v>14</v>
      </c>
      <c r="F40" s="102" t="s">
        <v>76</v>
      </c>
      <c r="G40" s="132"/>
      <c r="H40" s="132"/>
      <c r="I40" s="132"/>
      <c r="J40" s="16">
        <f t="shared" si="5"/>
        <v>500</v>
      </c>
      <c r="K40" s="16">
        <f t="shared" si="6"/>
        <v>600</v>
      </c>
      <c r="L40" s="16">
        <v>10</v>
      </c>
      <c r="M40" s="16">
        <f t="shared" si="3"/>
        <v>12</v>
      </c>
      <c r="N40" s="121">
        <v>4.15</v>
      </c>
      <c r="O40" s="17">
        <f t="shared" si="7"/>
        <v>207.50000000000003</v>
      </c>
      <c r="P40" s="35" t="str">
        <f t="shared" si="4"/>
        <v>VYHOVUJE</v>
      </c>
      <c r="Q40" s="48"/>
      <c r="R40" s="7"/>
      <c r="S40" s="7"/>
      <c r="T40" s="7"/>
    </row>
    <row r="41" spans="2:20" ht="21" customHeight="1">
      <c r="B41" s="53">
        <v>36</v>
      </c>
      <c r="C41" s="67" t="s">
        <v>79</v>
      </c>
      <c r="D41" s="56">
        <v>5</v>
      </c>
      <c r="E41" s="55" t="s">
        <v>14</v>
      </c>
      <c r="F41" s="102" t="s">
        <v>82</v>
      </c>
      <c r="G41" s="132"/>
      <c r="H41" s="132"/>
      <c r="I41" s="132"/>
      <c r="J41" s="16">
        <f t="shared" si="5"/>
        <v>15</v>
      </c>
      <c r="K41" s="16">
        <f t="shared" si="6"/>
        <v>18</v>
      </c>
      <c r="L41" s="16">
        <v>3</v>
      </c>
      <c r="M41" s="16">
        <f t="shared" si="3"/>
        <v>3.5999999999999996</v>
      </c>
      <c r="N41" s="121">
        <v>0.9</v>
      </c>
      <c r="O41" s="17">
        <f t="shared" si="7"/>
        <v>4.5</v>
      </c>
      <c r="P41" s="35" t="str">
        <f t="shared" si="4"/>
        <v>VYHOVUJE</v>
      </c>
      <c r="Q41" s="48"/>
      <c r="R41" s="7"/>
      <c r="S41" s="7"/>
      <c r="T41" s="7"/>
    </row>
    <row r="42" spans="2:20" ht="22.2" customHeight="1" thickBot="1">
      <c r="B42" s="57">
        <v>37</v>
      </c>
      <c r="C42" s="69" t="s">
        <v>80</v>
      </c>
      <c r="D42" s="58">
        <v>5</v>
      </c>
      <c r="E42" s="59" t="s">
        <v>14</v>
      </c>
      <c r="F42" s="108" t="s">
        <v>81</v>
      </c>
      <c r="G42" s="133"/>
      <c r="H42" s="133"/>
      <c r="I42" s="119"/>
      <c r="J42" s="18">
        <f t="shared" si="5"/>
        <v>275</v>
      </c>
      <c r="K42" s="18">
        <f t="shared" si="6"/>
        <v>330</v>
      </c>
      <c r="L42" s="18">
        <v>55</v>
      </c>
      <c r="M42" s="18">
        <f t="shared" si="3"/>
        <v>66</v>
      </c>
      <c r="N42" s="122">
        <v>20</v>
      </c>
      <c r="O42" s="19">
        <f t="shared" si="7"/>
        <v>100</v>
      </c>
      <c r="P42" s="38" t="str">
        <f t="shared" si="4"/>
        <v>VYHOVUJE</v>
      </c>
      <c r="Q42" s="48"/>
      <c r="R42" s="7"/>
      <c r="S42" s="7"/>
      <c r="T42" s="7"/>
    </row>
    <row r="43" spans="2:20" ht="65.4" customHeight="1" thickTop="1">
      <c r="B43" s="60">
        <v>38</v>
      </c>
      <c r="C43" s="71" t="s">
        <v>51</v>
      </c>
      <c r="D43" s="61">
        <v>100</v>
      </c>
      <c r="E43" s="72" t="s">
        <v>16</v>
      </c>
      <c r="F43" s="106" t="s">
        <v>52</v>
      </c>
      <c r="G43" s="131" t="s">
        <v>198</v>
      </c>
      <c r="H43" s="131" t="s">
        <v>224</v>
      </c>
      <c r="I43" s="131" t="s">
        <v>84</v>
      </c>
      <c r="J43" s="14">
        <f t="shared" si="5"/>
        <v>7800</v>
      </c>
      <c r="K43" s="14">
        <f t="shared" si="6"/>
        <v>9360</v>
      </c>
      <c r="L43" s="14">
        <v>78</v>
      </c>
      <c r="M43" s="14">
        <f t="shared" si="3"/>
        <v>93.6</v>
      </c>
      <c r="N43" s="123">
        <v>55.9</v>
      </c>
      <c r="O43" s="15">
        <f t="shared" si="7"/>
        <v>5590</v>
      </c>
      <c r="P43" s="39" t="str">
        <f t="shared" si="4"/>
        <v>VYHOVUJE</v>
      </c>
      <c r="Q43" s="48"/>
      <c r="R43" s="7"/>
      <c r="S43" s="7"/>
      <c r="T43" s="7"/>
    </row>
    <row r="44" spans="2:20" ht="64.95" customHeight="1">
      <c r="B44" s="53">
        <v>39</v>
      </c>
      <c r="C44" s="73" t="s">
        <v>83</v>
      </c>
      <c r="D44" s="56">
        <v>5</v>
      </c>
      <c r="E44" s="65" t="s">
        <v>16</v>
      </c>
      <c r="F44" s="102" t="s">
        <v>52</v>
      </c>
      <c r="G44" s="132"/>
      <c r="H44" s="132"/>
      <c r="I44" s="132"/>
      <c r="J44" s="16">
        <f t="shared" si="5"/>
        <v>950</v>
      </c>
      <c r="K44" s="16">
        <f t="shared" si="6"/>
        <v>1140</v>
      </c>
      <c r="L44" s="16">
        <v>190</v>
      </c>
      <c r="M44" s="16">
        <f t="shared" si="3"/>
        <v>228</v>
      </c>
      <c r="N44" s="121">
        <v>115</v>
      </c>
      <c r="O44" s="17">
        <f t="shared" si="7"/>
        <v>575</v>
      </c>
      <c r="P44" s="35" t="str">
        <f t="shared" si="4"/>
        <v>VYHOVUJE</v>
      </c>
      <c r="Q44" s="48"/>
      <c r="R44" s="7"/>
      <c r="S44" s="7"/>
      <c r="T44" s="7"/>
    </row>
    <row r="45" spans="2:20" ht="36.6" customHeight="1">
      <c r="B45" s="53">
        <v>40</v>
      </c>
      <c r="C45" s="73" t="s">
        <v>85</v>
      </c>
      <c r="D45" s="56">
        <v>100</v>
      </c>
      <c r="E45" s="55" t="s">
        <v>14</v>
      </c>
      <c r="F45" s="102" t="s">
        <v>86</v>
      </c>
      <c r="G45" s="132"/>
      <c r="H45" s="132"/>
      <c r="I45" s="132"/>
      <c r="J45" s="16">
        <f t="shared" si="5"/>
        <v>170</v>
      </c>
      <c r="K45" s="16">
        <f t="shared" si="6"/>
        <v>204</v>
      </c>
      <c r="L45" s="16">
        <v>1.7</v>
      </c>
      <c r="M45" s="16">
        <f t="shared" si="3"/>
        <v>2.04</v>
      </c>
      <c r="N45" s="121">
        <v>0.9</v>
      </c>
      <c r="O45" s="17">
        <f t="shared" si="7"/>
        <v>90</v>
      </c>
      <c r="P45" s="35" t="str">
        <f t="shared" si="4"/>
        <v>VYHOVUJE</v>
      </c>
      <c r="Q45" s="48"/>
      <c r="R45" s="7"/>
      <c r="S45" s="7"/>
      <c r="T45" s="7"/>
    </row>
    <row r="46" spans="2:20" ht="64.2" customHeight="1">
      <c r="B46" s="53">
        <v>41</v>
      </c>
      <c r="C46" s="67" t="s">
        <v>87</v>
      </c>
      <c r="D46" s="56">
        <v>40</v>
      </c>
      <c r="E46" s="55" t="s">
        <v>14</v>
      </c>
      <c r="F46" s="102" t="s">
        <v>88</v>
      </c>
      <c r="G46" s="132"/>
      <c r="H46" s="132"/>
      <c r="I46" s="132"/>
      <c r="J46" s="16">
        <f t="shared" si="5"/>
        <v>1880</v>
      </c>
      <c r="K46" s="16">
        <f t="shared" si="6"/>
        <v>2256</v>
      </c>
      <c r="L46" s="16">
        <v>47</v>
      </c>
      <c r="M46" s="16">
        <f t="shared" si="3"/>
        <v>56.4</v>
      </c>
      <c r="N46" s="121">
        <v>27.35</v>
      </c>
      <c r="O46" s="17">
        <f t="shared" si="7"/>
        <v>1094</v>
      </c>
      <c r="P46" s="35" t="str">
        <f t="shared" si="4"/>
        <v>VYHOVUJE</v>
      </c>
      <c r="Q46" s="48"/>
      <c r="R46" s="7"/>
      <c r="S46" s="7"/>
      <c r="T46" s="7"/>
    </row>
    <row r="47" spans="2:20" ht="19.2" customHeight="1">
      <c r="B47" s="53">
        <v>42</v>
      </c>
      <c r="C47" s="73" t="s">
        <v>89</v>
      </c>
      <c r="D47" s="56">
        <v>10</v>
      </c>
      <c r="E47" s="55" t="s">
        <v>16</v>
      </c>
      <c r="F47" s="109" t="s">
        <v>90</v>
      </c>
      <c r="G47" s="132"/>
      <c r="H47" s="132"/>
      <c r="I47" s="132"/>
      <c r="J47" s="16">
        <f t="shared" si="5"/>
        <v>550</v>
      </c>
      <c r="K47" s="16">
        <f t="shared" si="6"/>
        <v>660</v>
      </c>
      <c r="L47" s="16">
        <v>55</v>
      </c>
      <c r="M47" s="16">
        <f t="shared" si="3"/>
        <v>66</v>
      </c>
      <c r="N47" s="121">
        <v>42.3</v>
      </c>
      <c r="O47" s="17">
        <f t="shared" si="7"/>
        <v>423</v>
      </c>
      <c r="P47" s="35" t="str">
        <f t="shared" si="4"/>
        <v>VYHOVUJE</v>
      </c>
      <c r="Q47" s="48"/>
      <c r="R47" s="7"/>
      <c r="S47" s="7"/>
      <c r="T47" s="7"/>
    </row>
    <row r="48" spans="2:20" ht="70.95" customHeight="1">
      <c r="B48" s="53">
        <v>43</v>
      </c>
      <c r="C48" s="73" t="s">
        <v>92</v>
      </c>
      <c r="D48" s="56">
        <v>2</v>
      </c>
      <c r="E48" s="55" t="s">
        <v>93</v>
      </c>
      <c r="F48" s="102" t="s">
        <v>201</v>
      </c>
      <c r="G48" s="132"/>
      <c r="H48" s="132"/>
      <c r="I48" s="132"/>
      <c r="J48" s="16">
        <f t="shared" si="5"/>
        <v>90</v>
      </c>
      <c r="K48" s="16">
        <f t="shared" si="6"/>
        <v>108</v>
      </c>
      <c r="L48" s="16">
        <v>45</v>
      </c>
      <c r="M48" s="16">
        <f t="shared" si="3"/>
        <v>54</v>
      </c>
      <c r="N48" s="121">
        <v>34.1</v>
      </c>
      <c r="O48" s="17">
        <f t="shared" si="7"/>
        <v>68.2</v>
      </c>
      <c r="P48" s="35" t="str">
        <f t="shared" si="4"/>
        <v>VYHOVUJE</v>
      </c>
      <c r="Q48" s="48"/>
      <c r="R48" s="7"/>
      <c r="S48" s="7"/>
      <c r="T48" s="7"/>
    </row>
    <row r="49" spans="2:20" ht="22.2" customHeight="1">
      <c r="B49" s="53">
        <v>44</v>
      </c>
      <c r="C49" s="73" t="s">
        <v>94</v>
      </c>
      <c r="D49" s="56">
        <v>5</v>
      </c>
      <c r="E49" s="65" t="s">
        <v>14</v>
      </c>
      <c r="F49" s="102" t="s">
        <v>97</v>
      </c>
      <c r="G49" s="132"/>
      <c r="H49" s="132"/>
      <c r="I49" s="132"/>
      <c r="J49" s="16">
        <f t="shared" si="5"/>
        <v>90</v>
      </c>
      <c r="K49" s="16">
        <f t="shared" si="6"/>
        <v>107.99999999999999</v>
      </c>
      <c r="L49" s="16">
        <v>18</v>
      </c>
      <c r="M49" s="16">
        <f t="shared" si="3"/>
        <v>21.599999999999998</v>
      </c>
      <c r="N49" s="121">
        <v>9.4</v>
      </c>
      <c r="O49" s="17">
        <f t="shared" si="7"/>
        <v>47</v>
      </c>
      <c r="P49" s="35" t="str">
        <f t="shared" si="4"/>
        <v>VYHOVUJE</v>
      </c>
      <c r="Q49" s="48"/>
      <c r="R49" s="7"/>
      <c r="S49" s="7"/>
      <c r="T49" s="7"/>
    </row>
    <row r="50" spans="2:20" ht="68.25" customHeight="1">
      <c r="B50" s="53">
        <v>45</v>
      </c>
      <c r="C50" s="73" t="s">
        <v>95</v>
      </c>
      <c r="D50" s="56">
        <v>5</v>
      </c>
      <c r="E50" s="65" t="s">
        <v>14</v>
      </c>
      <c r="F50" s="102" t="s">
        <v>96</v>
      </c>
      <c r="G50" s="132"/>
      <c r="H50" s="132"/>
      <c r="I50" s="132"/>
      <c r="J50" s="16">
        <f t="shared" si="5"/>
        <v>140</v>
      </c>
      <c r="K50" s="16">
        <f t="shared" si="6"/>
        <v>168</v>
      </c>
      <c r="L50" s="16">
        <v>28</v>
      </c>
      <c r="M50" s="16">
        <f t="shared" si="3"/>
        <v>33.6</v>
      </c>
      <c r="N50" s="121">
        <v>16.9</v>
      </c>
      <c r="O50" s="17">
        <f t="shared" si="7"/>
        <v>84.5</v>
      </c>
      <c r="P50" s="35" t="str">
        <f t="shared" si="4"/>
        <v>VYHOVUJE</v>
      </c>
      <c r="Q50" s="48"/>
      <c r="R50" s="7"/>
      <c r="S50" s="7"/>
      <c r="T50" s="7"/>
    </row>
    <row r="51" spans="2:20" ht="23.4" customHeight="1" thickBot="1">
      <c r="B51" s="57">
        <v>46</v>
      </c>
      <c r="C51" s="97" t="s">
        <v>99</v>
      </c>
      <c r="D51" s="58">
        <v>50</v>
      </c>
      <c r="E51" s="59" t="s">
        <v>14</v>
      </c>
      <c r="F51" s="103" t="s">
        <v>100</v>
      </c>
      <c r="G51" s="133"/>
      <c r="H51" s="133"/>
      <c r="I51" s="133"/>
      <c r="J51" s="18">
        <f t="shared" si="5"/>
        <v>100</v>
      </c>
      <c r="K51" s="18">
        <f t="shared" si="6"/>
        <v>120</v>
      </c>
      <c r="L51" s="18">
        <v>2</v>
      </c>
      <c r="M51" s="18">
        <f t="shared" si="3"/>
        <v>2.4</v>
      </c>
      <c r="N51" s="122">
        <v>1.7</v>
      </c>
      <c r="O51" s="19">
        <f t="shared" si="7"/>
        <v>85</v>
      </c>
      <c r="P51" s="36" t="str">
        <f t="shared" si="4"/>
        <v>VYHOVUJE</v>
      </c>
      <c r="Q51" s="48"/>
      <c r="R51" s="7"/>
      <c r="S51" s="7"/>
      <c r="T51" s="7"/>
    </row>
    <row r="52" spans="2:20" ht="67.5" customHeight="1" thickBot="1" thickTop="1">
      <c r="B52" s="74">
        <v>47</v>
      </c>
      <c r="C52" s="75" t="s">
        <v>83</v>
      </c>
      <c r="D52" s="76">
        <v>20</v>
      </c>
      <c r="E52" s="77" t="s">
        <v>16</v>
      </c>
      <c r="F52" s="81" t="s">
        <v>52</v>
      </c>
      <c r="G52" s="118" t="s">
        <v>198</v>
      </c>
      <c r="H52" s="118" t="s">
        <v>216</v>
      </c>
      <c r="I52" s="118" t="s">
        <v>215</v>
      </c>
      <c r="J52" s="22">
        <f t="shared" si="5"/>
        <v>3800</v>
      </c>
      <c r="K52" s="22">
        <f t="shared" si="6"/>
        <v>4560</v>
      </c>
      <c r="L52" s="22">
        <v>190</v>
      </c>
      <c r="M52" s="22">
        <f t="shared" si="3"/>
        <v>228</v>
      </c>
      <c r="N52" s="122">
        <v>115</v>
      </c>
      <c r="O52" s="23">
        <f t="shared" si="7"/>
        <v>2300</v>
      </c>
      <c r="P52" s="40" t="str">
        <f t="shared" si="4"/>
        <v>VYHOVUJE</v>
      </c>
      <c r="Q52" s="48"/>
      <c r="R52" s="7"/>
      <c r="S52" s="7"/>
      <c r="T52" s="7"/>
    </row>
    <row r="53" spans="2:20" ht="66.75" customHeight="1" thickTop="1">
      <c r="B53" s="60">
        <v>48</v>
      </c>
      <c r="C53" s="63" t="s">
        <v>101</v>
      </c>
      <c r="D53" s="61">
        <v>4</v>
      </c>
      <c r="E53" s="62" t="s">
        <v>16</v>
      </c>
      <c r="F53" s="104" t="s">
        <v>102</v>
      </c>
      <c r="G53" s="131" t="s">
        <v>198</v>
      </c>
      <c r="H53" s="131" t="s">
        <v>217</v>
      </c>
      <c r="I53" s="131" t="s">
        <v>103</v>
      </c>
      <c r="J53" s="14">
        <f t="shared" si="5"/>
        <v>236</v>
      </c>
      <c r="K53" s="14">
        <f t="shared" si="6"/>
        <v>283.2</v>
      </c>
      <c r="L53" s="30">
        <v>59</v>
      </c>
      <c r="M53" s="30">
        <f t="shared" si="3"/>
        <v>70.8</v>
      </c>
      <c r="N53" s="123">
        <v>33</v>
      </c>
      <c r="O53" s="15">
        <f t="shared" si="7"/>
        <v>132</v>
      </c>
      <c r="P53" s="39" t="str">
        <f t="shared" si="4"/>
        <v>VYHOVUJE</v>
      </c>
      <c r="Q53" s="48"/>
      <c r="R53" s="7"/>
      <c r="S53" s="7"/>
      <c r="T53" s="7"/>
    </row>
    <row r="54" spans="2:20" ht="53.25" customHeight="1">
      <c r="B54" s="53">
        <v>49</v>
      </c>
      <c r="C54" s="73" t="s">
        <v>105</v>
      </c>
      <c r="D54" s="56">
        <v>3</v>
      </c>
      <c r="E54" s="55" t="s">
        <v>93</v>
      </c>
      <c r="F54" s="102" t="s">
        <v>106</v>
      </c>
      <c r="G54" s="132"/>
      <c r="H54" s="132"/>
      <c r="I54" s="132"/>
      <c r="J54" s="16">
        <f t="shared" si="5"/>
        <v>84</v>
      </c>
      <c r="K54" s="16">
        <f t="shared" si="6"/>
        <v>100.80000000000001</v>
      </c>
      <c r="L54" s="31">
        <v>28</v>
      </c>
      <c r="M54" s="31">
        <f t="shared" si="3"/>
        <v>33.6</v>
      </c>
      <c r="N54" s="121">
        <v>10.7</v>
      </c>
      <c r="O54" s="17">
        <f t="shared" si="7"/>
        <v>32.099999999999994</v>
      </c>
      <c r="P54" s="35" t="str">
        <f t="shared" si="4"/>
        <v>VYHOVUJE</v>
      </c>
      <c r="Q54" s="48"/>
      <c r="R54" s="7"/>
      <c r="S54" s="7"/>
      <c r="T54" s="7"/>
    </row>
    <row r="55" spans="2:20" ht="144">
      <c r="B55" s="53">
        <v>50</v>
      </c>
      <c r="C55" s="67" t="s">
        <v>104</v>
      </c>
      <c r="D55" s="56">
        <v>4</v>
      </c>
      <c r="E55" s="55" t="s">
        <v>14</v>
      </c>
      <c r="F55" s="78" t="s">
        <v>107</v>
      </c>
      <c r="G55" s="132"/>
      <c r="H55" s="132"/>
      <c r="I55" s="132"/>
      <c r="J55" s="16">
        <f t="shared" si="5"/>
        <v>100</v>
      </c>
      <c r="K55" s="16">
        <f t="shared" si="6"/>
        <v>120</v>
      </c>
      <c r="L55" s="31">
        <v>25</v>
      </c>
      <c r="M55" s="31">
        <f t="shared" si="3"/>
        <v>30</v>
      </c>
      <c r="N55" s="121">
        <v>15</v>
      </c>
      <c r="O55" s="17">
        <f t="shared" si="7"/>
        <v>60</v>
      </c>
      <c r="P55" s="35" t="str">
        <f t="shared" si="4"/>
        <v>VYHOVUJE</v>
      </c>
      <c r="Q55" s="48"/>
      <c r="R55" s="7"/>
      <c r="S55" s="7"/>
      <c r="T55" s="7"/>
    </row>
    <row r="56" spans="2:20" ht="90" customHeight="1">
      <c r="B56" s="53">
        <v>51</v>
      </c>
      <c r="C56" s="67" t="s">
        <v>176</v>
      </c>
      <c r="D56" s="54">
        <v>2</v>
      </c>
      <c r="E56" s="55" t="s">
        <v>14</v>
      </c>
      <c r="F56" s="102" t="s">
        <v>108</v>
      </c>
      <c r="G56" s="132"/>
      <c r="H56" s="132"/>
      <c r="I56" s="132"/>
      <c r="J56" s="16">
        <f t="shared" si="5"/>
        <v>100</v>
      </c>
      <c r="K56" s="16">
        <f t="shared" si="6"/>
        <v>120</v>
      </c>
      <c r="L56" s="31">
        <v>50</v>
      </c>
      <c r="M56" s="31">
        <f t="shared" si="3"/>
        <v>60</v>
      </c>
      <c r="N56" s="121">
        <v>27.1</v>
      </c>
      <c r="O56" s="17">
        <f t="shared" si="7"/>
        <v>54.2</v>
      </c>
      <c r="P56" s="35" t="str">
        <f t="shared" si="4"/>
        <v>VYHOVUJE</v>
      </c>
      <c r="Q56" s="48"/>
      <c r="R56" s="7"/>
      <c r="S56" s="7"/>
      <c r="T56" s="7"/>
    </row>
    <row r="57" spans="2:20" ht="70.5" customHeight="1">
      <c r="B57" s="53">
        <v>52</v>
      </c>
      <c r="C57" s="67" t="s">
        <v>109</v>
      </c>
      <c r="D57" s="54">
        <v>15</v>
      </c>
      <c r="E57" s="55" t="s">
        <v>14</v>
      </c>
      <c r="F57" s="102" t="s">
        <v>110</v>
      </c>
      <c r="G57" s="132"/>
      <c r="H57" s="132"/>
      <c r="I57" s="132"/>
      <c r="J57" s="16">
        <f t="shared" si="5"/>
        <v>855</v>
      </c>
      <c r="K57" s="16">
        <f t="shared" si="6"/>
        <v>1025.9999999999998</v>
      </c>
      <c r="L57" s="16">
        <v>57</v>
      </c>
      <c r="M57" s="16">
        <f t="shared" si="3"/>
        <v>68.39999999999999</v>
      </c>
      <c r="N57" s="121">
        <v>38.55</v>
      </c>
      <c r="O57" s="17">
        <f t="shared" si="7"/>
        <v>578.25</v>
      </c>
      <c r="P57" s="35" t="str">
        <f t="shared" si="4"/>
        <v>VYHOVUJE</v>
      </c>
      <c r="Q57" s="48"/>
      <c r="R57" s="7"/>
      <c r="S57" s="7"/>
      <c r="T57" s="7"/>
    </row>
    <row r="58" spans="2:20" ht="82.5" customHeight="1">
      <c r="B58" s="53">
        <v>53</v>
      </c>
      <c r="C58" s="98" t="s">
        <v>112</v>
      </c>
      <c r="D58" s="56">
        <v>5</v>
      </c>
      <c r="E58" s="55" t="s">
        <v>14</v>
      </c>
      <c r="F58" s="78" t="s">
        <v>111</v>
      </c>
      <c r="G58" s="132"/>
      <c r="H58" s="132"/>
      <c r="I58" s="132"/>
      <c r="J58" s="16">
        <f t="shared" si="5"/>
        <v>440</v>
      </c>
      <c r="K58" s="16">
        <f t="shared" si="6"/>
        <v>528</v>
      </c>
      <c r="L58" s="16">
        <v>88</v>
      </c>
      <c r="M58" s="16">
        <f t="shared" si="3"/>
        <v>105.6</v>
      </c>
      <c r="N58" s="121">
        <v>56.5</v>
      </c>
      <c r="O58" s="17">
        <f t="shared" si="7"/>
        <v>282.5</v>
      </c>
      <c r="P58" s="35" t="str">
        <f t="shared" si="4"/>
        <v>VYHOVUJE</v>
      </c>
      <c r="Q58" s="48"/>
      <c r="R58" s="7"/>
      <c r="S58" s="7"/>
      <c r="T58" s="7"/>
    </row>
    <row r="59" spans="2:20" ht="93.6" customHeight="1">
      <c r="B59" s="53">
        <v>54</v>
      </c>
      <c r="C59" s="67" t="s">
        <v>114</v>
      </c>
      <c r="D59" s="56">
        <v>40</v>
      </c>
      <c r="E59" s="55" t="s">
        <v>16</v>
      </c>
      <c r="F59" s="68" t="s">
        <v>113</v>
      </c>
      <c r="G59" s="132"/>
      <c r="H59" s="132"/>
      <c r="I59" s="132"/>
      <c r="J59" s="16">
        <f t="shared" si="5"/>
        <v>5000</v>
      </c>
      <c r="K59" s="16">
        <f t="shared" si="6"/>
        <v>6000</v>
      </c>
      <c r="L59" s="16">
        <v>125</v>
      </c>
      <c r="M59" s="16">
        <f t="shared" si="3"/>
        <v>150</v>
      </c>
      <c r="N59" s="121">
        <v>68.25</v>
      </c>
      <c r="O59" s="17">
        <f t="shared" si="7"/>
        <v>2730</v>
      </c>
      <c r="P59" s="35" t="str">
        <f t="shared" si="4"/>
        <v>VYHOVUJE</v>
      </c>
      <c r="Q59" s="48"/>
      <c r="R59" s="7"/>
      <c r="S59" s="7"/>
      <c r="T59" s="7"/>
    </row>
    <row r="60" spans="2:20" ht="85.2" customHeight="1">
      <c r="B60" s="53">
        <v>55</v>
      </c>
      <c r="C60" s="73" t="s">
        <v>115</v>
      </c>
      <c r="D60" s="56">
        <v>5</v>
      </c>
      <c r="E60" s="55" t="s">
        <v>14</v>
      </c>
      <c r="F60" s="68" t="s">
        <v>116</v>
      </c>
      <c r="G60" s="132"/>
      <c r="H60" s="132"/>
      <c r="I60" s="132"/>
      <c r="J60" s="16">
        <f t="shared" si="5"/>
        <v>255</v>
      </c>
      <c r="K60" s="16">
        <f t="shared" si="6"/>
        <v>306</v>
      </c>
      <c r="L60" s="16">
        <v>51</v>
      </c>
      <c r="M60" s="16">
        <f t="shared" si="3"/>
        <v>61.199999999999996</v>
      </c>
      <c r="N60" s="121">
        <v>38.2</v>
      </c>
      <c r="O60" s="17">
        <f t="shared" si="7"/>
        <v>191</v>
      </c>
      <c r="P60" s="35" t="str">
        <f t="shared" si="4"/>
        <v>VYHOVUJE</v>
      </c>
      <c r="Q60" s="48"/>
      <c r="R60" s="7"/>
      <c r="S60" s="7"/>
      <c r="T60" s="7"/>
    </row>
    <row r="61" spans="2:20" ht="50.4" customHeight="1">
      <c r="B61" s="53">
        <v>56</v>
      </c>
      <c r="C61" s="67" t="s">
        <v>118</v>
      </c>
      <c r="D61" s="56">
        <v>2</v>
      </c>
      <c r="E61" s="55" t="s">
        <v>16</v>
      </c>
      <c r="F61" s="68" t="s">
        <v>117</v>
      </c>
      <c r="G61" s="132"/>
      <c r="H61" s="132"/>
      <c r="I61" s="132"/>
      <c r="J61" s="16">
        <f t="shared" si="5"/>
        <v>70</v>
      </c>
      <c r="K61" s="16">
        <f t="shared" si="6"/>
        <v>84</v>
      </c>
      <c r="L61" s="16">
        <v>35</v>
      </c>
      <c r="M61" s="16">
        <f t="shared" si="3"/>
        <v>42</v>
      </c>
      <c r="N61" s="121">
        <v>25.9</v>
      </c>
      <c r="O61" s="17">
        <f t="shared" si="7"/>
        <v>51.8</v>
      </c>
      <c r="P61" s="35" t="str">
        <f t="shared" si="4"/>
        <v>VYHOVUJE</v>
      </c>
      <c r="Q61" s="48"/>
      <c r="R61" s="7"/>
      <c r="S61" s="7"/>
      <c r="T61" s="7"/>
    </row>
    <row r="62" spans="2:20" ht="28.8">
      <c r="B62" s="53">
        <v>57</v>
      </c>
      <c r="C62" s="67" t="s">
        <v>119</v>
      </c>
      <c r="D62" s="56">
        <v>40</v>
      </c>
      <c r="E62" s="55" t="s">
        <v>14</v>
      </c>
      <c r="F62" s="68" t="s">
        <v>120</v>
      </c>
      <c r="G62" s="132"/>
      <c r="H62" s="132"/>
      <c r="I62" s="132"/>
      <c r="J62" s="16">
        <f t="shared" si="5"/>
        <v>560</v>
      </c>
      <c r="K62" s="16">
        <f t="shared" si="6"/>
        <v>672</v>
      </c>
      <c r="L62" s="16">
        <v>14</v>
      </c>
      <c r="M62" s="16">
        <f t="shared" si="3"/>
        <v>16.8</v>
      </c>
      <c r="N62" s="121">
        <v>3.2</v>
      </c>
      <c r="O62" s="17">
        <f t="shared" si="7"/>
        <v>128</v>
      </c>
      <c r="P62" s="35" t="str">
        <f t="shared" si="4"/>
        <v>VYHOVUJE</v>
      </c>
      <c r="Q62" s="48"/>
      <c r="R62" s="7"/>
      <c r="S62" s="7"/>
      <c r="T62" s="7"/>
    </row>
    <row r="63" spans="2:20" ht="35.4" customHeight="1">
      <c r="B63" s="53">
        <v>58</v>
      </c>
      <c r="C63" s="67" t="s">
        <v>121</v>
      </c>
      <c r="D63" s="56">
        <v>25</v>
      </c>
      <c r="E63" s="55" t="s">
        <v>16</v>
      </c>
      <c r="F63" s="68" t="s">
        <v>122</v>
      </c>
      <c r="G63" s="132"/>
      <c r="H63" s="132"/>
      <c r="I63" s="132"/>
      <c r="J63" s="16">
        <f t="shared" si="5"/>
        <v>500</v>
      </c>
      <c r="K63" s="16">
        <f t="shared" si="6"/>
        <v>600</v>
      </c>
      <c r="L63" s="16">
        <v>20</v>
      </c>
      <c r="M63" s="16">
        <f t="shared" si="3"/>
        <v>24</v>
      </c>
      <c r="N63" s="121">
        <v>9.6</v>
      </c>
      <c r="O63" s="17">
        <f t="shared" si="7"/>
        <v>240</v>
      </c>
      <c r="P63" s="35" t="str">
        <f t="shared" si="4"/>
        <v>VYHOVUJE</v>
      </c>
      <c r="Q63" s="48"/>
      <c r="R63" s="7"/>
      <c r="S63" s="7"/>
      <c r="T63" s="7"/>
    </row>
    <row r="64" spans="2:20" ht="49.95" customHeight="1">
      <c r="B64" s="53">
        <v>59</v>
      </c>
      <c r="C64" s="67" t="s">
        <v>125</v>
      </c>
      <c r="D64" s="54">
        <v>12</v>
      </c>
      <c r="E64" s="65" t="s">
        <v>93</v>
      </c>
      <c r="F64" s="68" t="s">
        <v>124</v>
      </c>
      <c r="G64" s="132"/>
      <c r="H64" s="132"/>
      <c r="I64" s="132"/>
      <c r="J64" s="16">
        <f t="shared" si="5"/>
        <v>456</v>
      </c>
      <c r="K64" s="16">
        <f t="shared" si="6"/>
        <v>547.2</v>
      </c>
      <c r="L64" s="16">
        <v>38</v>
      </c>
      <c r="M64" s="16">
        <f t="shared" si="3"/>
        <v>45.6</v>
      </c>
      <c r="N64" s="121">
        <v>23.1</v>
      </c>
      <c r="O64" s="17">
        <f t="shared" si="7"/>
        <v>277.20000000000005</v>
      </c>
      <c r="P64" s="35" t="str">
        <f t="shared" si="4"/>
        <v>VYHOVUJE</v>
      </c>
      <c r="Q64" s="48"/>
      <c r="R64" s="7"/>
      <c r="S64" s="7"/>
      <c r="T64" s="7"/>
    </row>
    <row r="65" spans="2:20" ht="50.4" customHeight="1">
      <c r="B65" s="53">
        <v>60</v>
      </c>
      <c r="C65" s="67" t="s">
        <v>127</v>
      </c>
      <c r="D65" s="54">
        <v>10</v>
      </c>
      <c r="E65" s="65" t="s">
        <v>93</v>
      </c>
      <c r="F65" s="68" t="s">
        <v>126</v>
      </c>
      <c r="G65" s="132"/>
      <c r="H65" s="132"/>
      <c r="I65" s="132"/>
      <c r="J65" s="16">
        <f t="shared" si="5"/>
        <v>520</v>
      </c>
      <c r="K65" s="16">
        <f t="shared" si="6"/>
        <v>624</v>
      </c>
      <c r="L65" s="16">
        <v>52</v>
      </c>
      <c r="M65" s="16">
        <f t="shared" si="3"/>
        <v>62.4</v>
      </c>
      <c r="N65" s="121">
        <v>30.5</v>
      </c>
      <c r="O65" s="17">
        <f t="shared" si="7"/>
        <v>305</v>
      </c>
      <c r="P65" s="35" t="str">
        <f t="shared" si="4"/>
        <v>VYHOVUJE</v>
      </c>
      <c r="Q65" s="48"/>
      <c r="R65" s="7"/>
      <c r="S65" s="7"/>
      <c r="T65" s="7"/>
    </row>
    <row r="66" spans="2:20" ht="52.95" customHeight="1">
      <c r="B66" s="53">
        <v>61</v>
      </c>
      <c r="C66" s="67" t="s">
        <v>123</v>
      </c>
      <c r="D66" s="54">
        <v>10</v>
      </c>
      <c r="E66" s="65" t="s">
        <v>16</v>
      </c>
      <c r="F66" s="68" t="s">
        <v>128</v>
      </c>
      <c r="G66" s="132"/>
      <c r="H66" s="132"/>
      <c r="I66" s="132"/>
      <c r="J66" s="16">
        <f t="shared" si="5"/>
        <v>70</v>
      </c>
      <c r="K66" s="16">
        <f t="shared" si="6"/>
        <v>84</v>
      </c>
      <c r="L66" s="16">
        <v>7</v>
      </c>
      <c r="M66" s="16">
        <f t="shared" si="3"/>
        <v>8.4</v>
      </c>
      <c r="N66" s="121">
        <v>4.3</v>
      </c>
      <c r="O66" s="17">
        <f t="shared" si="7"/>
        <v>43</v>
      </c>
      <c r="P66" s="35" t="str">
        <f t="shared" si="4"/>
        <v>VYHOVUJE</v>
      </c>
      <c r="Q66" s="48"/>
      <c r="R66" s="7"/>
      <c r="S66" s="7"/>
      <c r="T66" s="7"/>
    </row>
    <row r="67" spans="2:20" ht="51.6" customHeight="1">
      <c r="B67" s="53">
        <v>62</v>
      </c>
      <c r="C67" s="98" t="s">
        <v>130</v>
      </c>
      <c r="D67" s="56">
        <v>3</v>
      </c>
      <c r="E67" s="55" t="s">
        <v>16</v>
      </c>
      <c r="F67" s="102" t="s">
        <v>129</v>
      </c>
      <c r="G67" s="132"/>
      <c r="H67" s="132"/>
      <c r="I67" s="132"/>
      <c r="J67" s="16">
        <f t="shared" si="5"/>
        <v>573</v>
      </c>
      <c r="K67" s="16">
        <f t="shared" si="6"/>
        <v>687.5999999999999</v>
      </c>
      <c r="L67" s="16">
        <v>191</v>
      </c>
      <c r="M67" s="16">
        <f t="shared" si="3"/>
        <v>229.2</v>
      </c>
      <c r="N67" s="121">
        <v>93</v>
      </c>
      <c r="O67" s="17">
        <f t="shared" si="7"/>
        <v>279</v>
      </c>
      <c r="P67" s="35" t="str">
        <f t="shared" si="4"/>
        <v>VYHOVUJE</v>
      </c>
      <c r="Q67" s="48"/>
      <c r="R67" s="7"/>
      <c r="S67" s="7"/>
      <c r="T67" s="7"/>
    </row>
    <row r="68" spans="2:20" ht="36" customHeight="1">
      <c r="B68" s="53">
        <v>63</v>
      </c>
      <c r="C68" s="67" t="s">
        <v>132</v>
      </c>
      <c r="D68" s="56">
        <v>10</v>
      </c>
      <c r="E68" s="55" t="s">
        <v>14</v>
      </c>
      <c r="F68" s="68" t="s">
        <v>131</v>
      </c>
      <c r="G68" s="132"/>
      <c r="H68" s="132"/>
      <c r="I68" s="132"/>
      <c r="J68" s="16">
        <f t="shared" si="5"/>
        <v>20</v>
      </c>
      <c r="K68" s="16">
        <f t="shared" si="6"/>
        <v>24</v>
      </c>
      <c r="L68" s="16">
        <v>2</v>
      </c>
      <c r="M68" s="16">
        <f t="shared" si="3"/>
        <v>2.4</v>
      </c>
      <c r="N68" s="121">
        <v>0.9</v>
      </c>
      <c r="O68" s="17">
        <f t="shared" si="7"/>
        <v>9</v>
      </c>
      <c r="P68" s="35" t="str">
        <f t="shared" si="4"/>
        <v>VYHOVUJE</v>
      </c>
      <c r="Q68" s="48"/>
      <c r="R68" s="7"/>
      <c r="S68" s="7"/>
      <c r="T68" s="7"/>
    </row>
    <row r="69" spans="2:20" ht="84.6" customHeight="1">
      <c r="B69" s="53">
        <v>64</v>
      </c>
      <c r="C69" s="67" t="s">
        <v>134</v>
      </c>
      <c r="D69" s="56">
        <v>20</v>
      </c>
      <c r="E69" s="55" t="s">
        <v>14</v>
      </c>
      <c r="F69" s="102" t="s">
        <v>133</v>
      </c>
      <c r="G69" s="132"/>
      <c r="H69" s="132"/>
      <c r="I69" s="132"/>
      <c r="J69" s="16">
        <f t="shared" si="5"/>
        <v>160</v>
      </c>
      <c r="K69" s="16">
        <f t="shared" si="6"/>
        <v>192</v>
      </c>
      <c r="L69" s="16">
        <v>8</v>
      </c>
      <c r="M69" s="16">
        <f t="shared" si="3"/>
        <v>9.6</v>
      </c>
      <c r="N69" s="121">
        <v>3.45</v>
      </c>
      <c r="O69" s="17">
        <f t="shared" si="7"/>
        <v>69</v>
      </c>
      <c r="P69" s="35" t="str">
        <f t="shared" si="4"/>
        <v>VYHOVUJE</v>
      </c>
      <c r="Q69" s="48"/>
      <c r="R69" s="7"/>
      <c r="S69" s="7"/>
      <c r="T69" s="7"/>
    </row>
    <row r="70" spans="2:20" ht="70.5" customHeight="1">
      <c r="B70" s="53">
        <v>65</v>
      </c>
      <c r="C70" s="67" t="s">
        <v>136</v>
      </c>
      <c r="D70" s="56">
        <v>1</v>
      </c>
      <c r="E70" s="55" t="s">
        <v>14</v>
      </c>
      <c r="F70" s="102" t="s">
        <v>135</v>
      </c>
      <c r="G70" s="132"/>
      <c r="H70" s="132"/>
      <c r="I70" s="132"/>
      <c r="J70" s="16">
        <f aca="true" t="shared" si="8" ref="J70:J101">D70*L70</f>
        <v>276</v>
      </c>
      <c r="K70" s="16">
        <f aca="true" t="shared" si="9" ref="K70:K106">D70*M70</f>
        <v>331.2</v>
      </c>
      <c r="L70" s="16">
        <v>276</v>
      </c>
      <c r="M70" s="16">
        <f t="shared" si="3"/>
        <v>331.2</v>
      </c>
      <c r="N70" s="121">
        <v>215</v>
      </c>
      <c r="O70" s="17">
        <f aca="true" t="shared" si="10" ref="O70:O101">D70*N70</f>
        <v>215</v>
      </c>
      <c r="P70" s="35" t="str">
        <f t="shared" si="4"/>
        <v>VYHOVUJE</v>
      </c>
      <c r="Q70" s="48"/>
      <c r="R70" s="7"/>
      <c r="S70" s="7"/>
      <c r="T70" s="7"/>
    </row>
    <row r="71" spans="2:20" ht="101.4" customHeight="1">
      <c r="B71" s="53">
        <v>66</v>
      </c>
      <c r="C71" s="67" t="s">
        <v>138</v>
      </c>
      <c r="D71" s="56">
        <v>2</v>
      </c>
      <c r="E71" s="55" t="s">
        <v>14</v>
      </c>
      <c r="F71" s="102" t="s">
        <v>137</v>
      </c>
      <c r="G71" s="132"/>
      <c r="H71" s="132"/>
      <c r="I71" s="132"/>
      <c r="J71" s="16">
        <f t="shared" si="8"/>
        <v>118</v>
      </c>
      <c r="K71" s="16">
        <f t="shared" si="9"/>
        <v>141.6</v>
      </c>
      <c r="L71" s="16">
        <v>59</v>
      </c>
      <c r="M71" s="16">
        <f aca="true" t="shared" si="11" ref="M71:M106">L71*1.2</f>
        <v>70.8</v>
      </c>
      <c r="N71" s="121">
        <v>20</v>
      </c>
      <c r="O71" s="17">
        <f t="shared" si="10"/>
        <v>40</v>
      </c>
      <c r="P71" s="35" t="str">
        <f t="shared" si="4"/>
        <v>VYHOVUJE</v>
      </c>
      <c r="Q71" s="48"/>
      <c r="R71" s="7"/>
      <c r="S71" s="7"/>
      <c r="T71" s="7"/>
    </row>
    <row r="72" spans="2:20" ht="51.75" customHeight="1">
      <c r="B72" s="53">
        <v>67</v>
      </c>
      <c r="C72" s="67" t="s">
        <v>139</v>
      </c>
      <c r="D72" s="56">
        <v>12</v>
      </c>
      <c r="E72" s="55" t="s">
        <v>14</v>
      </c>
      <c r="F72" s="68" t="s">
        <v>203</v>
      </c>
      <c r="G72" s="132"/>
      <c r="H72" s="132"/>
      <c r="I72" s="132"/>
      <c r="J72" s="16">
        <f t="shared" si="8"/>
        <v>360</v>
      </c>
      <c r="K72" s="16">
        <f t="shared" si="9"/>
        <v>432</v>
      </c>
      <c r="L72" s="16">
        <v>30</v>
      </c>
      <c r="M72" s="16">
        <f t="shared" si="11"/>
        <v>36</v>
      </c>
      <c r="N72" s="121">
        <v>14.6</v>
      </c>
      <c r="O72" s="17">
        <f t="shared" si="10"/>
        <v>175.2</v>
      </c>
      <c r="P72" s="35" t="str">
        <f t="shared" si="4"/>
        <v>VYHOVUJE</v>
      </c>
      <c r="Q72" s="48"/>
      <c r="R72" s="7"/>
      <c r="S72" s="7"/>
      <c r="T72" s="7"/>
    </row>
    <row r="73" spans="2:20" ht="65.4" customHeight="1">
      <c r="B73" s="53">
        <v>68</v>
      </c>
      <c r="C73" s="67" t="s">
        <v>177</v>
      </c>
      <c r="D73" s="56">
        <v>3</v>
      </c>
      <c r="E73" s="55" t="s">
        <v>14</v>
      </c>
      <c r="F73" s="68" t="s">
        <v>140</v>
      </c>
      <c r="G73" s="132"/>
      <c r="H73" s="132"/>
      <c r="I73" s="132"/>
      <c r="J73" s="16">
        <f t="shared" si="8"/>
        <v>78</v>
      </c>
      <c r="K73" s="16">
        <f t="shared" si="9"/>
        <v>93.6</v>
      </c>
      <c r="L73" s="16">
        <v>26</v>
      </c>
      <c r="M73" s="16">
        <f t="shared" si="11"/>
        <v>31.2</v>
      </c>
      <c r="N73" s="121">
        <v>5.75</v>
      </c>
      <c r="O73" s="17">
        <f t="shared" si="10"/>
        <v>17.25</v>
      </c>
      <c r="P73" s="35" t="str">
        <f t="shared" si="4"/>
        <v>VYHOVUJE</v>
      </c>
      <c r="Q73" s="48"/>
      <c r="R73" s="7"/>
      <c r="S73" s="7"/>
      <c r="T73" s="7"/>
    </row>
    <row r="74" spans="2:20" ht="139.2" customHeight="1">
      <c r="B74" s="53">
        <v>69</v>
      </c>
      <c r="C74" s="99" t="s">
        <v>142</v>
      </c>
      <c r="D74" s="56">
        <v>5</v>
      </c>
      <c r="E74" s="55" t="s">
        <v>14</v>
      </c>
      <c r="F74" s="68" t="s">
        <v>141</v>
      </c>
      <c r="G74" s="132"/>
      <c r="H74" s="132"/>
      <c r="I74" s="132"/>
      <c r="J74" s="16">
        <f t="shared" si="8"/>
        <v>45</v>
      </c>
      <c r="K74" s="16">
        <f t="shared" si="9"/>
        <v>53.99999999999999</v>
      </c>
      <c r="L74" s="16">
        <v>9</v>
      </c>
      <c r="M74" s="16">
        <f t="shared" si="11"/>
        <v>10.799999999999999</v>
      </c>
      <c r="N74" s="121">
        <v>7</v>
      </c>
      <c r="O74" s="17">
        <f t="shared" si="10"/>
        <v>35</v>
      </c>
      <c r="P74" s="35" t="str">
        <f t="shared" si="4"/>
        <v>VYHOVUJE</v>
      </c>
      <c r="Q74" s="48"/>
      <c r="R74" s="7"/>
      <c r="S74" s="7"/>
      <c r="T74" s="7"/>
    </row>
    <row r="75" spans="2:20" ht="81" customHeight="1">
      <c r="B75" s="53">
        <v>70</v>
      </c>
      <c r="C75" s="67" t="s">
        <v>144</v>
      </c>
      <c r="D75" s="56">
        <v>70</v>
      </c>
      <c r="E75" s="55" t="s">
        <v>14</v>
      </c>
      <c r="F75" s="68" t="s">
        <v>143</v>
      </c>
      <c r="G75" s="132"/>
      <c r="H75" s="132"/>
      <c r="I75" s="132"/>
      <c r="J75" s="16">
        <f t="shared" si="8"/>
        <v>560</v>
      </c>
      <c r="K75" s="16">
        <f t="shared" si="9"/>
        <v>672</v>
      </c>
      <c r="L75" s="16">
        <v>8</v>
      </c>
      <c r="M75" s="16">
        <f t="shared" si="11"/>
        <v>9.6</v>
      </c>
      <c r="N75" s="121">
        <v>6.2</v>
      </c>
      <c r="O75" s="17">
        <f t="shared" si="10"/>
        <v>434</v>
      </c>
      <c r="P75" s="35" t="str">
        <f t="shared" si="4"/>
        <v>VYHOVUJE</v>
      </c>
      <c r="Q75" s="48"/>
      <c r="R75" s="7"/>
      <c r="S75" s="7"/>
      <c r="T75" s="7"/>
    </row>
    <row r="76" spans="2:20" ht="54" customHeight="1">
      <c r="B76" s="53">
        <v>71</v>
      </c>
      <c r="C76" s="67" t="s">
        <v>146</v>
      </c>
      <c r="D76" s="56">
        <v>10</v>
      </c>
      <c r="E76" s="55" t="s">
        <v>14</v>
      </c>
      <c r="F76" s="102" t="s">
        <v>145</v>
      </c>
      <c r="G76" s="132"/>
      <c r="H76" s="132"/>
      <c r="I76" s="132"/>
      <c r="J76" s="16">
        <f t="shared" si="8"/>
        <v>110</v>
      </c>
      <c r="K76" s="16">
        <f t="shared" si="9"/>
        <v>132</v>
      </c>
      <c r="L76" s="16">
        <v>11</v>
      </c>
      <c r="M76" s="16">
        <f t="shared" si="11"/>
        <v>13.2</v>
      </c>
      <c r="N76" s="121">
        <v>6.25</v>
      </c>
      <c r="O76" s="17">
        <f t="shared" si="10"/>
        <v>62.5</v>
      </c>
      <c r="P76" s="35" t="str">
        <f t="shared" si="4"/>
        <v>VYHOVUJE</v>
      </c>
      <c r="Q76" s="48"/>
      <c r="R76" s="7"/>
      <c r="S76" s="7"/>
      <c r="T76" s="7"/>
    </row>
    <row r="77" spans="2:20" ht="50.1" customHeight="1">
      <c r="B77" s="53">
        <v>72</v>
      </c>
      <c r="C77" s="98" t="s">
        <v>147</v>
      </c>
      <c r="D77" s="56">
        <v>2</v>
      </c>
      <c r="E77" s="55" t="s">
        <v>14</v>
      </c>
      <c r="F77" s="110" t="s">
        <v>179</v>
      </c>
      <c r="G77" s="132"/>
      <c r="H77" s="132"/>
      <c r="I77" s="132"/>
      <c r="J77" s="16">
        <f t="shared" si="8"/>
        <v>68</v>
      </c>
      <c r="K77" s="16">
        <f t="shared" si="9"/>
        <v>81.6</v>
      </c>
      <c r="L77" s="16">
        <v>34</v>
      </c>
      <c r="M77" s="16">
        <f t="shared" si="11"/>
        <v>40.8</v>
      </c>
      <c r="N77" s="121">
        <v>19.5</v>
      </c>
      <c r="O77" s="17">
        <f t="shared" si="10"/>
        <v>39</v>
      </c>
      <c r="P77" s="35" t="str">
        <f t="shared" si="4"/>
        <v>VYHOVUJE</v>
      </c>
      <c r="Q77" s="48"/>
      <c r="R77" s="7"/>
      <c r="S77" s="7"/>
      <c r="T77" s="7"/>
    </row>
    <row r="78" spans="2:20" ht="40.95" customHeight="1">
      <c r="B78" s="53">
        <v>73</v>
      </c>
      <c r="C78" s="67" t="s">
        <v>150</v>
      </c>
      <c r="D78" s="56">
        <v>2</v>
      </c>
      <c r="E78" s="55" t="s">
        <v>16</v>
      </c>
      <c r="F78" s="68" t="s">
        <v>149</v>
      </c>
      <c r="G78" s="132"/>
      <c r="H78" s="132"/>
      <c r="I78" s="132"/>
      <c r="J78" s="16">
        <f t="shared" si="8"/>
        <v>72</v>
      </c>
      <c r="K78" s="16">
        <f t="shared" si="9"/>
        <v>86.39999999999999</v>
      </c>
      <c r="L78" s="16">
        <v>36</v>
      </c>
      <c r="M78" s="16">
        <f t="shared" si="11"/>
        <v>43.199999999999996</v>
      </c>
      <c r="N78" s="121">
        <v>17.2</v>
      </c>
      <c r="O78" s="17">
        <f t="shared" si="10"/>
        <v>34.4</v>
      </c>
      <c r="P78" s="35" t="str">
        <f t="shared" si="4"/>
        <v>VYHOVUJE</v>
      </c>
      <c r="Q78" s="48"/>
      <c r="R78" s="7"/>
      <c r="S78" s="7"/>
      <c r="T78" s="7"/>
    </row>
    <row r="79" spans="2:20" ht="317.4" customHeight="1">
      <c r="B79" s="53">
        <v>74</v>
      </c>
      <c r="C79" s="67" t="s">
        <v>148</v>
      </c>
      <c r="D79" s="56">
        <v>6</v>
      </c>
      <c r="E79" s="55" t="s">
        <v>14</v>
      </c>
      <c r="F79" s="68" t="s">
        <v>151</v>
      </c>
      <c r="G79" s="132"/>
      <c r="H79" s="132"/>
      <c r="I79" s="132"/>
      <c r="J79" s="16">
        <f t="shared" si="8"/>
        <v>150</v>
      </c>
      <c r="K79" s="16">
        <f t="shared" si="9"/>
        <v>180</v>
      </c>
      <c r="L79" s="16">
        <v>25</v>
      </c>
      <c r="M79" s="16">
        <f t="shared" si="11"/>
        <v>30</v>
      </c>
      <c r="N79" s="121">
        <v>25</v>
      </c>
      <c r="O79" s="17">
        <f t="shared" si="10"/>
        <v>150</v>
      </c>
      <c r="P79" s="35" t="str">
        <f t="shared" si="4"/>
        <v>VYHOVUJE</v>
      </c>
      <c r="Q79" s="48"/>
      <c r="R79" s="7"/>
      <c r="S79" s="7"/>
      <c r="T79" s="7"/>
    </row>
    <row r="80" spans="2:20" ht="349.5" customHeight="1">
      <c r="B80" s="53">
        <v>75</v>
      </c>
      <c r="C80" s="67" t="s">
        <v>152</v>
      </c>
      <c r="D80" s="56">
        <v>6</v>
      </c>
      <c r="E80" s="55" t="s">
        <v>14</v>
      </c>
      <c r="F80" s="68" t="s">
        <v>154</v>
      </c>
      <c r="G80" s="132"/>
      <c r="H80" s="132"/>
      <c r="I80" s="132"/>
      <c r="J80" s="16">
        <f t="shared" si="8"/>
        <v>114</v>
      </c>
      <c r="K80" s="16">
        <f t="shared" si="9"/>
        <v>136.8</v>
      </c>
      <c r="L80" s="16">
        <v>19</v>
      </c>
      <c r="M80" s="16">
        <f t="shared" si="11"/>
        <v>22.8</v>
      </c>
      <c r="N80" s="121">
        <v>19</v>
      </c>
      <c r="O80" s="17">
        <f t="shared" si="10"/>
        <v>114</v>
      </c>
      <c r="P80" s="35" t="str">
        <f t="shared" si="4"/>
        <v>VYHOVUJE</v>
      </c>
      <c r="Q80" s="48"/>
      <c r="R80" s="7"/>
      <c r="S80" s="7"/>
      <c r="T80" s="7"/>
    </row>
    <row r="81" spans="2:20" ht="15">
      <c r="B81" s="53">
        <v>76</v>
      </c>
      <c r="C81" s="67" t="s">
        <v>153</v>
      </c>
      <c r="D81" s="56">
        <v>4</v>
      </c>
      <c r="E81" s="55" t="s">
        <v>14</v>
      </c>
      <c r="F81" s="68" t="s">
        <v>153</v>
      </c>
      <c r="G81" s="132"/>
      <c r="H81" s="132"/>
      <c r="I81" s="132"/>
      <c r="J81" s="16">
        <f t="shared" si="8"/>
        <v>72</v>
      </c>
      <c r="K81" s="16">
        <f t="shared" si="9"/>
        <v>86.39999999999999</v>
      </c>
      <c r="L81" s="16">
        <v>18</v>
      </c>
      <c r="M81" s="16">
        <f t="shared" si="11"/>
        <v>21.599999999999998</v>
      </c>
      <c r="N81" s="121">
        <v>9.4</v>
      </c>
      <c r="O81" s="17">
        <f t="shared" si="10"/>
        <v>37.6</v>
      </c>
      <c r="P81" s="35" t="str">
        <f t="shared" si="4"/>
        <v>VYHOVUJE</v>
      </c>
      <c r="Q81" s="48"/>
      <c r="R81" s="7"/>
      <c r="S81" s="7"/>
      <c r="T81" s="7"/>
    </row>
    <row r="82" spans="2:20" ht="68.25" customHeight="1">
      <c r="B82" s="53">
        <v>77</v>
      </c>
      <c r="C82" s="67" t="s">
        <v>155</v>
      </c>
      <c r="D82" s="56">
        <v>4</v>
      </c>
      <c r="E82" s="55" t="s">
        <v>14</v>
      </c>
      <c r="F82" s="68" t="s">
        <v>157</v>
      </c>
      <c r="G82" s="132"/>
      <c r="H82" s="132"/>
      <c r="I82" s="132"/>
      <c r="J82" s="16">
        <f t="shared" si="8"/>
        <v>80</v>
      </c>
      <c r="K82" s="16">
        <f t="shared" si="9"/>
        <v>96</v>
      </c>
      <c r="L82" s="16">
        <v>20</v>
      </c>
      <c r="M82" s="16">
        <f t="shared" si="11"/>
        <v>24</v>
      </c>
      <c r="N82" s="121">
        <v>12.2</v>
      </c>
      <c r="O82" s="17">
        <f t="shared" si="10"/>
        <v>48.8</v>
      </c>
      <c r="P82" s="35" t="str">
        <f t="shared" si="4"/>
        <v>VYHOVUJE</v>
      </c>
      <c r="Q82" s="48"/>
      <c r="R82" s="7"/>
      <c r="S82" s="7"/>
      <c r="T82" s="7"/>
    </row>
    <row r="83" spans="2:20" ht="86.4">
      <c r="B83" s="53">
        <v>78</v>
      </c>
      <c r="C83" s="98" t="s">
        <v>156</v>
      </c>
      <c r="D83" s="56">
        <v>12</v>
      </c>
      <c r="E83" s="55" t="s">
        <v>14</v>
      </c>
      <c r="F83" s="68" t="s">
        <v>202</v>
      </c>
      <c r="G83" s="132"/>
      <c r="H83" s="132"/>
      <c r="I83" s="132"/>
      <c r="J83" s="16">
        <f t="shared" si="8"/>
        <v>216</v>
      </c>
      <c r="K83" s="16">
        <f t="shared" si="9"/>
        <v>259.2</v>
      </c>
      <c r="L83" s="16">
        <v>18</v>
      </c>
      <c r="M83" s="16">
        <f t="shared" si="11"/>
        <v>21.599999999999998</v>
      </c>
      <c r="N83" s="121">
        <v>8.3</v>
      </c>
      <c r="O83" s="17">
        <f t="shared" si="10"/>
        <v>99.60000000000001</v>
      </c>
      <c r="P83" s="35" t="str">
        <f t="shared" si="4"/>
        <v>VYHOVUJE</v>
      </c>
      <c r="Q83" s="48"/>
      <c r="R83" s="7"/>
      <c r="S83" s="7"/>
      <c r="T83" s="7"/>
    </row>
    <row r="84" spans="2:20" ht="39" customHeight="1">
      <c r="B84" s="53">
        <v>79</v>
      </c>
      <c r="C84" s="67" t="s">
        <v>158</v>
      </c>
      <c r="D84" s="56">
        <v>5</v>
      </c>
      <c r="E84" s="55" t="s">
        <v>16</v>
      </c>
      <c r="F84" s="68" t="s">
        <v>158</v>
      </c>
      <c r="G84" s="132"/>
      <c r="H84" s="132"/>
      <c r="I84" s="132"/>
      <c r="J84" s="16">
        <f t="shared" si="8"/>
        <v>55</v>
      </c>
      <c r="K84" s="16">
        <f t="shared" si="9"/>
        <v>66</v>
      </c>
      <c r="L84" s="16">
        <v>11</v>
      </c>
      <c r="M84" s="16">
        <f t="shared" si="11"/>
        <v>13.2</v>
      </c>
      <c r="N84" s="121">
        <v>9.3</v>
      </c>
      <c r="O84" s="17">
        <f t="shared" si="10"/>
        <v>46.5</v>
      </c>
      <c r="P84" s="35" t="str">
        <f t="shared" si="4"/>
        <v>VYHOVUJE</v>
      </c>
      <c r="Q84" s="48"/>
      <c r="R84" s="7"/>
      <c r="S84" s="7"/>
      <c r="T84" s="7"/>
    </row>
    <row r="85" spans="2:20" ht="131.25" customHeight="1">
      <c r="B85" s="53">
        <v>80</v>
      </c>
      <c r="C85" s="67" t="s">
        <v>160</v>
      </c>
      <c r="D85" s="56">
        <v>5</v>
      </c>
      <c r="E85" s="55" t="s">
        <v>16</v>
      </c>
      <c r="F85" s="68" t="s">
        <v>161</v>
      </c>
      <c r="G85" s="132"/>
      <c r="H85" s="132"/>
      <c r="I85" s="132"/>
      <c r="J85" s="16">
        <f t="shared" si="8"/>
        <v>30</v>
      </c>
      <c r="K85" s="16">
        <f t="shared" si="9"/>
        <v>36</v>
      </c>
      <c r="L85" s="16">
        <v>6</v>
      </c>
      <c r="M85" s="16">
        <f t="shared" si="11"/>
        <v>7.199999999999999</v>
      </c>
      <c r="N85" s="121">
        <v>4.65</v>
      </c>
      <c r="O85" s="17">
        <f t="shared" si="10"/>
        <v>23.25</v>
      </c>
      <c r="P85" s="35" t="str">
        <f t="shared" si="4"/>
        <v>VYHOVUJE</v>
      </c>
      <c r="Q85" s="48"/>
      <c r="R85" s="7"/>
      <c r="S85" s="7"/>
      <c r="T85" s="7"/>
    </row>
    <row r="86" spans="2:20" ht="51.75" customHeight="1">
      <c r="B86" s="53">
        <v>81</v>
      </c>
      <c r="C86" s="67" t="s">
        <v>159</v>
      </c>
      <c r="D86" s="56">
        <v>2</v>
      </c>
      <c r="E86" s="55" t="s">
        <v>14</v>
      </c>
      <c r="F86" s="102" t="s">
        <v>162</v>
      </c>
      <c r="G86" s="132"/>
      <c r="H86" s="132"/>
      <c r="I86" s="132"/>
      <c r="J86" s="16">
        <f t="shared" si="8"/>
        <v>42</v>
      </c>
      <c r="K86" s="16">
        <f t="shared" si="9"/>
        <v>50.4</v>
      </c>
      <c r="L86" s="16">
        <v>21</v>
      </c>
      <c r="M86" s="16">
        <f t="shared" si="11"/>
        <v>25.2</v>
      </c>
      <c r="N86" s="121">
        <v>21</v>
      </c>
      <c r="O86" s="17">
        <f t="shared" si="10"/>
        <v>42</v>
      </c>
      <c r="P86" s="35" t="str">
        <f t="shared" si="4"/>
        <v>VYHOVUJE</v>
      </c>
      <c r="Q86" s="48"/>
      <c r="R86" s="7"/>
      <c r="S86" s="7"/>
      <c r="T86" s="7"/>
    </row>
    <row r="87" spans="2:20" ht="53.25" customHeight="1">
      <c r="B87" s="53">
        <v>82</v>
      </c>
      <c r="C87" s="67" t="s">
        <v>163</v>
      </c>
      <c r="D87" s="56">
        <v>2</v>
      </c>
      <c r="E87" s="55" t="s">
        <v>14</v>
      </c>
      <c r="F87" s="68" t="s">
        <v>166</v>
      </c>
      <c r="G87" s="132"/>
      <c r="H87" s="132"/>
      <c r="I87" s="132"/>
      <c r="J87" s="16">
        <f t="shared" si="8"/>
        <v>30</v>
      </c>
      <c r="K87" s="16">
        <f t="shared" si="9"/>
        <v>36</v>
      </c>
      <c r="L87" s="16">
        <v>15</v>
      </c>
      <c r="M87" s="16">
        <f t="shared" si="11"/>
        <v>18</v>
      </c>
      <c r="N87" s="121">
        <v>8</v>
      </c>
      <c r="O87" s="17">
        <f t="shared" si="10"/>
        <v>16</v>
      </c>
      <c r="P87" s="35" t="str">
        <f t="shared" si="4"/>
        <v>VYHOVUJE</v>
      </c>
      <c r="Q87" s="48"/>
      <c r="R87" s="7"/>
      <c r="S87" s="7"/>
      <c r="T87" s="7"/>
    </row>
    <row r="88" spans="2:20" ht="54" customHeight="1">
      <c r="B88" s="53">
        <v>83</v>
      </c>
      <c r="C88" s="67" t="s">
        <v>164</v>
      </c>
      <c r="D88" s="56">
        <v>2</v>
      </c>
      <c r="E88" s="55" t="s">
        <v>14</v>
      </c>
      <c r="F88" s="68" t="s">
        <v>165</v>
      </c>
      <c r="G88" s="132"/>
      <c r="H88" s="132"/>
      <c r="I88" s="132"/>
      <c r="J88" s="16">
        <f t="shared" si="8"/>
        <v>38</v>
      </c>
      <c r="K88" s="16">
        <f t="shared" si="9"/>
        <v>45.6</v>
      </c>
      <c r="L88" s="16">
        <v>19</v>
      </c>
      <c r="M88" s="16">
        <f t="shared" si="11"/>
        <v>22.8</v>
      </c>
      <c r="N88" s="121">
        <v>5</v>
      </c>
      <c r="O88" s="17">
        <f t="shared" si="10"/>
        <v>10</v>
      </c>
      <c r="P88" s="35" t="str">
        <f t="shared" si="4"/>
        <v>VYHOVUJE</v>
      </c>
      <c r="Q88" s="48"/>
      <c r="R88" s="7"/>
      <c r="S88" s="7"/>
      <c r="T88" s="7"/>
    </row>
    <row r="89" spans="2:20" ht="85.5" customHeight="1">
      <c r="B89" s="53">
        <v>84</v>
      </c>
      <c r="C89" s="67" t="s">
        <v>168</v>
      </c>
      <c r="D89" s="56">
        <v>3</v>
      </c>
      <c r="E89" s="55" t="s">
        <v>93</v>
      </c>
      <c r="F89" s="102" t="s">
        <v>167</v>
      </c>
      <c r="G89" s="132"/>
      <c r="H89" s="132"/>
      <c r="I89" s="132"/>
      <c r="J89" s="16">
        <f t="shared" si="8"/>
        <v>114</v>
      </c>
      <c r="K89" s="16">
        <f t="shared" si="9"/>
        <v>136.8</v>
      </c>
      <c r="L89" s="16">
        <v>38</v>
      </c>
      <c r="M89" s="16">
        <f t="shared" si="11"/>
        <v>45.6</v>
      </c>
      <c r="N89" s="121">
        <v>19.7</v>
      </c>
      <c r="O89" s="17">
        <f t="shared" si="10"/>
        <v>59.099999999999994</v>
      </c>
      <c r="P89" s="35" t="str">
        <f t="shared" si="4"/>
        <v>VYHOVUJE</v>
      </c>
      <c r="Q89" s="48"/>
      <c r="R89" s="7"/>
      <c r="S89" s="7"/>
      <c r="T89" s="7"/>
    </row>
    <row r="90" spans="2:20" ht="39.75" customHeight="1">
      <c r="B90" s="53">
        <v>85</v>
      </c>
      <c r="C90" s="67" t="s">
        <v>169</v>
      </c>
      <c r="D90" s="56">
        <v>10</v>
      </c>
      <c r="E90" s="55" t="s">
        <v>16</v>
      </c>
      <c r="F90" s="68" t="s">
        <v>170</v>
      </c>
      <c r="G90" s="132"/>
      <c r="H90" s="132"/>
      <c r="I90" s="132"/>
      <c r="J90" s="16">
        <f t="shared" si="8"/>
        <v>270</v>
      </c>
      <c r="K90" s="16">
        <f t="shared" si="9"/>
        <v>324</v>
      </c>
      <c r="L90" s="16">
        <v>27</v>
      </c>
      <c r="M90" s="16">
        <f t="shared" si="11"/>
        <v>32.4</v>
      </c>
      <c r="N90" s="121">
        <v>18</v>
      </c>
      <c r="O90" s="17">
        <f t="shared" si="10"/>
        <v>180</v>
      </c>
      <c r="P90" s="35" t="str">
        <f t="shared" si="4"/>
        <v>VYHOVUJE</v>
      </c>
      <c r="Q90" s="48"/>
      <c r="R90" s="7"/>
      <c r="S90" s="7"/>
      <c r="T90" s="7"/>
    </row>
    <row r="91" spans="2:20" ht="75" customHeight="1">
      <c r="B91" s="53">
        <v>86</v>
      </c>
      <c r="C91" s="73" t="s">
        <v>172</v>
      </c>
      <c r="D91" s="56">
        <v>5</v>
      </c>
      <c r="E91" s="55" t="s">
        <v>93</v>
      </c>
      <c r="F91" s="102" t="s">
        <v>171</v>
      </c>
      <c r="G91" s="132"/>
      <c r="H91" s="132"/>
      <c r="I91" s="132"/>
      <c r="J91" s="16">
        <f t="shared" si="8"/>
        <v>250</v>
      </c>
      <c r="K91" s="16">
        <f t="shared" si="9"/>
        <v>300</v>
      </c>
      <c r="L91" s="16">
        <v>50</v>
      </c>
      <c r="M91" s="16">
        <f t="shared" si="11"/>
        <v>60</v>
      </c>
      <c r="N91" s="121">
        <v>23.4</v>
      </c>
      <c r="O91" s="17">
        <f t="shared" si="10"/>
        <v>117</v>
      </c>
      <c r="P91" s="35" t="str">
        <f t="shared" si="4"/>
        <v>VYHOVUJE</v>
      </c>
      <c r="Q91" s="48"/>
      <c r="R91" s="7"/>
      <c r="S91" s="7"/>
      <c r="T91" s="7"/>
    </row>
    <row r="92" spans="2:20" ht="84" customHeight="1">
      <c r="B92" s="53">
        <v>87</v>
      </c>
      <c r="C92" s="73" t="s">
        <v>173</v>
      </c>
      <c r="D92" s="56">
        <v>3</v>
      </c>
      <c r="E92" s="55" t="s">
        <v>93</v>
      </c>
      <c r="F92" s="102" t="s">
        <v>178</v>
      </c>
      <c r="G92" s="132"/>
      <c r="H92" s="132"/>
      <c r="I92" s="132"/>
      <c r="J92" s="16">
        <f t="shared" si="8"/>
        <v>126</v>
      </c>
      <c r="K92" s="16">
        <f t="shared" si="9"/>
        <v>151.2</v>
      </c>
      <c r="L92" s="16">
        <v>42</v>
      </c>
      <c r="M92" s="16">
        <f t="shared" si="11"/>
        <v>50.4</v>
      </c>
      <c r="N92" s="121">
        <v>23.4</v>
      </c>
      <c r="O92" s="17">
        <f t="shared" si="10"/>
        <v>70.19999999999999</v>
      </c>
      <c r="P92" s="35" t="str">
        <f t="shared" si="4"/>
        <v>VYHOVUJE</v>
      </c>
      <c r="Q92" s="48"/>
      <c r="R92" s="7"/>
      <c r="S92" s="7"/>
      <c r="T92" s="7"/>
    </row>
    <row r="93" spans="2:20" ht="85.95" customHeight="1" thickBot="1">
      <c r="B93" s="57">
        <v>88</v>
      </c>
      <c r="C93" s="79" t="s">
        <v>174</v>
      </c>
      <c r="D93" s="58">
        <v>1</v>
      </c>
      <c r="E93" s="59" t="s">
        <v>14</v>
      </c>
      <c r="F93" s="103" t="s">
        <v>175</v>
      </c>
      <c r="G93" s="133"/>
      <c r="H93" s="133"/>
      <c r="I93" s="133"/>
      <c r="J93" s="18">
        <f t="shared" si="8"/>
        <v>251</v>
      </c>
      <c r="K93" s="18">
        <f t="shared" si="9"/>
        <v>301.2</v>
      </c>
      <c r="L93" s="18">
        <v>251</v>
      </c>
      <c r="M93" s="18">
        <f t="shared" si="11"/>
        <v>301.2</v>
      </c>
      <c r="N93" s="122">
        <v>162</v>
      </c>
      <c r="O93" s="19">
        <f t="shared" si="10"/>
        <v>162</v>
      </c>
      <c r="P93" s="36" t="str">
        <f t="shared" si="4"/>
        <v>VYHOVUJE</v>
      </c>
      <c r="Q93" s="48"/>
      <c r="R93" s="7"/>
      <c r="S93" s="7"/>
      <c r="T93" s="7"/>
    </row>
    <row r="94" spans="2:20" ht="45" customHeight="1" thickTop="1">
      <c r="B94" s="60">
        <v>89</v>
      </c>
      <c r="C94" s="71" t="s">
        <v>180</v>
      </c>
      <c r="D94" s="61">
        <v>10</v>
      </c>
      <c r="E94" s="62" t="s">
        <v>14</v>
      </c>
      <c r="F94" s="106" t="s">
        <v>179</v>
      </c>
      <c r="G94" s="131" t="s">
        <v>198</v>
      </c>
      <c r="H94" s="131" t="s">
        <v>225</v>
      </c>
      <c r="I94" s="131" t="s">
        <v>194</v>
      </c>
      <c r="J94" s="14">
        <f t="shared" si="8"/>
        <v>300</v>
      </c>
      <c r="K94" s="14">
        <f t="shared" si="9"/>
        <v>360</v>
      </c>
      <c r="L94" s="14">
        <v>30</v>
      </c>
      <c r="M94" s="14">
        <f t="shared" si="11"/>
        <v>36</v>
      </c>
      <c r="N94" s="123">
        <v>19.55</v>
      </c>
      <c r="O94" s="15">
        <f t="shared" si="10"/>
        <v>195.5</v>
      </c>
      <c r="P94" s="39" t="str">
        <f t="shared" si="4"/>
        <v>VYHOVUJE</v>
      </c>
      <c r="Q94" s="48"/>
      <c r="R94" s="7"/>
      <c r="S94" s="7"/>
      <c r="T94" s="7"/>
    </row>
    <row r="95" spans="2:20" ht="54.75" customHeight="1">
      <c r="B95" s="53">
        <v>90</v>
      </c>
      <c r="C95" s="73" t="s">
        <v>181</v>
      </c>
      <c r="D95" s="56">
        <v>10</v>
      </c>
      <c r="E95" s="55" t="s">
        <v>14</v>
      </c>
      <c r="F95" s="102" t="s">
        <v>76</v>
      </c>
      <c r="G95" s="132"/>
      <c r="H95" s="132"/>
      <c r="I95" s="132"/>
      <c r="J95" s="16">
        <f t="shared" si="8"/>
        <v>50</v>
      </c>
      <c r="K95" s="16">
        <f t="shared" si="9"/>
        <v>60</v>
      </c>
      <c r="L95" s="16">
        <v>5</v>
      </c>
      <c r="M95" s="16">
        <f t="shared" si="11"/>
        <v>6</v>
      </c>
      <c r="N95" s="121">
        <v>2.5</v>
      </c>
      <c r="O95" s="17">
        <f t="shared" si="10"/>
        <v>25</v>
      </c>
      <c r="P95" s="35" t="str">
        <f t="shared" si="4"/>
        <v>VYHOVUJE</v>
      </c>
      <c r="Q95" s="48"/>
      <c r="R95" s="7"/>
      <c r="S95" s="7"/>
      <c r="T95" s="7"/>
    </row>
    <row r="96" spans="2:20" ht="70.5" customHeight="1">
      <c r="B96" s="53">
        <v>91</v>
      </c>
      <c r="C96" s="73" t="s">
        <v>182</v>
      </c>
      <c r="D96" s="56">
        <v>7</v>
      </c>
      <c r="E96" s="55" t="s">
        <v>14</v>
      </c>
      <c r="F96" s="102" t="s">
        <v>190</v>
      </c>
      <c r="G96" s="132"/>
      <c r="H96" s="132"/>
      <c r="I96" s="132"/>
      <c r="J96" s="16">
        <f t="shared" si="8"/>
        <v>84</v>
      </c>
      <c r="K96" s="16">
        <f t="shared" si="9"/>
        <v>100.79999999999998</v>
      </c>
      <c r="L96" s="16">
        <v>12</v>
      </c>
      <c r="M96" s="16">
        <f t="shared" si="11"/>
        <v>14.399999999999999</v>
      </c>
      <c r="N96" s="121">
        <v>6.55</v>
      </c>
      <c r="O96" s="17">
        <f t="shared" si="10"/>
        <v>45.85</v>
      </c>
      <c r="P96" s="35" t="str">
        <f t="shared" si="4"/>
        <v>VYHOVUJE</v>
      </c>
      <c r="Q96" s="48"/>
      <c r="R96" s="7"/>
      <c r="S96" s="7"/>
      <c r="T96" s="7"/>
    </row>
    <row r="97" spans="2:20" ht="71.25" customHeight="1">
      <c r="B97" s="53">
        <v>92</v>
      </c>
      <c r="C97" s="73" t="s">
        <v>183</v>
      </c>
      <c r="D97" s="56">
        <v>100</v>
      </c>
      <c r="E97" s="55" t="s">
        <v>14</v>
      </c>
      <c r="F97" s="102" t="s">
        <v>91</v>
      </c>
      <c r="G97" s="132"/>
      <c r="H97" s="132"/>
      <c r="I97" s="132"/>
      <c r="J97" s="16">
        <f t="shared" si="8"/>
        <v>1200</v>
      </c>
      <c r="K97" s="16">
        <f t="shared" si="9"/>
        <v>1439.9999999999998</v>
      </c>
      <c r="L97" s="16">
        <v>12</v>
      </c>
      <c r="M97" s="16">
        <f t="shared" si="11"/>
        <v>14.399999999999999</v>
      </c>
      <c r="N97" s="121">
        <v>7.8</v>
      </c>
      <c r="O97" s="17">
        <f t="shared" si="10"/>
        <v>780</v>
      </c>
      <c r="P97" s="35" t="str">
        <f t="shared" si="4"/>
        <v>VYHOVUJE</v>
      </c>
      <c r="Q97" s="48"/>
      <c r="R97" s="7"/>
      <c r="S97" s="7"/>
      <c r="T97" s="7"/>
    </row>
    <row r="98" spans="2:20" ht="65.4" customHeight="1">
      <c r="B98" s="53">
        <v>93</v>
      </c>
      <c r="C98" s="73" t="s">
        <v>184</v>
      </c>
      <c r="D98" s="56">
        <v>20</v>
      </c>
      <c r="E98" s="55" t="s">
        <v>14</v>
      </c>
      <c r="F98" s="102" t="s">
        <v>91</v>
      </c>
      <c r="G98" s="132"/>
      <c r="H98" s="132"/>
      <c r="I98" s="132"/>
      <c r="J98" s="16">
        <f t="shared" si="8"/>
        <v>240</v>
      </c>
      <c r="K98" s="16">
        <f t="shared" si="9"/>
        <v>288</v>
      </c>
      <c r="L98" s="16">
        <v>12</v>
      </c>
      <c r="M98" s="16">
        <f t="shared" si="11"/>
        <v>14.399999999999999</v>
      </c>
      <c r="N98" s="121">
        <v>7.8</v>
      </c>
      <c r="O98" s="17">
        <f t="shared" si="10"/>
        <v>156</v>
      </c>
      <c r="P98" s="35" t="str">
        <f t="shared" si="4"/>
        <v>VYHOVUJE</v>
      </c>
      <c r="Q98" s="48"/>
      <c r="R98" s="7"/>
      <c r="S98" s="7"/>
      <c r="T98" s="7"/>
    </row>
    <row r="99" spans="2:20" ht="69.75" customHeight="1">
      <c r="B99" s="53">
        <v>94</v>
      </c>
      <c r="C99" s="73" t="s">
        <v>185</v>
      </c>
      <c r="D99" s="56">
        <v>7</v>
      </c>
      <c r="E99" s="55" t="s">
        <v>14</v>
      </c>
      <c r="F99" s="102" t="s">
        <v>91</v>
      </c>
      <c r="G99" s="132"/>
      <c r="H99" s="132"/>
      <c r="I99" s="132"/>
      <c r="J99" s="16">
        <f t="shared" si="8"/>
        <v>315</v>
      </c>
      <c r="K99" s="16">
        <f t="shared" si="9"/>
        <v>378</v>
      </c>
      <c r="L99" s="16">
        <v>45</v>
      </c>
      <c r="M99" s="16">
        <f t="shared" si="11"/>
        <v>54</v>
      </c>
      <c r="N99" s="121">
        <v>30.5</v>
      </c>
      <c r="O99" s="17">
        <f t="shared" si="10"/>
        <v>213.5</v>
      </c>
      <c r="P99" s="35" t="str">
        <f t="shared" si="4"/>
        <v>VYHOVUJE</v>
      </c>
      <c r="Q99" s="48"/>
      <c r="R99" s="7"/>
      <c r="S99" s="7"/>
      <c r="T99" s="7"/>
    </row>
    <row r="100" spans="2:20" ht="54.75" customHeight="1">
      <c r="B100" s="53">
        <v>95</v>
      </c>
      <c r="C100" s="73" t="s">
        <v>188</v>
      </c>
      <c r="D100" s="56">
        <v>5</v>
      </c>
      <c r="E100" s="55" t="s">
        <v>14</v>
      </c>
      <c r="F100" s="102" t="s">
        <v>189</v>
      </c>
      <c r="G100" s="132"/>
      <c r="H100" s="132"/>
      <c r="I100" s="132"/>
      <c r="J100" s="16">
        <f t="shared" si="8"/>
        <v>100</v>
      </c>
      <c r="K100" s="16">
        <f t="shared" si="9"/>
        <v>120</v>
      </c>
      <c r="L100" s="16">
        <v>20</v>
      </c>
      <c r="M100" s="16">
        <f t="shared" si="11"/>
        <v>24</v>
      </c>
      <c r="N100" s="121">
        <v>8.3</v>
      </c>
      <c r="O100" s="17">
        <f t="shared" si="10"/>
        <v>41.5</v>
      </c>
      <c r="P100" s="35" t="str">
        <f t="shared" si="4"/>
        <v>VYHOVUJE</v>
      </c>
      <c r="Q100" s="48"/>
      <c r="R100" s="7"/>
      <c r="S100" s="7"/>
      <c r="T100" s="7"/>
    </row>
    <row r="101" spans="2:20" ht="40.5" customHeight="1" thickBot="1">
      <c r="B101" s="57">
        <v>96</v>
      </c>
      <c r="C101" s="79" t="s">
        <v>186</v>
      </c>
      <c r="D101" s="58">
        <v>2</v>
      </c>
      <c r="E101" s="59" t="s">
        <v>14</v>
      </c>
      <c r="F101" s="103" t="s">
        <v>187</v>
      </c>
      <c r="G101" s="133"/>
      <c r="H101" s="133"/>
      <c r="I101" s="133"/>
      <c r="J101" s="18">
        <f t="shared" si="8"/>
        <v>56</v>
      </c>
      <c r="K101" s="18">
        <f t="shared" si="9"/>
        <v>67.2</v>
      </c>
      <c r="L101" s="18">
        <v>28</v>
      </c>
      <c r="M101" s="18">
        <f t="shared" si="11"/>
        <v>33.6</v>
      </c>
      <c r="N101" s="122">
        <v>14.9</v>
      </c>
      <c r="O101" s="19">
        <f t="shared" si="10"/>
        <v>29.8</v>
      </c>
      <c r="P101" s="36" t="str">
        <f t="shared" si="4"/>
        <v>VYHOVUJE</v>
      </c>
      <c r="Q101" s="48"/>
      <c r="R101" s="7"/>
      <c r="S101" s="7"/>
      <c r="T101" s="7"/>
    </row>
    <row r="102" spans="2:20" ht="145.5" customHeight="1" thickBot="1" thickTop="1">
      <c r="B102" s="74">
        <v>97</v>
      </c>
      <c r="C102" s="75" t="s">
        <v>191</v>
      </c>
      <c r="D102" s="76">
        <v>1</v>
      </c>
      <c r="E102" s="80" t="s">
        <v>14</v>
      </c>
      <c r="F102" s="81" t="s">
        <v>192</v>
      </c>
      <c r="G102" s="118" t="s">
        <v>198</v>
      </c>
      <c r="H102" s="118" t="s">
        <v>218</v>
      </c>
      <c r="I102" s="118" t="s">
        <v>193</v>
      </c>
      <c r="J102" s="22">
        <v>4200</v>
      </c>
      <c r="K102" s="22">
        <f t="shared" si="9"/>
        <v>5000</v>
      </c>
      <c r="L102" s="22">
        <v>4200</v>
      </c>
      <c r="M102" s="22">
        <v>5000</v>
      </c>
      <c r="N102" s="122">
        <v>3810</v>
      </c>
      <c r="O102" s="23">
        <f>D102*N102</f>
        <v>3810</v>
      </c>
      <c r="P102" s="41" t="str">
        <f t="shared" si="4"/>
        <v>VYHOVUJE</v>
      </c>
      <c r="Q102" s="48"/>
      <c r="R102" s="7"/>
      <c r="S102" s="7"/>
      <c r="T102" s="7"/>
    </row>
    <row r="103" spans="2:20" ht="76.95" customHeight="1" thickTop="1">
      <c r="B103" s="60">
        <v>98</v>
      </c>
      <c r="C103" s="71" t="s">
        <v>195</v>
      </c>
      <c r="D103" s="61">
        <v>100</v>
      </c>
      <c r="E103" s="72" t="s">
        <v>14</v>
      </c>
      <c r="F103" s="106" t="s">
        <v>196</v>
      </c>
      <c r="G103" s="131" t="s">
        <v>198</v>
      </c>
      <c r="H103" s="131" t="s">
        <v>219</v>
      </c>
      <c r="I103" s="131" t="s">
        <v>197</v>
      </c>
      <c r="J103" s="14">
        <f>D103*L103</f>
        <v>1200</v>
      </c>
      <c r="K103" s="14">
        <f t="shared" si="9"/>
        <v>1439.9999999999998</v>
      </c>
      <c r="L103" s="14">
        <v>12</v>
      </c>
      <c r="M103" s="14">
        <f t="shared" si="11"/>
        <v>14.399999999999999</v>
      </c>
      <c r="N103" s="123">
        <v>7.9</v>
      </c>
      <c r="O103" s="15">
        <f>D103*N103</f>
        <v>790</v>
      </c>
      <c r="P103" s="37" t="str">
        <f t="shared" si="4"/>
        <v>VYHOVUJE</v>
      </c>
      <c r="Q103" s="48"/>
      <c r="R103" s="7"/>
      <c r="S103" s="7"/>
      <c r="T103" s="7"/>
    </row>
    <row r="104" spans="2:20" ht="70.5" customHeight="1">
      <c r="B104" s="53">
        <v>99</v>
      </c>
      <c r="C104" s="73" t="s">
        <v>92</v>
      </c>
      <c r="D104" s="56">
        <v>20</v>
      </c>
      <c r="E104" s="55" t="s">
        <v>93</v>
      </c>
      <c r="F104" s="102" t="s">
        <v>196</v>
      </c>
      <c r="G104" s="132"/>
      <c r="H104" s="132"/>
      <c r="I104" s="132"/>
      <c r="J104" s="16">
        <f>D104*L104</f>
        <v>900</v>
      </c>
      <c r="K104" s="16">
        <f t="shared" si="9"/>
        <v>1080</v>
      </c>
      <c r="L104" s="16">
        <v>45</v>
      </c>
      <c r="M104" s="16">
        <f t="shared" si="11"/>
        <v>54</v>
      </c>
      <c r="N104" s="121">
        <v>30.5</v>
      </c>
      <c r="O104" s="17">
        <f>D104*N104</f>
        <v>610</v>
      </c>
      <c r="P104" s="35" t="str">
        <f t="shared" si="4"/>
        <v>VYHOVUJE</v>
      </c>
      <c r="Q104" s="48"/>
      <c r="R104" s="7"/>
      <c r="S104" s="7"/>
      <c r="T104" s="7"/>
    </row>
    <row r="105" spans="2:20" ht="50.25" customHeight="1">
      <c r="B105" s="53">
        <v>100</v>
      </c>
      <c r="C105" s="73" t="s">
        <v>188</v>
      </c>
      <c r="D105" s="56">
        <v>20</v>
      </c>
      <c r="E105" s="55" t="s">
        <v>14</v>
      </c>
      <c r="F105" s="102" t="s">
        <v>204</v>
      </c>
      <c r="G105" s="132"/>
      <c r="H105" s="132"/>
      <c r="I105" s="132"/>
      <c r="J105" s="16">
        <f>D105*L105</f>
        <v>400</v>
      </c>
      <c r="K105" s="16">
        <f t="shared" si="9"/>
        <v>480</v>
      </c>
      <c r="L105" s="16">
        <v>20</v>
      </c>
      <c r="M105" s="16">
        <f t="shared" si="11"/>
        <v>24</v>
      </c>
      <c r="N105" s="121">
        <v>8.3</v>
      </c>
      <c r="O105" s="17">
        <f>D105*N105</f>
        <v>166</v>
      </c>
      <c r="P105" s="35" t="str">
        <f t="shared" si="4"/>
        <v>VYHOVUJE</v>
      </c>
      <c r="Q105" s="48"/>
      <c r="R105" s="7"/>
      <c r="S105" s="7"/>
      <c r="T105" s="7"/>
    </row>
    <row r="106" spans="2:20" ht="28.2" customHeight="1" thickBot="1">
      <c r="B106" s="57">
        <v>101</v>
      </c>
      <c r="C106" s="79" t="s">
        <v>59</v>
      </c>
      <c r="D106" s="58">
        <v>10</v>
      </c>
      <c r="E106" s="59" t="s">
        <v>16</v>
      </c>
      <c r="F106" s="103" t="s">
        <v>59</v>
      </c>
      <c r="G106" s="133"/>
      <c r="H106" s="133"/>
      <c r="I106" s="133"/>
      <c r="J106" s="18">
        <f>D106*L106</f>
        <v>70</v>
      </c>
      <c r="K106" s="18">
        <f t="shared" si="9"/>
        <v>84</v>
      </c>
      <c r="L106" s="18">
        <v>7</v>
      </c>
      <c r="M106" s="18">
        <f t="shared" si="11"/>
        <v>8.4</v>
      </c>
      <c r="N106" s="122">
        <v>5.2</v>
      </c>
      <c r="O106" s="19">
        <f>D106*N106</f>
        <v>52</v>
      </c>
      <c r="P106" s="36" t="str">
        <f t="shared" si="4"/>
        <v>VYHOVUJE</v>
      </c>
      <c r="Q106" s="48"/>
      <c r="R106" s="7"/>
      <c r="S106" s="7"/>
      <c r="T106" s="7"/>
    </row>
    <row r="107" spans="1:16" ht="13.5" customHeight="1" thickBot="1" thickTop="1">
      <c r="A107" s="82"/>
      <c r="B107" s="82"/>
      <c r="C107" s="42"/>
      <c r="D107" s="42"/>
      <c r="E107" s="83"/>
      <c r="F107" s="83"/>
      <c r="G107" s="82"/>
      <c r="H107" s="82"/>
      <c r="I107" s="82"/>
      <c r="J107" s="82"/>
      <c r="K107" s="82"/>
      <c r="L107" s="82"/>
      <c r="M107" s="82"/>
      <c r="N107" s="82"/>
      <c r="O107" s="82"/>
      <c r="P107" s="82"/>
    </row>
    <row r="108" spans="1:16" ht="60.75" customHeight="1" thickBot="1" thickTop="1">
      <c r="A108" s="84"/>
      <c r="B108" s="134" t="s">
        <v>205</v>
      </c>
      <c r="C108" s="134"/>
      <c r="D108" s="134"/>
      <c r="E108" s="134"/>
      <c r="F108" s="134"/>
      <c r="G108" s="134"/>
      <c r="H108" s="33"/>
      <c r="I108" s="33"/>
      <c r="J108" s="33"/>
      <c r="K108" s="8"/>
      <c r="L108" s="111" t="s">
        <v>4</v>
      </c>
      <c r="M108" s="112" t="s">
        <v>5</v>
      </c>
      <c r="N108" s="135" t="s">
        <v>6</v>
      </c>
      <c r="O108" s="136"/>
      <c r="P108" s="137"/>
    </row>
    <row r="109" spans="1:20" ht="33" customHeight="1" thickBot="1" thickTop="1">
      <c r="A109" s="84"/>
      <c r="B109" s="86" t="s">
        <v>7</v>
      </c>
      <c r="C109" s="87"/>
      <c r="D109" s="87"/>
      <c r="E109" s="87"/>
      <c r="F109" s="87"/>
      <c r="G109" s="87"/>
      <c r="H109" s="9"/>
      <c r="I109" s="9"/>
      <c r="J109" s="9"/>
      <c r="K109" s="10"/>
      <c r="L109" s="11">
        <f>SUM(J6:J106)</f>
        <v>75278.2</v>
      </c>
      <c r="M109" s="117">
        <f>SUM(K6:K106)</f>
        <v>90293.84000000001</v>
      </c>
      <c r="N109" s="128">
        <f>SUM(O6:O106)</f>
        <v>51576.749999999985</v>
      </c>
      <c r="O109" s="129"/>
      <c r="P109" s="130"/>
      <c r="R109" s="7"/>
      <c r="S109" s="7"/>
      <c r="T109" s="7"/>
    </row>
    <row r="110" spans="1:16" ht="39.75" customHeight="1" thickTop="1">
      <c r="A110" s="84"/>
      <c r="H110" s="12"/>
      <c r="I110" s="12"/>
      <c r="J110" s="12"/>
      <c r="K110" s="88"/>
      <c r="L110" s="88"/>
      <c r="M110" s="88"/>
      <c r="N110" s="89"/>
      <c r="O110" s="89"/>
      <c r="P110" s="89"/>
    </row>
    <row r="111" spans="1:16" ht="19.95" customHeight="1">
      <c r="A111" s="84"/>
      <c r="H111" s="12"/>
      <c r="I111" s="12"/>
      <c r="J111" s="12"/>
      <c r="K111" s="88"/>
      <c r="L111" s="88"/>
      <c r="M111" s="13"/>
      <c r="N111" s="13"/>
      <c r="O111" s="13"/>
      <c r="P111" s="89"/>
    </row>
    <row r="112" spans="1:16" ht="71.25" customHeight="1">
      <c r="A112" s="84"/>
      <c r="H112" s="12"/>
      <c r="I112" s="12"/>
      <c r="J112" s="12"/>
      <c r="K112" s="88"/>
      <c r="L112" s="88"/>
      <c r="M112" s="13"/>
      <c r="N112" s="13"/>
      <c r="O112" s="13"/>
      <c r="P112" s="89"/>
    </row>
    <row r="113" spans="1:16" ht="36" customHeight="1">
      <c r="A113" s="84"/>
      <c r="H113" s="90"/>
      <c r="I113" s="90"/>
      <c r="J113" s="90"/>
      <c r="K113" s="90"/>
      <c r="L113" s="90"/>
      <c r="M113" s="88"/>
      <c r="N113" s="89"/>
      <c r="O113" s="89"/>
      <c r="P113" s="89"/>
    </row>
    <row r="114" spans="1:16" ht="14.25" customHeight="1">
      <c r="A114" s="84"/>
      <c r="B114" s="89"/>
      <c r="C114" s="85"/>
      <c r="D114" s="91"/>
      <c r="E114" s="85"/>
      <c r="F114" s="92"/>
      <c r="G114" s="88"/>
      <c r="H114" s="89"/>
      <c r="I114" s="89"/>
      <c r="J114" s="88"/>
      <c r="K114" s="88"/>
      <c r="L114" s="88"/>
      <c r="M114" s="88"/>
      <c r="N114" s="89"/>
      <c r="O114" s="89"/>
      <c r="P114" s="89"/>
    </row>
    <row r="115" spans="1:16" ht="14.25" customHeight="1">
      <c r="A115" s="84"/>
      <c r="B115" s="89"/>
      <c r="C115" s="85"/>
      <c r="D115" s="91"/>
      <c r="E115" s="85"/>
      <c r="F115" s="92"/>
      <c r="G115" s="88"/>
      <c r="H115" s="89"/>
      <c r="I115" s="89"/>
      <c r="J115" s="88"/>
      <c r="K115" s="88"/>
      <c r="L115" s="88"/>
      <c r="M115" s="88"/>
      <c r="N115" s="89"/>
      <c r="O115" s="89"/>
      <c r="P115" s="89"/>
    </row>
    <row r="116" spans="1:16" ht="14.25" customHeight="1">
      <c r="A116" s="84"/>
      <c r="B116" s="89"/>
      <c r="C116" s="85"/>
      <c r="D116" s="91"/>
      <c r="E116" s="85"/>
      <c r="F116" s="92"/>
      <c r="G116" s="88"/>
      <c r="H116" s="89"/>
      <c r="I116" s="89"/>
      <c r="J116" s="88"/>
      <c r="K116" s="88"/>
      <c r="L116" s="88"/>
      <c r="M116" s="88"/>
      <c r="N116" s="89"/>
      <c r="O116" s="89"/>
      <c r="P116" s="89"/>
    </row>
    <row r="117" spans="1:16" ht="14.25" customHeight="1">
      <c r="A117" s="84"/>
      <c r="B117" s="89"/>
      <c r="C117" s="85"/>
      <c r="D117" s="91"/>
      <c r="E117" s="85"/>
      <c r="F117" s="92"/>
      <c r="G117" s="88"/>
      <c r="H117" s="89"/>
      <c r="I117" s="89"/>
      <c r="J117" s="88"/>
      <c r="K117" s="88"/>
      <c r="L117" s="88"/>
      <c r="M117" s="88"/>
      <c r="N117" s="89"/>
      <c r="O117" s="89"/>
      <c r="P117" s="89"/>
    </row>
    <row r="118" spans="3:12" ht="15">
      <c r="C118" s="42"/>
      <c r="D118" s="42"/>
      <c r="E118" s="83"/>
      <c r="F118" s="83"/>
      <c r="G118" s="1"/>
      <c r="I118" s="1"/>
      <c r="J118" s="1"/>
      <c r="K118" s="1"/>
      <c r="L118" s="1"/>
    </row>
    <row r="119" spans="3:12" ht="15">
      <c r="C119" s="42"/>
      <c r="D119" s="42"/>
      <c r="E119" s="83"/>
      <c r="F119" s="83"/>
      <c r="G119" s="1"/>
      <c r="I119" s="1"/>
      <c r="J119" s="1"/>
      <c r="K119" s="1"/>
      <c r="L119" s="1"/>
    </row>
    <row r="120" spans="3:12" ht="15">
      <c r="C120" s="42"/>
      <c r="D120" s="42"/>
      <c r="E120" s="83"/>
      <c r="F120" s="83"/>
      <c r="G120" s="1"/>
      <c r="I120" s="1"/>
      <c r="J120" s="1"/>
      <c r="K120" s="1"/>
      <c r="L120" s="1"/>
    </row>
    <row r="121" spans="3:12" ht="15">
      <c r="C121" s="42"/>
      <c r="D121" s="42"/>
      <c r="E121" s="83"/>
      <c r="F121" s="83"/>
      <c r="G121" s="1"/>
      <c r="I121" s="1"/>
      <c r="J121" s="1"/>
      <c r="K121" s="1"/>
      <c r="L121" s="1"/>
    </row>
    <row r="122" spans="3:12" ht="15">
      <c r="C122" s="42"/>
      <c r="D122" s="42"/>
      <c r="E122" s="83"/>
      <c r="F122" s="83"/>
      <c r="G122" s="1"/>
      <c r="I122" s="1"/>
      <c r="J122" s="1"/>
      <c r="K122" s="1"/>
      <c r="L122" s="1"/>
    </row>
    <row r="123" spans="3:12" ht="15">
      <c r="C123" s="42"/>
      <c r="D123" s="42"/>
      <c r="E123" s="83"/>
      <c r="F123" s="83"/>
      <c r="G123" s="1"/>
      <c r="I123" s="1"/>
      <c r="J123" s="1"/>
      <c r="K123" s="1"/>
      <c r="L123" s="1"/>
    </row>
    <row r="124" spans="3:12" ht="15">
      <c r="C124" s="42"/>
      <c r="D124" s="42"/>
      <c r="E124" s="83"/>
      <c r="F124" s="83"/>
      <c r="G124" s="1"/>
      <c r="I124" s="1"/>
      <c r="J124" s="1"/>
      <c r="K124" s="1"/>
      <c r="L124" s="1"/>
    </row>
    <row r="125" spans="3:12" ht="15">
      <c r="C125" s="42"/>
      <c r="D125" s="42"/>
      <c r="E125" s="83"/>
      <c r="F125" s="83"/>
      <c r="G125" s="1"/>
      <c r="I125" s="1"/>
      <c r="J125" s="1"/>
      <c r="K125" s="1"/>
      <c r="L125" s="1"/>
    </row>
    <row r="126" spans="3:12" ht="15">
      <c r="C126" s="42"/>
      <c r="D126" s="42"/>
      <c r="E126" s="83"/>
      <c r="F126" s="83"/>
      <c r="G126" s="1"/>
      <c r="I126" s="1"/>
      <c r="J126" s="1"/>
      <c r="K126" s="1"/>
      <c r="L126" s="1"/>
    </row>
    <row r="127" spans="3:12" ht="15">
      <c r="C127" s="42"/>
      <c r="D127" s="42"/>
      <c r="E127" s="83"/>
      <c r="F127" s="83"/>
      <c r="G127" s="1"/>
      <c r="I127" s="1"/>
      <c r="J127" s="1"/>
      <c r="K127" s="1"/>
      <c r="L127" s="1"/>
    </row>
    <row r="128" spans="3:12" ht="15">
      <c r="C128" s="42"/>
      <c r="D128" s="42"/>
      <c r="E128" s="83"/>
      <c r="F128" s="83"/>
      <c r="G128" s="1"/>
      <c r="I128" s="1"/>
      <c r="J128" s="1"/>
      <c r="K128" s="1"/>
      <c r="L128" s="1"/>
    </row>
    <row r="129" spans="3:12" ht="15">
      <c r="C129" s="42"/>
      <c r="D129" s="42"/>
      <c r="E129" s="83"/>
      <c r="F129" s="83"/>
      <c r="G129" s="1"/>
      <c r="I129" s="1"/>
      <c r="J129" s="1"/>
      <c r="K129" s="1"/>
      <c r="L129" s="1"/>
    </row>
    <row r="130" spans="3:12" ht="15">
      <c r="C130" s="42"/>
      <c r="D130" s="42"/>
      <c r="E130" s="83"/>
      <c r="F130" s="83"/>
      <c r="G130" s="1"/>
      <c r="I130" s="1"/>
      <c r="J130" s="1"/>
      <c r="K130" s="1"/>
      <c r="L130" s="1"/>
    </row>
    <row r="131" spans="3:12" ht="15">
      <c r="C131" s="42"/>
      <c r="D131" s="42"/>
      <c r="E131" s="83"/>
      <c r="F131" s="83"/>
      <c r="G131" s="1"/>
      <c r="I131" s="1"/>
      <c r="J131" s="1"/>
      <c r="K131" s="1"/>
      <c r="L131" s="1"/>
    </row>
    <row r="132" spans="3:12" ht="15">
      <c r="C132" s="42"/>
      <c r="D132" s="42"/>
      <c r="E132" s="83"/>
      <c r="F132" s="83"/>
      <c r="G132" s="1"/>
      <c r="I132" s="1"/>
      <c r="J132" s="1"/>
      <c r="K132" s="1"/>
      <c r="L132" s="1"/>
    </row>
    <row r="133" spans="3:12" ht="15">
      <c r="C133" s="42"/>
      <c r="D133" s="42"/>
      <c r="E133" s="83"/>
      <c r="F133" s="83"/>
      <c r="G133" s="1"/>
      <c r="I133" s="1"/>
      <c r="J133" s="1"/>
      <c r="K133" s="1"/>
      <c r="L133" s="1"/>
    </row>
    <row r="134" spans="3:12" ht="15">
      <c r="C134" s="42"/>
      <c r="D134" s="42"/>
      <c r="E134" s="83"/>
      <c r="F134" s="83"/>
      <c r="G134" s="1"/>
      <c r="I134" s="1"/>
      <c r="J134" s="1"/>
      <c r="K134" s="1"/>
      <c r="L134" s="1"/>
    </row>
    <row r="135" spans="3:12" ht="15">
      <c r="C135" s="42"/>
      <c r="D135" s="42"/>
      <c r="E135" s="83"/>
      <c r="F135" s="83"/>
      <c r="G135" s="1"/>
      <c r="I135" s="1"/>
      <c r="J135" s="1"/>
      <c r="K135" s="1"/>
      <c r="L135" s="1"/>
    </row>
    <row r="136" spans="3:12" ht="15">
      <c r="C136" s="42"/>
      <c r="D136" s="42"/>
      <c r="E136" s="83"/>
      <c r="F136" s="83"/>
      <c r="G136" s="1"/>
      <c r="I136" s="1"/>
      <c r="J136" s="1"/>
      <c r="K136" s="1"/>
      <c r="L136" s="1"/>
    </row>
    <row r="137" spans="3:12" ht="15">
      <c r="C137" s="42"/>
      <c r="D137" s="42"/>
      <c r="E137" s="83"/>
      <c r="F137" s="83"/>
      <c r="G137" s="1"/>
      <c r="I137" s="1"/>
      <c r="J137" s="1"/>
      <c r="K137" s="1"/>
      <c r="L137" s="1"/>
    </row>
    <row r="138" spans="3:12" ht="15">
      <c r="C138" s="42"/>
      <c r="D138" s="42"/>
      <c r="E138" s="83"/>
      <c r="F138" s="83"/>
      <c r="G138" s="1"/>
      <c r="I138" s="1"/>
      <c r="J138" s="1"/>
      <c r="K138" s="1"/>
      <c r="L138" s="1"/>
    </row>
    <row r="139" spans="3:12" ht="15">
      <c r="C139" s="42"/>
      <c r="D139" s="42"/>
      <c r="E139" s="83"/>
      <c r="F139" s="93"/>
      <c r="G139" s="1"/>
      <c r="I139" s="1"/>
      <c r="J139" s="1"/>
      <c r="K139" s="1"/>
      <c r="L139" s="1"/>
    </row>
    <row r="140" spans="3:12" ht="15">
      <c r="C140" s="42"/>
      <c r="D140" s="42"/>
      <c r="E140" s="83"/>
      <c r="F140" s="94"/>
      <c r="G140" s="1"/>
      <c r="I140" s="1"/>
      <c r="J140" s="1"/>
      <c r="K140" s="1"/>
      <c r="L140" s="1"/>
    </row>
    <row r="141" spans="3:12" ht="15">
      <c r="C141" s="42"/>
      <c r="D141" s="42"/>
      <c r="E141" s="83"/>
      <c r="F141" s="83"/>
      <c r="G141" s="1"/>
      <c r="I141" s="1"/>
      <c r="J141" s="1"/>
      <c r="K141" s="1"/>
      <c r="L141" s="1"/>
    </row>
    <row r="142" spans="3:12" ht="15">
      <c r="C142" s="42"/>
      <c r="D142" s="42"/>
      <c r="E142" s="83"/>
      <c r="F142" s="83"/>
      <c r="G142" s="1"/>
      <c r="I142" s="1"/>
      <c r="J142" s="1"/>
      <c r="K142" s="1"/>
      <c r="L142" s="1"/>
    </row>
    <row r="143" spans="3:12" ht="15">
      <c r="C143" s="42"/>
      <c r="D143" s="42"/>
      <c r="E143" s="83"/>
      <c r="F143" s="83"/>
      <c r="G143" s="1"/>
      <c r="I143" s="1"/>
      <c r="J143" s="1"/>
      <c r="K143" s="1"/>
      <c r="L143" s="1"/>
    </row>
    <row r="144" spans="3:12" ht="15">
      <c r="C144" s="42"/>
      <c r="D144" s="42"/>
      <c r="E144" s="83"/>
      <c r="F144" s="83"/>
      <c r="G144" s="1"/>
      <c r="I144" s="1"/>
      <c r="J144" s="1"/>
      <c r="K144" s="1"/>
      <c r="L144" s="1"/>
    </row>
    <row r="145" spans="3:12" ht="15">
      <c r="C145" s="42"/>
      <c r="D145" s="42"/>
      <c r="E145" s="83"/>
      <c r="F145" s="83"/>
      <c r="G145" s="1"/>
      <c r="I145" s="1"/>
      <c r="J145" s="1"/>
      <c r="K145" s="1"/>
      <c r="L145" s="1"/>
    </row>
    <row r="146" spans="3:12" ht="15">
      <c r="C146" s="42"/>
      <c r="D146" s="42"/>
      <c r="E146" s="83"/>
      <c r="F146" s="83"/>
      <c r="G146" s="1"/>
      <c r="I146" s="1"/>
      <c r="J146" s="1"/>
      <c r="K146" s="1"/>
      <c r="L146" s="1"/>
    </row>
    <row r="147" spans="3:12" ht="15">
      <c r="C147" s="42"/>
      <c r="D147" s="42"/>
      <c r="E147" s="83"/>
      <c r="F147" s="83"/>
      <c r="G147" s="1"/>
      <c r="I147" s="1"/>
      <c r="J147" s="1"/>
      <c r="K147" s="1"/>
      <c r="L147" s="1"/>
    </row>
    <row r="148" spans="3:12" ht="15">
      <c r="C148" s="42"/>
      <c r="D148" s="42"/>
      <c r="E148" s="83"/>
      <c r="F148" s="83"/>
      <c r="G148" s="1"/>
      <c r="I148" s="1"/>
      <c r="J148" s="1"/>
      <c r="K148" s="1"/>
      <c r="L148" s="1"/>
    </row>
    <row r="149" spans="3:12" ht="15">
      <c r="C149" s="42"/>
      <c r="D149" s="42"/>
      <c r="E149" s="83"/>
      <c r="F149" s="83"/>
      <c r="G149" s="1"/>
      <c r="I149" s="1"/>
      <c r="J149" s="1"/>
      <c r="K149" s="1"/>
      <c r="L149" s="1"/>
    </row>
    <row r="150" spans="3:12" ht="15">
      <c r="C150" s="42"/>
      <c r="D150" s="42"/>
      <c r="E150" s="83"/>
      <c r="F150" s="83"/>
      <c r="G150" s="1"/>
      <c r="I150" s="1"/>
      <c r="J150" s="1"/>
      <c r="K150" s="1"/>
      <c r="L150" s="1"/>
    </row>
    <row r="151" spans="3:12" ht="15">
      <c r="C151" s="42"/>
      <c r="D151" s="42"/>
      <c r="E151" s="83"/>
      <c r="F151" s="83"/>
      <c r="G151" s="1"/>
      <c r="I151" s="1"/>
      <c r="J151" s="1"/>
      <c r="K151" s="1"/>
      <c r="L151" s="1"/>
    </row>
    <row r="152" spans="3:12" ht="15">
      <c r="C152" s="42"/>
      <c r="D152" s="42"/>
      <c r="E152" s="83"/>
      <c r="F152" s="83"/>
      <c r="G152" s="1"/>
      <c r="I152" s="1"/>
      <c r="J152" s="1"/>
      <c r="K152" s="1"/>
      <c r="L152" s="1"/>
    </row>
    <row r="153" spans="3:12" ht="15">
      <c r="C153" s="42"/>
      <c r="D153" s="42"/>
      <c r="E153" s="83"/>
      <c r="F153" s="83"/>
      <c r="G153" s="1"/>
      <c r="I153" s="1"/>
      <c r="J153" s="1"/>
      <c r="K153" s="1"/>
      <c r="L153" s="1"/>
    </row>
    <row r="154" spans="3:12" ht="15">
      <c r="C154" s="42"/>
      <c r="D154" s="42"/>
      <c r="E154" s="83"/>
      <c r="F154" s="83"/>
      <c r="G154" s="1"/>
      <c r="I154" s="1"/>
      <c r="J154" s="1"/>
      <c r="K154" s="1"/>
      <c r="L154" s="1"/>
    </row>
    <row r="155" spans="3:12" ht="15">
      <c r="C155" s="42"/>
      <c r="D155" s="42"/>
      <c r="E155" s="83"/>
      <c r="F155" s="83"/>
      <c r="G155" s="1"/>
      <c r="I155" s="1"/>
      <c r="J155" s="1"/>
      <c r="K155" s="1"/>
      <c r="L155" s="1"/>
    </row>
    <row r="156" spans="3:12" ht="15">
      <c r="C156" s="42"/>
      <c r="D156" s="42"/>
      <c r="E156" s="83"/>
      <c r="F156" s="83"/>
      <c r="G156" s="1"/>
      <c r="I156" s="1"/>
      <c r="J156" s="1"/>
      <c r="K156" s="1"/>
      <c r="L156" s="1"/>
    </row>
    <row r="157" spans="3:12" ht="15">
      <c r="C157" s="42"/>
      <c r="D157" s="42"/>
      <c r="E157" s="83"/>
      <c r="F157" s="83"/>
      <c r="G157" s="1"/>
      <c r="I157" s="1"/>
      <c r="J157" s="1"/>
      <c r="K157" s="1"/>
      <c r="L157" s="1"/>
    </row>
    <row r="158" spans="3:12" ht="15">
      <c r="C158" s="42"/>
      <c r="D158" s="42"/>
      <c r="E158" s="83"/>
      <c r="F158" s="83"/>
      <c r="G158" s="1"/>
      <c r="I158" s="1"/>
      <c r="J158" s="1"/>
      <c r="K158" s="1"/>
      <c r="L158" s="1"/>
    </row>
    <row r="159" spans="3:12" ht="15">
      <c r="C159" s="42"/>
      <c r="D159" s="42"/>
      <c r="E159" s="83"/>
      <c r="F159" s="83"/>
      <c r="G159" s="1"/>
      <c r="I159" s="1"/>
      <c r="J159" s="1"/>
      <c r="K159" s="1"/>
      <c r="L159" s="1"/>
    </row>
    <row r="160" spans="3:12" ht="15">
      <c r="C160" s="42"/>
      <c r="D160" s="42"/>
      <c r="E160" s="83"/>
      <c r="F160" s="83"/>
      <c r="G160" s="1"/>
      <c r="I160" s="1"/>
      <c r="J160" s="1"/>
      <c r="K160" s="1"/>
      <c r="L160" s="1"/>
    </row>
    <row r="161" spans="3:12" ht="15">
      <c r="C161" s="42"/>
      <c r="D161" s="42"/>
      <c r="E161" s="83"/>
      <c r="F161" s="83"/>
      <c r="G161" s="1"/>
      <c r="I161" s="1"/>
      <c r="J161" s="1"/>
      <c r="K161" s="1"/>
      <c r="L161" s="1"/>
    </row>
    <row r="162" spans="3:12" ht="15">
      <c r="C162" s="42"/>
      <c r="D162" s="42"/>
      <c r="E162" s="83"/>
      <c r="F162" s="83"/>
      <c r="G162" s="1"/>
      <c r="I162" s="1"/>
      <c r="J162" s="1"/>
      <c r="K162" s="1"/>
      <c r="L162" s="1"/>
    </row>
    <row r="163" spans="3:12" ht="15">
      <c r="C163" s="42"/>
      <c r="D163" s="42"/>
      <c r="E163" s="83"/>
      <c r="F163" s="83"/>
      <c r="G163" s="1"/>
      <c r="I163" s="1"/>
      <c r="J163" s="1"/>
      <c r="K163" s="1"/>
      <c r="L163" s="1"/>
    </row>
    <row r="164" spans="3:12" ht="15">
      <c r="C164" s="42"/>
      <c r="D164" s="42"/>
      <c r="E164" s="83"/>
      <c r="F164" s="83"/>
      <c r="G164" s="1"/>
      <c r="I164" s="1"/>
      <c r="J164" s="1"/>
      <c r="K164" s="1"/>
      <c r="L164" s="1"/>
    </row>
    <row r="165" spans="3:12" ht="15">
      <c r="C165" s="42"/>
      <c r="D165" s="42"/>
      <c r="E165" s="83"/>
      <c r="F165" s="83"/>
      <c r="G165" s="1"/>
      <c r="I165" s="1"/>
      <c r="J165" s="1"/>
      <c r="K165" s="1"/>
      <c r="L165" s="1"/>
    </row>
    <row r="166" spans="3:12" ht="15">
      <c r="C166" s="42"/>
      <c r="D166" s="42"/>
      <c r="E166" s="83"/>
      <c r="F166" s="83"/>
      <c r="G166" s="1"/>
      <c r="I166" s="1"/>
      <c r="J166" s="1"/>
      <c r="K166" s="1"/>
      <c r="L166" s="1"/>
    </row>
    <row r="167" spans="3:12" ht="15">
      <c r="C167" s="42"/>
      <c r="D167" s="42"/>
      <c r="E167" s="83"/>
      <c r="F167" s="83"/>
      <c r="G167" s="1"/>
      <c r="I167" s="1"/>
      <c r="J167" s="1"/>
      <c r="K167" s="1"/>
      <c r="L167" s="1"/>
    </row>
    <row r="168" spans="3:12" ht="15">
      <c r="C168" s="42"/>
      <c r="D168" s="42"/>
      <c r="E168" s="83"/>
      <c r="F168" s="83"/>
      <c r="G168" s="1"/>
      <c r="I168" s="1"/>
      <c r="J168" s="1"/>
      <c r="K168" s="1"/>
      <c r="L168" s="1"/>
    </row>
    <row r="169" spans="3:12" ht="15">
      <c r="C169" s="42"/>
      <c r="D169" s="42"/>
      <c r="E169" s="83"/>
      <c r="F169" s="83"/>
      <c r="G169" s="1"/>
      <c r="I169" s="1"/>
      <c r="J169" s="1"/>
      <c r="K169" s="1"/>
      <c r="L169" s="1"/>
    </row>
    <row r="170" spans="3:12" ht="15">
      <c r="C170" s="42"/>
      <c r="D170" s="42"/>
      <c r="E170" s="83"/>
      <c r="F170" s="83"/>
      <c r="G170" s="1"/>
      <c r="I170" s="1"/>
      <c r="J170" s="1"/>
      <c r="K170" s="1"/>
      <c r="L170" s="1"/>
    </row>
    <row r="171" spans="3:12" ht="15">
      <c r="C171" s="42"/>
      <c r="D171" s="42"/>
      <c r="E171" s="83"/>
      <c r="F171" s="83"/>
      <c r="G171" s="1"/>
      <c r="I171" s="1"/>
      <c r="J171" s="1"/>
      <c r="K171" s="1"/>
      <c r="L171" s="1"/>
    </row>
    <row r="172" spans="3:12" ht="15">
      <c r="C172" s="42"/>
      <c r="D172" s="42"/>
      <c r="E172" s="83"/>
      <c r="F172" s="83"/>
      <c r="G172" s="1"/>
      <c r="I172" s="1"/>
      <c r="J172" s="1"/>
      <c r="K172" s="1"/>
      <c r="L172" s="1"/>
    </row>
    <row r="173" spans="3:12" ht="15">
      <c r="C173" s="42"/>
      <c r="D173" s="42"/>
      <c r="E173" s="83"/>
      <c r="F173" s="83"/>
      <c r="G173" s="1"/>
      <c r="I173" s="1"/>
      <c r="J173" s="1"/>
      <c r="K173" s="1"/>
      <c r="L173" s="1"/>
    </row>
    <row r="174" spans="3:12" ht="15">
      <c r="C174" s="42"/>
      <c r="D174" s="42"/>
      <c r="E174" s="83"/>
      <c r="F174" s="83"/>
      <c r="G174" s="1"/>
      <c r="I174" s="1"/>
      <c r="J174" s="1"/>
      <c r="K174" s="1"/>
      <c r="L174" s="1"/>
    </row>
    <row r="175" spans="3:12" ht="15">
      <c r="C175" s="42"/>
      <c r="D175" s="42"/>
      <c r="E175" s="83"/>
      <c r="F175" s="83"/>
      <c r="G175" s="1"/>
      <c r="I175" s="1"/>
      <c r="J175" s="1"/>
      <c r="K175" s="1"/>
      <c r="L175" s="1"/>
    </row>
    <row r="176" spans="3:12" ht="15">
      <c r="C176" s="42"/>
      <c r="D176" s="42"/>
      <c r="E176" s="83"/>
      <c r="F176" s="83"/>
      <c r="G176" s="1"/>
      <c r="I176" s="1"/>
      <c r="J176" s="1"/>
      <c r="K176" s="1"/>
      <c r="L176" s="1"/>
    </row>
    <row r="177" spans="3:12" ht="15">
      <c r="C177" s="42"/>
      <c r="D177" s="42"/>
      <c r="E177" s="83"/>
      <c r="F177" s="83"/>
      <c r="G177" s="1"/>
      <c r="I177" s="1"/>
      <c r="J177" s="1"/>
      <c r="K177" s="1"/>
      <c r="L177" s="1"/>
    </row>
    <row r="178" spans="3:12" ht="15">
      <c r="C178" s="42"/>
      <c r="D178" s="42"/>
      <c r="E178" s="83"/>
      <c r="F178" s="83"/>
      <c r="G178" s="1"/>
      <c r="I178" s="1"/>
      <c r="J178" s="1"/>
      <c r="K178" s="1"/>
      <c r="L178" s="1"/>
    </row>
    <row r="179" spans="3:12" ht="15">
      <c r="C179" s="42"/>
      <c r="D179" s="42"/>
      <c r="E179" s="83"/>
      <c r="F179" s="83"/>
      <c r="G179" s="1"/>
      <c r="I179" s="1"/>
      <c r="J179" s="1"/>
      <c r="K179" s="1"/>
      <c r="L179" s="1"/>
    </row>
    <row r="180" spans="3:12" ht="15">
      <c r="C180" s="42"/>
      <c r="D180" s="42"/>
      <c r="E180" s="83"/>
      <c r="F180" s="83"/>
      <c r="G180" s="1"/>
      <c r="I180" s="1"/>
      <c r="J180" s="1"/>
      <c r="K180" s="1"/>
      <c r="L180" s="1"/>
    </row>
    <row r="181" spans="3:12" ht="15">
      <c r="C181" s="42"/>
      <c r="D181" s="42"/>
      <c r="E181" s="83"/>
      <c r="F181" s="83"/>
      <c r="G181" s="1"/>
      <c r="I181" s="1"/>
      <c r="J181" s="1"/>
      <c r="K181" s="1"/>
      <c r="L181" s="1"/>
    </row>
    <row r="182" spans="3:12" ht="15">
      <c r="C182" s="42"/>
      <c r="D182" s="42"/>
      <c r="E182" s="83"/>
      <c r="F182" s="83"/>
      <c r="G182" s="1"/>
      <c r="I182" s="1"/>
      <c r="J182" s="1"/>
      <c r="K182" s="1"/>
      <c r="L182" s="1"/>
    </row>
    <row r="183" spans="3:12" ht="15">
      <c r="C183" s="42"/>
      <c r="D183" s="42"/>
      <c r="E183" s="83"/>
      <c r="F183" s="83"/>
      <c r="G183" s="1"/>
      <c r="I183" s="1"/>
      <c r="J183" s="1"/>
      <c r="K183" s="1"/>
      <c r="L183" s="1"/>
    </row>
    <row r="184" spans="3:12" ht="15">
      <c r="C184" s="42"/>
      <c r="D184" s="42"/>
      <c r="E184" s="83"/>
      <c r="F184" s="83"/>
      <c r="G184" s="1"/>
      <c r="I184" s="1"/>
      <c r="J184" s="1"/>
      <c r="K184" s="1"/>
      <c r="L184" s="1"/>
    </row>
    <row r="185" spans="3:12" ht="15">
      <c r="C185" s="42"/>
      <c r="D185" s="42"/>
      <c r="E185" s="83"/>
      <c r="F185" s="83"/>
      <c r="G185" s="1"/>
      <c r="I185" s="1"/>
      <c r="J185" s="1"/>
      <c r="K185" s="1"/>
      <c r="L185" s="1"/>
    </row>
    <row r="186" spans="3:12" ht="15">
      <c r="C186" s="42"/>
      <c r="D186" s="42"/>
      <c r="E186" s="83"/>
      <c r="F186" s="83"/>
      <c r="G186" s="1"/>
      <c r="I186" s="1"/>
      <c r="J186" s="1"/>
      <c r="K186" s="1"/>
      <c r="L186" s="1"/>
    </row>
    <row r="187" spans="3:12" ht="15">
      <c r="C187" s="42"/>
      <c r="D187" s="42"/>
      <c r="E187" s="83"/>
      <c r="F187" s="83"/>
      <c r="G187" s="1"/>
      <c r="I187" s="1"/>
      <c r="J187" s="1"/>
      <c r="K187" s="1"/>
      <c r="L187" s="1"/>
    </row>
    <row r="188" spans="3:12" ht="15">
      <c r="C188" s="42"/>
      <c r="D188" s="42"/>
      <c r="E188" s="83"/>
      <c r="F188" s="83"/>
      <c r="G188" s="1"/>
      <c r="I188" s="1"/>
      <c r="J188" s="1"/>
      <c r="K188" s="1"/>
      <c r="L188" s="1"/>
    </row>
    <row r="189" spans="3:12" ht="15">
      <c r="C189" s="42"/>
      <c r="D189" s="42"/>
      <c r="E189" s="83"/>
      <c r="F189" s="83"/>
      <c r="G189" s="1"/>
      <c r="I189" s="1"/>
      <c r="J189" s="1"/>
      <c r="K189" s="1"/>
      <c r="L189" s="1"/>
    </row>
    <row r="190" spans="3:12" ht="15">
      <c r="C190" s="42"/>
      <c r="D190" s="42"/>
      <c r="E190" s="83"/>
      <c r="F190" s="83"/>
      <c r="G190" s="1"/>
      <c r="I190" s="1"/>
      <c r="J190" s="1"/>
      <c r="K190" s="1"/>
      <c r="L190" s="1"/>
    </row>
    <row r="191" spans="3:12" ht="15">
      <c r="C191" s="42"/>
      <c r="D191" s="42"/>
      <c r="E191" s="83"/>
      <c r="F191" s="83"/>
      <c r="G191" s="1"/>
      <c r="I191" s="1"/>
      <c r="J191" s="1"/>
      <c r="K191" s="1"/>
      <c r="L191" s="1"/>
    </row>
    <row r="192" spans="3:12" ht="15">
      <c r="C192" s="42"/>
      <c r="D192" s="42"/>
      <c r="E192" s="83"/>
      <c r="F192" s="83"/>
      <c r="G192" s="1"/>
      <c r="I192" s="1"/>
      <c r="J192" s="1"/>
      <c r="K192" s="1"/>
      <c r="L192" s="1"/>
    </row>
    <row r="193" spans="3:12" ht="15">
      <c r="C193" s="42"/>
      <c r="D193" s="42"/>
      <c r="E193" s="83"/>
      <c r="F193" s="83"/>
      <c r="G193" s="1"/>
      <c r="I193" s="1"/>
      <c r="J193" s="1"/>
      <c r="K193" s="1"/>
      <c r="L193" s="1"/>
    </row>
    <row r="194" spans="3:12" ht="15">
      <c r="C194" s="42"/>
      <c r="D194" s="42"/>
      <c r="E194" s="83"/>
      <c r="F194" s="83"/>
      <c r="G194" s="1"/>
      <c r="I194" s="1"/>
      <c r="J194" s="1"/>
      <c r="K194" s="1"/>
      <c r="L194" s="1"/>
    </row>
    <row r="195" spans="3:12" ht="15">
      <c r="C195" s="42"/>
      <c r="D195" s="42"/>
      <c r="E195" s="83"/>
      <c r="F195" s="83"/>
      <c r="G195" s="1"/>
      <c r="I195" s="1"/>
      <c r="J195" s="1"/>
      <c r="K195" s="1"/>
      <c r="L195" s="1"/>
    </row>
    <row r="196" spans="3:12" ht="15">
      <c r="C196" s="42"/>
      <c r="D196" s="42"/>
      <c r="E196" s="83"/>
      <c r="F196" s="83"/>
      <c r="G196" s="1"/>
      <c r="I196" s="1"/>
      <c r="J196" s="1"/>
      <c r="K196" s="1"/>
      <c r="L196" s="1"/>
    </row>
    <row r="197" spans="3:12" ht="15">
      <c r="C197" s="42"/>
      <c r="D197" s="42"/>
      <c r="E197" s="83"/>
      <c r="F197" s="83"/>
      <c r="G197" s="1"/>
      <c r="I197" s="1"/>
      <c r="J197" s="1"/>
      <c r="K197" s="1"/>
      <c r="L197" s="1"/>
    </row>
    <row r="198" spans="3:12" ht="15">
      <c r="C198" s="42"/>
      <c r="D198" s="42"/>
      <c r="E198" s="83"/>
      <c r="F198" s="83"/>
      <c r="G198" s="1"/>
      <c r="I198" s="1"/>
      <c r="J198" s="1"/>
      <c r="K198" s="1"/>
      <c r="L198" s="1"/>
    </row>
    <row r="199" spans="3:12" ht="15">
      <c r="C199" s="42"/>
      <c r="D199" s="42"/>
      <c r="E199" s="83"/>
      <c r="F199" s="83"/>
      <c r="G199" s="1"/>
      <c r="I199" s="1"/>
      <c r="J199" s="1"/>
      <c r="K199" s="1"/>
      <c r="L199" s="1"/>
    </row>
    <row r="200" spans="3:12" ht="15">
      <c r="C200" s="42"/>
      <c r="D200" s="42"/>
      <c r="E200" s="83"/>
      <c r="F200" s="83"/>
      <c r="G200" s="1"/>
      <c r="I200" s="1"/>
      <c r="J200" s="1"/>
      <c r="K200" s="1"/>
      <c r="L200" s="1"/>
    </row>
    <row r="201" spans="3:12" ht="15">
      <c r="C201" s="42"/>
      <c r="D201" s="42"/>
      <c r="E201" s="83"/>
      <c r="F201" s="83"/>
      <c r="G201" s="1"/>
      <c r="I201" s="1"/>
      <c r="J201" s="1"/>
      <c r="K201" s="1"/>
      <c r="L201" s="1"/>
    </row>
    <row r="202" spans="3:12" ht="15">
      <c r="C202" s="42"/>
      <c r="D202" s="42"/>
      <c r="E202" s="83"/>
      <c r="F202" s="83"/>
      <c r="G202" s="1"/>
      <c r="I202" s="1"/>
      <c r="J202" s="1"/>
      <c r="K202" s="1"/>
      <c r="L202" s="1"/>
    </row>
    <row r="203" spans="3:12" ht="15">
      <c r="C203" s="42"/>
      <c r="D203" s="42"/>
      <c r="E203" s="83"/>
      <c r="F203" s="83"/>
      <c r="G203" s="1"/>
      <c r="I203" s="1"/>
      <c r="J203" s="1"/>
      <c r="K203" s="1"/>
      <c r="L203" s="1"/>
    </row>
    <row r="204" spans="3:12" ht="15">
      <c r="C204" s="42"/>
      <c r="D204" s="42"/>
      <c r="E204" s="83"/>
      <c r="F204" s="83"/>
      <c r="G204" s="1"/>
      <c r="I204" s="1"/>
      <c r="J204" s="1"/>
      <c r="K204" s="1"/>
      <c r="L204" s="1"/>
    </row>
    <row r="205" spans="3:12" ht="15">
      <c r="C205" s="42"/>
      <c r="D205" s="42"/>
      <c r="E205" s="83"/>
      <c r="F205" s="83"/>
      <c r="G205" s="1"/>
      <c r="I205" s="1"/>
      <c r="J205" s="1"/>
      <c r="K205" s="1"/>
      <c r="L205" s="1"/>
    </row>
    <row r="206" spans="3:12" ht="15">
      <c r="C206" s="42"/>
      <c r="D206" s="42"/>
      <c r="E206" s="83"/>
      <c r="F206" s="83"/>
      <c r="G206" s="1"/>
      <c r="I206" s="1"/>
      <c r="J206" s="1"/>
      <c r="K206" s="1"/>
      <c r="L206" s="1"/>
    </row>
    <row r="207" spans="3:12" ht="15">
      <c r="C207" s="42"/>
      <c r="D207" s="42"/>
      <c r="E207" s="83"/>
      <c r="F207" s="83"/>
      <c r="G207" s="1"/>
      <c r="I207" s="1"/>
      <c r="J207" s="1"/>
      <c r="K207" s="1"/>
      <c r="L207" s="1"/>
    </row>
    <row r="208" spans="3:12" ht="15">
      <c r="C208" s="42"/>
      <c r="D208" s="42"/>
      <c r="E208" s="83"/>
      <c r="F208" s="83"/>
      <c r="G208" s="1"/>
      <c r="I208" s="1"/>
      <c r="J208" s="1"/>
      <c r="K208" s="1"/>
      <c r="L208" s="1"/>
    </row>
    <row r="209" spans="3:12" ht="15">
      <c r="C209" s="42"/>
      <c r="D209" s="42"/>
      <c r="E209" s="83"/>
      <c r="F209" s="83"/>
      <c r="G209" s="1"/>
      <c r="I209" s="1"/>
      <c r="J209" s="1"/>
      <c r="K209" s="1"/>
      <c r="L209" s="1"/>
    </row>
    <row r="210" spans="3:12" ht="15">
      <c r="C210" s="42"/>
      <c r="D210" s="42"/>
      <c r="E210" s="83"/>
      <c r="F210" s="83"/>
      <c r="G210" s="1"/>
      <c r="I210" s="1"/>
      <c r="J210" s="1"/>
      <c r="K210" s="1"/>
      <c r="L210" s="1"/>
    </row>
    <row r="211" spans="3:12" ht="15">
      <c r="C211" s="42"/>
      <c r="D211" s="42"/>
      <c r="E211" s="83"/>
      <c r="F211" s="83"/>
      <c r="G211" s="1"/>
      <c r="I211" s="1"/>
      <c r="J211" s="1"/>
      <c r="K211" s="1"/>
      <c r="L211" s="1"/>
    </row>
    <row r="212" spans="3:12" ht="15">
      <c r="C212" s="42"/>
      <c r="D212" s="42"/>
      <c r="E212" s="83"/>
      <c r="F212" s="83"/>
      <c r="G212" s="1"/>
      <c r="I212" s="1"/>
      <c r="J212" s="1"/>
      <c r="K212" s="1"/>
      <c r="L212" s="1"/>
    </row>
    <row r="213" spans="3:12" ht="15">
      <c r="C213" s="42"/>
      <c r="D213" s="42"/>
      <c r="E213" s="83"/>
      <c r="F213" s="83"/>
      <c r="G213" s="1"/>
      <c r="I213" s="1"/>
      <c r="J213" s="1"/>
      <c r="K213" s="1"/>
      <c r="L213" s="1"/>
    </row>
    <row r="214" spans="3:12" ht="15">
      <c r="C214" s="42"/>
      <c r="D214" s="42"/>
      <c r="E214" s="83"/>
      <c r="F214" s="83"/>
      <c r="G214" s="1"/>
      <c r="I214" s="1"/>
      <c r="J214" s="1"/>
      <c r="K214" s="1"/>
      <c r="L214" s="1"/>
    </row>
    <row r="215" spans="3:12" ht="15">
      <c r="C215" s="42"/>
      <c r="D215" s="42"/>
      <c r="E215" s="83"/>
      <c r="F215" s="83"/>
      <c r="G215" s="1"/>
      <c r="I215" s="1"/>
      <c r="J215" s="1"/>
      <c r="K215" s="1"/>
      <c r="L215" s="1"/>
    </row>
    <row r="216" spans="3:12" ht="15">
      <c r="C216" s="42"/>
      <c r="D216" s="42"/>
      <c r="E216" s="83"/>
      <c r="F216" s="83"/>
      <c r="G216" s="1"/>
      <c r="I216" s="1"/>
      <c r="J216" s="1"/>
      <c r="K216" s="1"/>
      <c r="L216" s="1"/>
    </row>
    <row r="217" spans="3:12" ht="15">
      <c r="C217" s="42"/>
      <c r="D217" s="42"/>
      <c r="E217" s="83"/>
      <c r="F217" s="83"/>
      <c r="G217" s="1"/>
      <c r="I217" s="1"/>
      <c r="J217" s="1"/>
      <c r="K217" s="1"/>
      <c r="L217" s="1"/>
    </row>
    <row r="218" spans="3:12" ht="15">
      <c r="C218" s="42"/>
      <c r="D218" s="42"/>
      <c r="E218" s="83"/>
      <c r="F218" s="83"/>
      <c r="G218" s="1"/>
      <c r="I218" s="1"/>
      <c r="J218" s="1"/>
      <c r="K218" s="1"/>
      <c r="L218" s="1"/>
    </row>
    <row r="219" spans="3:12" ht="15">
      <c r="C219" s="42"/>
      <c r="D219" s="42"/>
      <c r="E219" s="83"/>
      <c r="F219" s="83"/>
      <c r="G219" s="1"/>
      <c r="I219" s="1"/>
      <c r="J219" s="1"/>
      <c r="K219" s="1"/>
      <c r="L219" s="1"/>
    </row>
    <row r="220" spans="3:12" ht="15">
      <c r="C220" s="42"/>
      <c r="D220" s="42"/>
      <c r="E220" s="83"/>
      <c r="F220" s="83"/>
      <c r="G220" s="1"/>
      <c r="I220" s="1"/>
      <c r="J220" s="1"/>
      <c r="K220" s="1"/>
      <c r="L220" s="1"/>
    </row>
    <row r="221" spans="3:12" ht="15">
      <c r="C221" s="42"/>
      <c r="D221" s="42"/>
      <c r="E221" s="83"/>
      <c r="F221" s="83"/>
      <c r="G221" s="1"/>
      <c r="I221" s="1"/>
      <c r="J221" s="1"/>
      <c r="K221" s="1"/>
      <c r="L221" s="1"/>
    </row>
    <row r="222" spans="3:12" ht="15">
      <c r="C222" s="42"/>
      <c r="D222" s="42"/>
      <c r="E222" s="83"/>
      <c r="F222" s="83"/>
      <c r="G222" s="1"/>
      <c r="I222" s="1"/>
      <c r="J222" s="1"/>
      <c r="K222" s="1"/>
      <c r="L222" s="1"/>
    </row>
    <row r="223" spans="3:12" ht="15">
      <c r="C223" s="42"/>
      <c r="D223" s="42"/>
      <c r="E223" s="83"/>
      <c r="F223" s="83"/>
      <c r="G223" s="1"/>
      <c r="I223" s="1"/>
      <c r="J223" s="1"/>
      <c r="K223" s="1"/>
      <c r="L223" s="1"/>
    </row>
    <row r="224" spans="3:12" ht="15">
      <c r="C224" s="42"/>
      <c r="D224" s="42"/>
      <c r="E224" s="83"/>
      <c r="F224" s="83"/>
      <c r="G224" s="1"/>
      <c r="I224" s="1"/>
      <c r="J224" s="1"/>
      <c r="K224" s="1"/>
      <c r="L224" s="1"/>
    </row>
    <row r="225" spans="3:12" ht="15">
      <c r="C225" s="42"/>
      <c r="D225" s="42"/>
      <c r="E225" s="83"/>
      <c r="F225" s="83"/>
      <c r="G225" s="1"/>
      <c r="I225" s="1"/>
      <c r="J225" s="1"/>
      <c r="K225" s="1"/>
      <c r="L225" s="1"/>
    </row>
    <row r="226" spans="3:12" ht="15">
      <c r="C226" s="42"/>
      <c r="D226" s="42"/>
      <c r="E226" s="83"/>
      <c r="F226" s="83"/>
      <c r="G226" s="1"/>
      <c r="I226" s="1"/>
      <c r="J226" s="1"/>
      <c r="K226" s="1"/>
      <c r="L226" s="1"/>
    </row>
    <row r="227" spans="3:12" ht="15">
      <c r="C227" s="42"/>
      <c r="D227" s="42"/>
      <c r="E227" s="83"/>
      <c r="F227" s="83"/>
      <c r="G227" s="1"/>
      <c r="I227" s="1"/>
      <c r="J227" s="1"/>
      <c r="K227" s="1"/>
      <c r="L227" s="1"/>
    </row>
    <row r="228" spans="3:12" ht="15">
      <c r="C228" s="42"/>
      <c r="D228" s="42"/>
      <c r="E228" s="83"/>
      <c r="F228" s="83"/>
      <c r="G228" s="1"/>
      <c r="I228" s="1"/>
      <c r="J228" s="1"/>
      <c r="K228" s="1"/>
      <c r="L228" s="1"/>
    </row>
    <row r="229" spans="3:12" ht="15">
      <c r="C229" s="42"/>
      <c r="D229" s="42"/>
      <c r="E229" s="83"/>
      <c r="F229" s="83"/>
      <c r="G229" s="1"/>
      <c r="I229" s="1"/>
      <c r="J229" s="1"/>
      <c r="K229" s="1"/>
      <c r="L229" s="1"/>
    </row>
    <row r="230" spans="3:12" ht="15">
      <c r="C230" s="42"/>
      <c r="D230" s="42"/>
      <c r="E230" s="83"/>
      <c r="F230" s="83"/>
      <c r="G230" s="1"/>
      <c r="I230" s="1"/>
      <c r="J230" s="1"/>
      <c r="K230" s="1"/>
      <c r="L230" s="1"/>
    </row>
    <row r="231" spans="3:12" ht="15">
      <c r="C231" s="42"/>
      <c r="D231" s="42"/>
      <c r="E231" s="83"/>
      <c r="F231" s="83"/>
      <c r="G231" s="1"/>
      <c r="I231" s="1"/>
      <c r="J231" s="1"/>
      <c r="K231" s="1"/>
      <c r="L231" s="1"/>
    </row>
    <row r="232" spans="3:12" ht="15">
      <c r="C232" s="42"/>
      <c r="D232" s="42"/>
      <c r="E232" s="83"/>
      <c r="F232" s="83"/>
      <c r="G232" s="1"/>
      <c r="I232" s="1"/>
      <c r="J232" s="1"/>
      <c r="K232" s="1"/>
      <c r="L232" s="1"/>
    </row>
    <row r="233" spans="3:12" ht="15">
      <c r="C233" s="42"/>
      <c r="D233" s="42"/>
      <c r="E233" s="83"/>
      <c r="F233" s="83"/>
      <c r="G233" s="1"/>
      <c r="I233" s="1"/>
      <c r="J233" s="1"/>
      <c r="K233" s="1"/>
      <c r="L233" s="1"/>
    </row>
    <row r="234" spans="3:12" ht="15">
      <c r="C234" s="42"/>
      <c r="D234" s="42"/>
      <c r="E234" s="83"/>
      <c r="F234" s="83"/>
      <c r="G234" s="1"/>
      <c r="I234" s="1"/>
      <c r="J234" s="1"/>
      <c r="K234" s="1"/>
      <c r="L234" s="1"/>
    </row>
    <row r="235" spans="3:12" ht="15">
      <c r="C235" s="42"/>
      <c r="D235" s="42"/>
      <c r="E235" s="83"/>
      <c r="F235" s="83"/>
      <c r="G235" s="1"/>
      <c r="I235" s="1"/>
      <c r="J235" s="1"/>
      <c r="K235" s="1"/>
      <c r="L235" s="1"/>
    </row>
    <row r="236" spans="3:12" ht="15">
      <c r="C236" s="42"/>
      <c r="D236" s="42"/>
      <c r="E236" s="83"/>
      <c r="F236" s="83"/>
      <c r="G236" s="1"/>
      <c r="I236" s="1"/>
      <c r="J236" s="1"/>
      <c r="K236" s="1"/>
      <c r="L236" s="1"/>
    </row>
    <row r="237" spans="3:12" ht="15">
      <c r="C237" s="42"/>
      <c r="D237" s="42"/>
      <c r="E237" s="83"/>
      <c r="F237" s="83"/>
      <c r="G237" s="1"/>
      <c r="I237" s="1"/>
      <c r="J237" s="1"/>
      <c r="K237" s="1"/>
      <c r="L237" s="1"/>
    </row>
    <row r="238" spans="3:12" ht="15">
      <c r="C238" s="42"/>
      <c r="D238" s="42"/>
      <c r="E238" s="83"/>
      <c r="F238" s="83"/>
      <c r="G238" s="1"/>
      <c r="I238" s="1"/>
      <c r="J238" s="1"/>
      <c r="K238" s="1"/>
      <c r="L238" s="1"/>
    </row>
    <row r="239" spans="3:12" ht="15">
      <c r="C239" s="42"/>
      <c r="D239" s="42"/>
      <c r="E239" s="83"/>
      <c r="F239" s="83"/>
      <c r="G239" s="1"/>
      <c r="I239" s="1"/>
      <c r="J239" s="1"/>
      <c r="K239" s="1"/>
      <c r="L239" s="1"/>
    </row>
    <row r="240" spans="3:12" ht="15">
      <c r="C240" s="42"/>
      <c r="D240" s="42"/>
      <c r="E240" s="83"/>
      <c r="F240" s="83"/>
      <c r="G240" s="1"/>
      <c r="I240" s="1"/>
      <c r="J240" s="1"/>
      <c r="K240" s="1"/>
      <c r="L240" s="1"/>
    </row>
    <row r="241" spans="3:12" ht="15">
      <c r="C241" s="42"/>
      <c r="D241" s="42"/>
      <c r="E241" s="83"/>
      <c r="F241" s="83"/>
      <c r="G241" s="1"/>
      <c r="I241" s="1"/>
      <c r="J241" s="1"/>
      <c r="K241" s="1"/>
      <c r="L241" s="1"/>
    </row>
    <row r="242" spans="3:12" ht="15">
      <c r="C242" s="42"/>
      <c r="D242" s="42"/>
      <c r="E242" s="83"/>
      <c r="F242" s="83"/>
      <c r="G242" s="1"/>
      <c r="I242" s="1"/>
      <c r="J242" s="1"/>
      <c r="K242" s="1"/>
      <c r="L242" s="1"/>
    </row>
    <row r="243" spans="3:12" ht="15">
      <c r="C243" s="42"/>
      <c r="D243" s="42"/>
      <c r="E243" s="83"/>
      <c r="F243" s="83"/>
      <c r="G243" s="1"/>
      <c r="I243" s="1"/>
      <c r="J243" s="1"/>
      <c r="K243" s="1"/>
      <c r="L243" s="1"/>
    </row>
    <row r="244" spans="3:12" ht="15">
      <c r="C244" s="42"/>
      <c r="D244" s="42"/>
      <c r="E244" s="83"/>
      <c r="F244" s="83"/>
      <c r="G244" s="1"/>
      <c r="I244" s="1"/>
      <c r="J244" s="1"/>
      <c r="K244" s="1"/>
      <c r="L244" s="1"/>
    </row>
    <row r="245" spans="3:12" ht="15">
      <c r="C245" s="42"/>
      <c r="D245" s="42"/>
      <c r="E245" s="83"/>
      <c r="F245" s="83"/>
      <c r="G245" s="1"/>
      <c r="I245" s="1"/>
      <c r="J245" s="1"/>
      <c r="K245" s="1"/>
      <c r="L245" s="1"/>
    </row>
    <row r="246" spans="3:12" ht="15">
      <c r="C246" s="42"/>
      <c r="D246" s="42"/>
      <c r="E246" s="83"/>
      <c r="F246" s="83"/>
      <c r="G246" s="1"/>
      <c r="I246" s="1"/>
      <c r="J246" s="1"/>
      <c r="K246" s="1"/>
      <c r="L246" s="1"/>
    </row>
    <row r="247" spans="3:12" ht="15">
      <c r="C247" s="42"/>
      <c r="D247" s="42"/>
      <c r="E247" s="83"/>
      <c r="F247" s="83"/>
      <c r="G247" s="1"/>
      <c r="I247" s="1"/>
      <c r="J247" s="1"/>
      <c r="K247" s="1"/>
      <c r="L247" s="1"/>
    </row>
    <row r="248" spans="3:12" ht="15">
      <c r="C248" s="42"/>
      <c r="D248" s="42"/>
      <c r="E248" s="83"/>
      <c r="F248" s="83"/>
      <c r="G248" s="1"/>
      <c r="I248" s="1"/>
      <c r="J248" s="1"/>
      <c r="K248" s="1"/>
      <c r="L248" s="1"/>
    </row>
    <row r="249" spans="3:12" ht="15">
      <c r="C249" s="42"/>
      <c r="D249" s="42"/>
      <c r="E249" s="83"/>
      <c r="F249" s="83"/>
      <c r="G249" s="1"/>
      <c r="I249" s="1"/>
      <c r="J249" s="1"/>
      <c r="K249" s="1"/>
      <c r="L249" s="1"/>
    </row>
  </sheetData>
  <sheetProtection password="F79C" sheet="1" objects="1" scenarios="1" selectLockedCells="1"/>
  <mergeCells count="29">
    <mergeCell ref="H6:H18"/>
    <mergeCell ref="I6:I18"/>
    <mergeCell ref="G6:G18"/>
    <mergeCell ref="I43:I51"/>
    <mergeCell ref="H43:H51"/>
    <mergeCell ref="H33:H42"/>
    <mergeCell ref="I33:I41"/>
    <mergeCell ref="G19:G28"/>
    <mergeCell ref="H94:H101"/>
    <mergeCell ref="I94:I101"/>
    <mergeCell ref="H103:H106"/>
    <mergeCell ref="I103:I106"/>
    <mergeCell ref="I53:I93"/>
    <mergeCell ref="R4:T4"/>
    <mergeCell ref="G2:I2"/>
    <mergeCell ref="N109:P109"/>
    <mergeCell ref="H29:H32"/>
    <mergeCell ref="I29:I32"/>
    <mergeCell ref="H19:H28"/>
    <mergeCell ref="I19:I28"/>
    <mergeCell ref="G94:G101"/>
    <mergeCell ref="G103:G106"/>
    <mergeCell ref="G53:G93"/>
    <mergeCell ref="B108:G108"/>
    <mergeCell ref="N108:P108"/>
    <mergeCell ref="G33:G42"/>
    <mergeCell ref="G29:G32"/>
    <mergeCell ref="G43:G51"/>
    <mergeCell ref="H53:H93"/>
  </mergeCells>
  <conditionalFormatting sqref="P6:P106">
    <cfRule type="cellIs" priority="30" dxfId="21" operator="equal">
      <formula>"NEVYHOVUJE"</formula>
    </cfRule>
    <cfRule type="cellIs" priority="31" dxfId="20" operator="equal">
      <formula>"VYHOVUJE"</formula>
    </cfRule>
  </conditionalFormatting>
  <conditionalFormatting sqref="B3">
    <cfRule type="containsBlanks" priority="20" dxfId="15">
      <formula>LEN(TRIM(B3))=0</formula>
    </cfRule>
    <cfRule type="notContainsBlanks" priority="21" dxfId="14">
      <formula>LEN(TRIM(B3))&gt;0</formula>
    </cfRule>
  </conditionalFormatting>
  <conditionalFormatting sqref="C30">
    <cfRule type="containsBlanks" priority="15" dxfId="15">
      <formula>LEN(TRIM(C30))=0</formula>
    </cfRule>
    <cfRule type="notContainsBlanks" priority="16" dxfId="14">
      <formula>LEN(TRIM(C30))&gt;0</formula>
    </cfRule>
  </conditionalFormatting>
  <conditionalFormatting sqref="F30">
    <cfRule type="containsBlanks" priority="13" dxfId="15">
      <formula>LEN(TRIM(F30))=0</formula>
    </cfRule>
    <cfRule type="notContainsBlanks" priority="14" dxfId="14">
      <formula>LEN(TRIM(F30))&gt;0</formula>
    </cfRule>
  </conditionalFormatting>
  <conditionalFormatting sqref="D7:D29 D33:D40 D45:D48 D51:D55 D58:D63 D67:D101 D104:D106 B6:B106">
    <cfRule type="containsBlanks" priority="39" dxfId="2">
      <formula>LEN(TRIM(B6))=0</formula>
    </cfRule>
  </conditionalFormatting>
  <conditionalFormatting sqref="B6:B106">
    <cfRule type="cellIs" priority="34" dxfId="12" operator="greaterThanOrEqual">
      <formula>1</formula>
    </cfRule>
  </conditionalFormatting>
  <conditionalFormatting sqref="N6">
    <cfRule type="notContainsBlanks" priority="32" dxfId="1">
      <formula>LEN(TRIM(N6))&gt;0</formula>
    </cfRule>
    <cfRule type="containsBlanks" priority="33" dxfId="0">
      <formula>LEN(TRIM(N6))=0</formula>
    </cfRule>
  </conditionalFormatting>
  <conditionalFormatting sqref="D6">
    <cfRule type="containsBlanks" priority="18" dxfId="2">
      <formula>LEN(TRIM(D6))=0</formula>
    </cfRule>
  </conditionalFormatting>
  <conditionalFormatting sqref="D30:D32">
    <cfRule type="containsBlanks" priority="17" dxfId="2">
      <formula>LEN(TRIM(D30))=0</formula>
    </cfRule>
  </conditionalFormatting>
  <conditionalFormatting sqref="D41:D42">
    <cfRule type="containsBlanks" priority="12" dxfId="2">
      <formula>LEN(TRIM(D41))=0</formula>
    </cfRule>
  </conditionalFormatting>
  <conditionalFormatting sqref="D43:D44">
    <cfRule type="containsBlanks" priority="11" dxfId="2">
      <formula>LEN(TRIM(D43))=0</formula>
    </cfRule>
  </conditionalFormatting>
  <conditionalFormatting sqref="D49:D50">
    <cfRule type="containsBlanks" priority="10" dxfId="2">
      <formula>LEN(TRIM(D49))=0</formula>
    </cfRule>
  </conditionalFormatting>
  <conditionalFormatting sqref="D56:D57">
    <cfRule type="containsBlanks" priority="9" dxfId="2">
      <formula>LEN(TRIM(D56))=0</formula>
    </cfRule>
  </conditionalFormatting>
  <conditionalFormatting sqref="D64:D66">
    <cfRule type="containsBlanks" priority="8" dxfId="2">
      <formula>LEN(TRIM(D64))=0</formula>
    </cfRule>
  </conditionalFormatting>
  <conditionalFormatting sqref="D102:D103">
    <cfRule type="containsBlanks" priority="7" dxfId="2">
      <formula>LEN(TRIM(D102))=0</formula>
    </cfRule>
  </conditionalFormatting>
  <conditionalFormatting sqref="N7:N106">
    <cfRule type="notContainsBlanks" priority="1" dxfId="1">
      <formula>LEN(TRIM(N7))&gt;0</formula>
    </cfRule>
    <cfRule type="containsBlanks" priority="2" dxfId="0">
      <formula>LEN(TRIM(N7))=0</formula>
    </cfRule>
  </conditionalFormatting>
  <dataValidations count="1">
    <dataValidation type="list" showInputMessage="1" showErrorMessage="1" sqref="E6 E17:E106">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50"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9Qb9rcOei5g7b7lXMV20jDEDVQo=</DigestValue>
    </Reference>
    <Reference URI="#idOfficeObject" Type="http://www.w3.org/2000/09/xmldsig#Object">
      <DigestMethod Algorithm="http://www.w3.org/2000/09/xmldsig#sha1"/>
      <DigestValue>z+SKvM4cbFwLH0pIQvsZN4Qgavg=</DigestValue>
    </Reference>
    <Reference URI="#idSignedProperties" Type="http://uri.etsi.org/01903#SignedProperties">
      <Transforms>
        <Transform Algorithm="http://www.w3.org/TR/2001/REC-xml-c14n-20010315"/>
      </Transforms>
      <DigestMethod Algorithm="http://www.w3.org/2000/09/xmldsig#sha1"/>
      <DigestValue>IXApNPyMqrc8yKs0J32BKlmme+Y=</DigestValue>
    </Reference>
  </SignedInfo>
  <SignatureValue>QV7oD736Sv4AQ+wBEjeR5kMgRZ1k/MsILaSg4RaKUw4CLQ2xHitBuApnQj7qh+aD2U1AoQ/AyXCC
XLJiQ3T2hiJGpQqq7GHka1kxJzOQagAsiFlDR543y9G2wgR2IquE5H6MqNeKGtyxxRZuiVBMsPUY
HDvDS+zbWwMWk3Qcj/9jOIe5fBGG4BapkCS40dSFIMRQArrLcex2NJUIdzxyxxSwkvjD65vhZpJR
NJ34dWPhmhCwkTIJKtOw38p733C20FUFipCxzZ4FSZUVwmEtlW3yf4nwhjDu9JKNlZNLlaDv5lsu
HUNbA/dfO9FNh+lnkKhlu7lb90IrJW7tFvo1iA==</SignatureValue>
  <KeyInfo>
    <X509Data>
      <X509Certificate>MIIG2zCCBcOgAwIBAgIDGr/TMA0GCSqGSIb3DQEBCwUAMF8xCzAJBgNVBAYTAkNaMSwwKgYDVQQK
DCPEjGVza8OhIHBvxaF0YSwgcy5wLiBbScSMIDQ3MTE0OTgzXTEiMCAGA1UEAxMZUG9zdFNpZ251
bSBRdWFsaWZpZWQgQ0EgMjAeFw0xNTAyMDMxMjI2MDZaFw0xNjAyMjMxMjI2MDZaMIG3MQswCQYD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ZmVyZW50MIIBIjANBgkqhkiG9w0BAQEFAAOCAQ8AMIIBCgKCAQEAv0BheouqQzpxzwpbSlWReh4t
D5lseO34TUrQLteAfsQtA9fwmIJb8ouoLX13QJ6CqqFawHeAtyc6v87c8hPIz+Sbzy8azbYH4D2g
HbNDNdQIXxqhmWiDap5AceOYdMXxvqgeNw1BKbFlrS6hiNMzZ14+/x8CwTmVPShxgrY3uICyLYrK
szD8QMPYikGqTRzncr5NBb19RBEQR2symh0Sg91V1HH8xnXTUBrDJFSBO//ZPlL/o3rKGVaW51HE
K82hZF5bJMacdMF4uc3RMRcj7kju5LySmlaX5V/G11xdbiBiWEodu6cCU1UrzbCuHTXSCKt1MR2z
4+e1Isc/d0qS9wIDAQABo4IDRTCCA0EwRAYDVR0RBD0wO4ETaGFrdmFzbmlAcmVrLnpjdS5jeqAZ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Yy5jei9jcmwvcHNxdWFsaWZpZWRjYTIuY3JsMB0GA1UdDgQWBBQPbaLhVyVbAS+F3lZ1m6diYbI3
tzANBgkqhkiG9w0BAQsFAAOCAQEAahZZlt00Ylgnflaly52qmjtFlkcluePyx2oRGUjMedLNpCbl
tdyiPRsOFb8C6QkoHnLvTgmc/Sj4+METNbBDAEXRFxJANSqZervCjcbRdwc0tHQm7PAQkzVBj7+1
bwvW93HmpMk7AuvM9sZPwOsECBqcKysiQU813D9DhP3/gH5PmmXDI7DamS3QIO6Zv1xRFFynGFSC
xrxE64cJSP/Wlk//8iBGPHA7HNxZYLkHD6adBHbBGgHVL4E1Agi2WrvqLWLoChzFKtIBILW8VaM/
Jq5z++LrFnd0e1GHC2xBqYuaaUqRZ0NOh+9v6Z5TQU3kFhg5roIQDN6Cf1cKOTSg0Q==</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w/iNi/HfWVNjNlOS5xtKmgfAAJ8=</DigestValue>
      </Reference>
      <Reference URI="/xl/drawings/drawing1.xml?ContentType=application/vnd.openxmlformats-officedocument.drawing+xml">
        <DigestMethod Algorithm="http://www.w3.org/2000/09/xmldsig#sha1"/>
        <DigestValue>ptbNbg+Y0yqHsvX98PzOAuadXZQ=</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mS6s+oDfsWdN2UMB9yYitRftIYc=</DigestValue>
      </Reference>
      <Reference URI="/xl/styles.xml?ContentType=application/vnd.openxmlformats-officedocument.spreadsheetml.styles+xml">
        <DigestMethod Algorithm="http://www.w3.org/2000/09/xmldsig#sha1"/>
        <DigestValue>iTFnJiU5xl4weGa+TInR/l5wor8=</DigestValue>
      </Reference>
      <Reference URI="/xl/worksheets/sheet1.xml?ContentType=application/vnd.openxmlformats-officedocument.spreadsheetml.worksheet+xml">
        <DigestMethod Algorithm="http://www.w3.org/2000/09/xmldsig#sha1"/>
        <DigestValue>ncMET55obxLyt/LRvNZmOYh46eY=</DigestValue>
      </Reference>
      <Reference URI="/xl/sharedStrings.xml?ContentType=application/vnd.openxmlformats-officedocument.spreadsheetml.sharedStrings+xml">
        <DigestMethod Algorithm="http://www.w3.org/2000/09/xmldsig#sha1"/>
        <DigestValue>aldDZovjpYWKaBjx2cjpyso6oJM=</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qdx/CB4JvaNbwW8F2G6uJvC3ayA=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2015-09-23T08:34:28Z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2015-09-23T08:34:28Z</xd:SigningTime>
          <xd:SigningCertificate>
            <xd:Cert>
              <xd:CertDigest>
                <DigestMethod Algorithm="http://www.w3.org/2000/09/xmldsig#sha1"/>
                <DigestValue>QNkuqM+w1s4vRNxlP3d3xeSegoU=</DigestValue>
              </xd:CertDigest>
              <xd:IssuerSerial>
                <X509IssuerName>CN=PostSignum Qualified CA 2, O="Česká pošta, s.p. [IČ 47114983]", C=CZ</X509IssuerName>
                <X509SerialNumber>1753043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2015-08-20T12:40:43Z</cp:lastPrinted>
  <dcterms:created xsi:type="dcterms:W3CDTF">2014-03-05T12:43:32Z</dcterms:created>
  <dcterms:modified xsi:type="dcterms:W3CDTF">2015-09-23T08:34:28Z</dcterms:modified>
  <cp:category/>
  <cp:version/>
  <cp:contentType/>
  <cp:contentStatus/>
</cp:coreProperties>
</file>