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408" yWindow="2388" windowWidth="14400" windowHeight="3732" tabRatio="939"/>
  </bookViews>
  <sheets>
    <sheet name="Kancelářské potřeby" sheetId="22" r:id="rId1"/>
  </sheets>
  <definedNames>
    <definedName name="_xlnm.Print_Area" localSheetId="0">'Kancelářské potřeby'!$B$1:$R$144</definedName>
  </definedNames>
  <calcPr calcId="145621"/>
</workbook>
</file>

<file path=xl/calcChain.xml><?xml version="1.0" encoding="utf-8"?>
<calcChain xmlns="http://schemas.openxmlformats.org/spreadsheetml/2006/main">
  <c r="Q7" i="22" l="1"/>
  <c r="Q8" i="22"/>
  <c r="Q9" i="22"/>
  <c r="Q10" i="22"/>
  <c r="Q11" i="22"/>
  <c r="Q12" i="22"/>
  <c r="Q13" i="22"/>
  <c r="Q14" i="22"/>
  <c r="Q15" i="22"/>
  <c r="Q16" i="22"/>
  <c r="Q17" i="22"/>
  <c r="Q18" i="22"/>
  <c r="Q19" i="22"/>
  <c r="Q20" i="22"/>
  <c r="Q21" i="22"/>
  <c r="Q22" i="22"/>
  <c r="Q23" i="22"/>
  <c r="Q24" i="22"/>
  <c r="Q25" i="22"/>
  <c r="Q26" i="22"/>
  <c r="Q27" i="22"/>
  <c r="Q28" i="22"/>
  <c r="Q29" i="22"/>
  <c r="Q30" i="22"/>
  <c r="Q31" i="22"/>
  <c r="Q32" i="22"/>
  <c r="Q33" i="22"/>
  <c r="Q34" i="22"/>
  <c r="Q35" i="22"/>
  <c r="Q36" i="22"/>
  <c r="Q37" i="22"/>
  <c r="Q38" i="22"/>
  <c r="Q39" i="22"/>
  <c r="Q40" i="22"/>
  <c r="Q41" i="22"/>
  <c r="Q42" i="22"/>
  <c r="Q43" i="22"/>
  <c r="Q44" i="22"/>
  <c r="Q45" i="22"/>
  <c r="Q46" i="22"/>
  <c r="Q47" i="22"/>
  <c r="Q48" i="22"/>
  <c r="Q49" i="22"/>
  <c r="Q50" i="22"/>
  <c r="Q51" i="22"/>
  <c r="Q52" i="22"/>
  <c r="Q53" i="22"/>
  <c r="Q54" i="22"/>
  <c r="Q55" i="22"/>
  <c r="Q56" i="22"/>
  <c r="Q57" i="22"/>
  <c r="Q58" i="22"/>
  <c r="Q59" i="22"/>
  <c r="Q60" i="22"/>
  <c r="Q61" i="22"/>
  <c r="Q62" i="22"/>
  <c r="Q63" i="22"/>
  <c r="Q64" i="22"/>
  <c r="Q65" i="22"/>
  <c r="Q66" i="22"/>
  <c r="Q67" i="22"/>
  <c r="Q68" i="22"/>
  <c r="Q69" i="22"/>
  <c r="Q70" i="22"/>
  <c r="Q71" i="22"/>
  <c r="Q72" i="22"/>
  <c r="Q73" i="22"/>
  <c r="Q74" i="22"/>
  <c r="Q75" i="22"/>
  <c r="Q76" i="22"/>
  <c r="Q77" i="22"/>
  <c r="Q78" i="22"/>
  <c r="Q79" i="22"/>
  <c r="Q80" i="22"/>
  <c r="Q81" i="22"/>
  <c r="Q82" i="22"/>
  <c r="Q83" i="22"/>
  <c r="Q84" i="22"/>
  <c r="Q85" i="22"/>
  <c r="Q86" i="22"/>
  <c r="Q87" i="22"/>
  <c r="Q88" i="22"/>
  <c r="Q89" i="22"/>
  <c r="Q90" i="22"/>
  <c r="Q91" i="22"/>
  <c r="Q92" i="22"/>
  <c r="Q93" i="22"/>
  <c r="Q94" i="22"/>
  <c r="Q95" i="22"/>
  <c r="Q96" i="22"/>
  <c r="Q97" i="22"/>
  <c r="Q98" i="22"/>
  <c r="Q99" i="22"/>
  <c r="Q100" i="22"/>
  <c r="Q101" i="22"/>
  <c r="Q102" i="22"/>
  <c r="Q103" i="22"/>
  <c r="Q104" i="22"/>
  <c r="Q105" i="22"/>
  <c r="Q106" i="22"/>
  <c r="Q107" i="22"/>
  <c r="Q108" i="22"/>
  <c r="Q109" i="22"/>
  <c r="Q110" i="22"/>
  <c r="Q111" i="22"/>
  <c r="Q112" i="22"/>
  <c r="Q113" i="22"/>
  <c r="Q114" i="22"/>
  <c r="Q115" i="22"/>
  <c r="Q116" i="22"/>
  <c r="Q117" i="22"/>
  <c r="Q118" i="22"/>
  <c r="Q119" i="22"/>
  <c r="Q120" i="22"/>
  <c r="Q121" i="22"/>
  <c r="Q122" i="22"/>
  <c r="Q123" i="22"/>
  <c r="Q124" i="22"/>
  <c r="Q125" i="22"/>
  <c r="Q126" i="22"/>
  <c r="Q127" i="22"/>
  <c r="Q128" i="22"/>
  <c r="Q129" i="22"/>
  <c r="Q130" i="22"/>
  <c r="Q131" i="22"/>
  <c r="Q132" i="22"/>
  <c r="Q133" i="22"/>
  <c r="Q134" i="22"/>
  <c r="Q135" i="22"/>
  <c r="Q136" i="22"/>
  <c r="Q137" i="22"/>
  <c r="Q138" i="22"/>
  <c r="Q139" i="22"/>
  <c r="Q140" i="22"/>
  <c r="Q141" i="22"/>
  <c r="R13" i="22"/>
  <c r="R14" i="22"/>
  <c r="R17" i="22"/>
  <c r="R18" i="22"/>
  <c r="R21" i="22"/>
  <c r="R22" i="22"/>
  <c r="R25" i="22"/>
  <c r="R26" i="22"/>
  <c r="R29" i="22"/>
  <c r="R30" i="22"/>
  <c r="R33" i="22"/>
  <c r="R34" i="22"/>
  <c r="R37" i="22"/>
  <c r="R38" i="22"/>
  <c r="R41" i="22"/>
  <c r="R42" i="22"/>
  <c r="R45" i="22"/>
  <c r="R46" i="22"/>
  <c r="R49" i="22"/>
  <c r="R50" i="22"/>
  <c r="R53" i="22"/>
  <c r="R54" i="22"/>
  <c r="R57" i="22"/>
  <c r="R58" i="22"/>
  <c r="R61" i="22"/>
  <c r="R62" i="22"/>
  <c r="R66" i="22"/>
  <c r="R70" i="22"/>
  <c r="R74" i="22"/>
  <c r="R78" i="22"/>
  <c r="R82" i="22"/>
  <c r="R86" i="22"/>
  <c r="R90" i="22"/>
  <c r="R94" i="22"/>
  <c r="R98" i="22"/>
  <c r="R102" i="22"/>
  <c r="R106" i="22"/>
  <c r="R110" i="22"/>
  <c r="R114" i="22"/>
  <c r="R118" i="22"/>
  <c r="R122" i="22"/>
  <c r="R126" i="22"/>
  <c r="R130" i="22"/>
  <c r="R134" i="22"/>
  <c r="R138" i="22"/>
  <c r="R141" i="22"/>
  <c r="R12" i="22"/>
  <c r="R9" i="22"/>
  <c r="O141" i="22"/>
  <c r="O140" i="22"/>
  <c r="O139" i="22"/>
  <c r="R139" i="22" s="1"/>
  <c r="O138" i="22"/>
  <c r="O137" i="22"/>
  <c r="M137" i="22" s="1"/>
  <c r="O136" i="22"/>
  <c r="O135" i="22"/>
  <c r="R135" i="22" s="1"/>
  <c r="O134" i="22"/>
  <c r="O133" i="22"/>
  <c r="M133" i="22" s="1"/>
  <c r="O132" i="22"/>
  <c r="O131" i="22"/>
  <c r="R131" i="22" s="1"/>
  <c r="O130" i="22"/>
  <c r="O129" i="22"/>
  <c r="M129" i="22" s="1"/>
  <c r="O128" i="22"/>
  <c r="O127" i="22"/>
  <c r="R127" i="22" s="1"/>
  <c r="O126" i="22"/>
  <c r="O125" i="22"/>
  <c r="M125" i="22" s="1"/>
  <c r="O124" i="22"/>
  <c r="O123" i="22"/>
  <c r="R123" i="22" s="1"/>
  <c r="O122" i="22"/>
  <c r="O121" i="22"/>
  <c r="M121" i="22" s="1"/>
  <c r="O120" i="22"/>
  <c r="O119" i="22"/>
  <c r="R119" i="22" s="1"/>
  <c r="O118" i="22"/>
  <c r="O117" i="22"/>
  <c r="O116" i="22"/>
  <c r="O115" i="22"/>
  <c r="R115" i="22" s="1"/>
  <c r="O114" i="22"/>
  <c r="O113" i="22"/>
  <c r="O112" i="22"/>
  <c r="O111" i="22"/>
  <c r="R111" i="22" s="1"/>
  <c r="O110" i="22"/>
  <c r="O109" i="22"/>
  <c r="O108" i="22"/>
  <c r="O107" i="22"/>
  <c r="R107" i="22" s="1"/>
  <c r="O106" i="22"/>
  <c r="O105" i="22"/>
  <c r="O104" i="22"/>
  <c r="O103" i="22"/>
  <c r="R103" i="22" s="1"/>
  <c r="O102" i="22"/>
  <c r="O101" i="22"/>
  <c r="R101" i="22" s="1"/>
  <c r="O100" i="22"/>
  <c r="O99" i="22"/>
  <c r="R99" i="22" s="1"/>
  <c r="O98" i="22"/>
  <c r="O97" i="22"/>
  <c r="R97" i="22" s="1"/>
  <c r="O96" i="22"/>
  <c r="O95" i="22"/>
  <c r="R95" i="22" s="1"/>
  <c r="O94" i="22"/>
  <c r="O93" i="22"/>
  <c r="R93" i="22" s="1"/>
  <c r="O92" i="22"/>
  <c r="O91" i="22"/>
  <c r="R91" i="22" s="1"/>
  <c r="O90" i="22"/>
  <c r="O89" i="22"/>
  <c r="R89" i="22" s="1"/>
  <c r="O88" i="22"/>
  <c r="O87" i="22"/>
  <c r="M87" i="22" s="1"/>
  <c r="O86" i="22"/>
  <c r="O85" i="22"/>
  <c r="O84" i="22"/>
  <c r="O83" i="22"/>
  <c r="R83" i="22" s="1"/>
  <c r="O82" i="22"/>
  <c r="O81" i="22"/>
  <c r="R81" i="22" s="1"/>
  <c r="O80" i="22"/>
  <c r="O79" i="22"/>
  <c r="R79" i="22" s="1"/>
  <c r="O78" i="22"/>
  <c r="O77" i="22"/>
  <c r="R77" i="22" s="1"/>
  <c r="O76" i="22"/>
  <c r="O75" i="22"/>
  <c r="M75" i="22" s="1"/>
  <c r="O74" i="22"/>
  <c r="O73" i="22"/>
  <c r="R73" i="22" s="1"/>
  <c r="O72" i="22"/>
  <c r="O71" i="22"/>
  <c r="R71" i="22" s="1"/>
  <c r="O70" i="22"/>
  <c r="O69" i="22"/>
  <c r="O68" i="22"/>
  <c r="R68" i="22" s="1"/>
  <c r="O67" i="22"/>
  <c r="M67" i="22" s="1"/>
  <c r="O66" i="22"/>
  <c r="O65" i="22"/>
  <c r="O64" i="22"/>
  <c r="R64" i="22" s="1"/>
  <c r="O63" i="22"/>
  <c r="M63" i="22" s="1"/>
  <c r="O61" i="22"/>
  <c r="O60" i="22"/>
  <c r="R60" i="22" s="1"/>
  <c r="O59" i="22"/>
  <c r="O58" i="22"/>
  <c r="O57" i="22"/>
  <c r="O56" i="22"/>
  <c r="R56" i="22" s="1"/>
  <c r="O55" i="22"/>
  <c r="O54" i="22"/>
  <c r="O53" i="22"/>
  <c r="O52" i="22"/>
  <c r="R52" i="22" s="1"/>
  <c r="O51" i="22"/>
  <c r="O50" i="22"/>
  <c r="O49" i="22"/>
  <c r="O48" i="22"/>
  <c r="R48" i="22" s="1"/>
  <c r="O47" i="22"/>
  <c r="O46" i="22"/>
  <c r="O45" i="22"/>
  <c r="O44" i="22"/>
  <c r="R44" i="22" s="1"/>
  <c r="O43" i="22"/>
  <c r="O42" i="22"/>
  <c r="O41" i="22"/>
  <c r="O40" i="22"/>
  <c r="R40" i="22" s="1"/>
  <c r="O39" i="22"/>
  <c r="O38" i="22"/>
  <c r="O37" i="22"/>
  <c r="O36" i="22"/>
  <c r="R36" i="22" s="1"/>
  <c r="O35" i="22"/>
  <c r="O34" i="22"/>
  <c r="O33" i="22"/>
  <c r="O32" i="22"/>
  <c r="R32" i="22" s="1"/>
  <c r="O31" i="22"/>
  <c r="O30" i="22"/>
  <c r="O29" i="22"/>
  <c r="O28" i="22"/>
  <c r="R28" i="22" s="1"/>
  <c r="O27" i="22"/>
  <c r="O26" i="22"/>
  <c r="O25" i="22"/>
  <c r="O24" i="22"/>
  <c r="R24" i="22" s="1"/>
  <c r="O23" i="22"/>
  <c r="O22" i="22"/>
  <c r="O21" i="22"/>
  <c r="O20" i="22"/>
  <c r="R20" i="22" s="1"/>
  <c r="O19" i="22"/>
  <c r="O18" i="22"/>
  <c r="O17" i="22"/>
  <c r="O16" i="22"/>
  <c r="R16" i="22" s="1"/>
  <c r="O15" i="22"/>
  <c r="R15" i="22" s="1"/>
  <c r="O14" i="22"/>
  <c r="M14" i="22" s="1"/>
  <c r="O13" i="22"/>
  <c r="O12" i="22"/>
  <c r="M12" i="22" s="1"/>
  <c r="O11" i="22"/>
  <c r="R11" i="22" s="1"/>
  <c r="O10" i="22"/>
  <c r="R10" i="22" s="1"/>
  <c r="O9" i="22"/>
  <c r="O8" i="22"/>
  <c r="M8" i="22" s="1"/>
  <c r="O7" i="22"/>
  <c r="R7" i="22" s="1"/>
  <c r="M106" i="22"/>
  <c r="M107" i="22"/>
  <c r="M110" i="22"/>
  <c r="M111" i="22"/>
  <c r="M114" i="22"/>
  <c r="M115" i="22"/>
  <c r="M118" i="22"/>
  <c r="M119" i="22"/>
  <c r="M122" i="22"/>
  <c r="M123" i="22"/>
  <c r="M126" i="22"/>
  <c r="M127" i="22"/>
  <c r="M130" i="22"/>
  <c r="M131" i="22"/>
  <c r="M134" i="22"/>
  <c r="M135" i="22"/>
  <c r="M138" i="22"/>
  <c r="M139" i="22"/>
  <c r="L104" i="22"/>
  <c r="L105" i="22"/>
  <c r="L106" i="22"/>
  <c r="L107" i="22"/>
  <c r="L108" i="22"/>
  <c r="L109" i="22"/>
  <c r="L110" i="22"/>
  <c r="L111" i="22"/>
  <c r="L112" i="22"/>
  <c r="L113" i="22"/>
  <c r="L114" i="22"/>
  <c r="L115" i="22"/>
  <c r="L116" i="22"/>
  <c r="L117" i="22"/>
  <c r="L118" i="22"/>
  <c r="L119" i="22"/>
  <c r="L120" i="22"/>
  <c r="L121" i="22"/>
  <c r="L122" i="22"/>
  <c r="L123" i="22"/>
  <c r="L124" i="22"/>
  <c r="L125" i="22"/>
  <c r="L126" i="22"/>
  <c r="L127" i="22"/>
  <c r="L128" i="22"/>
  <c r="L129" i="22"/>
  <c r="L130" i="22"/>
  <c r="L131" i="22"/>
  <c r="L132" i="22"/>
  <c r="L133" i="22"/>
  <c r="L134" i="22"/>
  <c r="L135" i="22"/>
  <c r="L136" i="22"/>
  <c r="L137" i="22"/>
  <c r="L138" i="22"/>
  <c r="L139" i="22"/>
  <c r="L88" i="22"/>
  <c r="L89" i="22"/>
  <c r="L90" i="22"/>
  <c r="M90" i="22"/>
  <c r="L91" i="22"/>
  <c r="M91" i="22"/>
  <c r="L92" i="22"/>
  <c r="L93" i="22"/>
  <c r="M93" i="22"/>
  <c r="L94" i="22"/>
  <c r="M94" i="22"/>
  <c r="L95" i="22"/>
  <c r="M95" i="22"/>
  <c r="L96" i="22"/>
  <c r="L74" i="22"/>
  <c r="M74" i="22"/>
  <c r="L75" i="22"/>
  <c r="L70" i="22"/>
  <c r="M70" i="22"/>
  <c r="L85" i="22"/>
  <c r="L86" i="22"/>
  <c r="M86" i="22"/>
  <c r="L87" i="22"/>
  <c r="L16" i="22"/>
  <c r="M16" i="22"/>
  <c r="L17" i="22"/>
  <c r="M17" i="22"/>
  <c r="L18" i="22"/>
  <c r="M18" i="22"/>
  <c r="L19" i="22"/>
  <c r="L20" i="22"/>
  <c r="M20" i="22"/>
  <c r="L21" i="22"/>
  <c r="M21" i="22"/>
  <c r="L22" i="22"/>
  <c r="M22" i="22"/>
  <c r="L23" i="22"/>
  <c r="L24" i="22"/>
  <c r="L25" i="22"/>
  <c r="M25" i="22"/>
  <c r="L26" i="22"/>
  <c r="M26" i="22"/>
  <c r="L27" i="22"/>
  <c r="L28" i="22"/>
  <c r="L29" i="22"/>
  <c r="M29" i="22"/>
  <c r="L30" i="22"/>
  <c r="M30" i="22"/>
  <c r="L31" i="22"/>
  <c r="L32" i="22"/>
  <c r="M32" i="22"/>
  <c r="L33" i="22"/>
  <c r="M33" i="22"/>
  <c r="L34" i="22"/>
  <c r="M34" i="22"/>
  <c r="L35" i="22"/>
  <c r="L36" i="22"/>
  <c r="M36" i="22"/>
  <c r="L37" i="22"/>
  <c r="M37" i="22"/>
  <c r="L38" i="22"/>
  <c r="M38" i="22"/>
  <c r="L39" i="22"/>
  <c r="L40" i="22"/>
  <c r="L41" i="22"/>
  <c r="M41" i="22"/>
  <c r="L42" i="22"/>
  <c r="M42" i="22"/>
  <c r="L43" i="22"/>
  <c r="L44" i="22"/>
  <c r="L45" i="22"/>
  <c r="M45" i="22"/>
  <c r="L46" i="22"/>
  <c r="M46" i="22"/>
  <c r="L47" i="22"/>
  <c r="L48" i="22"/>
  <c r="M48" i="22"/>
  <c r="L49" i="22"/>
  <c r="M49" i="22"/>
  <c r="L50" i="22"/>
  <c r="M50" i="22"/>
  <c r="L51" i="22"/>
  <c r="L52" i="22"/>
  <c r="M52" i="22"/>
  <c r="L53" i="22"/>
  <c r="M53" i="22"/>
  <c r="L54" i="22"/>
  <c r="M54" i="22"/>
  <c r="L55" i="22"/>
  <c r="L56" i="22"/>
  <c r="L57" i="22"/>
  <c r="M57" i="22"/>
  <c r="L58" i="22"/>
  <c r="M58" i="22"/>
  <c r="L59" i="22"/>
  <c r="L60" i="22"/>
  <c r="L61" i="22"/>
  <c r="M61" i="22"/>
  <c r="L62" i="22"/>
  <c r="M62" i="22"/>
  <c r="L63" i="22"/>
  <c r="L64" i="22"/>
  <c r="M64" i="22"/>
  <c r="L65" i="22"/>
  <c r="L66" i="22"/>
  <c r="M66" i="22"/>
  <c r="L67" i="22"/>
  <c r="L68" i="22"/>
  <c r="L69" i="22"/>
  <c r="L71" i="22"/>
  <c r="M71" i="22"/>
  <c r="L72" i="22"/>
  <c r="L73" i="22"/>
  <c r="M73" i="22"/>
  <c r="L8" i="22"/>
  <c r="L9" i="22"/>
  <c r="M9" i="22"/>
  <c r="L10" i="22"/>
  <c r="L11" i="22"/>
  <c r="L12" i="22"/>
  <c r="L13" i="22"/>
  <c r="M13" i="22"/>
  <c r="L14" i="22"/>
  <c r="L15" i="22"/>
  <c r="M15" i="22"/>
  <c r="L76" i="22"/>
  <c r="L77" i="22"/>
  <c r="M77" i="22"/>
  <c r="L78" i="22"/>
  <c r="M78" i="22"/>
  <c r="L79" i="22"/>
  <c r="M79" i="22"/>
  <c r="L80" i="22"/>
  <c r="L81" i="22"/>
  <c r="L82" i="22"/>
  <c r="M82" i="22"/>
  <c r="L83" i="22"/>
  <c r="M83" i="22"/>
  <c r="L84" i="22"/>
  <c r="L97" i="22"/>
  <c r="L98" i="22"/>
  <c r="M98" i="22"/>
  <c r="L99" i="22"/>
  <c r="M99" i="22"/>
  <c r="L100" i="22"/>
  <c r="L101" i="22"/>
  <c r="M101" i="22"/>
  <c r="L102" i="22"/>
  <c r="M102" i="22"/>
  <c r="L103" i="22"/>
  <c r="M103" i="22"/>
  <c r="L140" i="22"/>
  <c r="L141" i="22"/>
  <c r="M141" i="22"/>
  <c r="M7" i="22"/>
  <c r="L7" i="22"/>
  <c r="M19" i="22" l="1"/>
  <c r="R19" i="22"/>
  <c r="M27" i="22"/>
  <c r="R27" i="22"/>
  <c r="M35" i="22"/>
  <c r="R35" i="22"/>
  <c r="M43" i="22"/>
  <c r="R43" i="22"/>
  <c r="M55" i="22"/>
  <c r="R55" i="22"/>
  <c r="R72" i="22"/>
  <c r="M72" i="22"/>
  <c r="R80" i="22"/>
  <c r="M80" i="22"/>
  <c r="R88" i="22"/>
  <c r="M88" i="22"/>
  <c r="R92" i="22"/>
  <c r="M92" i="22"/>
  <c r="R100" i="22"/>
  <c r="M100" i="22"/>
  <c r="R108" i="22"/>
  <c r="M108" i="22"/>
  <c r="R120" i="22"/>
  <c r="M120" i="22"/>
  <c r="R128" i="22"/>
  <c r="M128" i="22"/>
  <c r="R132" i="22"/>
  <c r="M132" i="22"/>
  <c r="R136" i="22"/>
  <c r="M136" i="22"/>
  <c r="R140" i="22"/>
  <c r="M140" i="22"/>
  <c r="M109" i="22"/>
  <c r="R109" i="22"/>
  <c r="M117" i="22"/>
  <c r="R117" i="22"/>
  <c r="R133" i="22"/>
  <c r="N144" i="22"/>
  <c r="M97" i="22"/>
  <c r="M60" i="22"/>
  <c r="M44" i="22"/>
  <c r="M28" i="22"/>
  <c r="M89" i="22"/>
  <c r="R137" i="22"/>
  <c r="R129" i="22"/>
  <c r="R121" i="22"/>
  <c r="M23" i="22"/>
  <c r="R23" i="22"/>
  <c r="M31" i="22"/>
  <c r="R31" i="22"/>
  <c r="M39" i="22"/>
  <c r="R39" i="22"/>
  <c r="M47" i="22"/>
  <c r="R47" i="22"/>
  <c r="M51" i="22"/>
  <c r="R51" i="22"/>
  <c r="M59" i="22"/>
  <c r="R59" i="22"/>
  <c r="R76" i="22"/>
  <c r="M76" i="22"/>
  <c r="R84" i="22"/>
  <c r="M84" i="22"/>
  <c r="R96" i="22"/>
  <c r="M96" i="22"/>
  <c r="R104" i="22"/>
  <c r="M104" i="22"/>
  <c r="R112" i="22"/>
  <c r="M112" i="22"/>
  <c r="R116" i="22"/>
  <c r="M116" i="22"/>
  <c r="R124" i="22"/>
  <c r="M124" i="22"/>
  <c r="M65" i="22"/>
  <c r="R65" i="22"/>
  <c r="M69" i="22"/>
  <c r="R69" i="22"/>
  <c r="M85" i="22"/>
  <c r="R85" i="22"/>
  <c r="M105" i="22"/>
  <c r="R105" i="22"/>
  <c r="M113" i="22"/>
  <c r="R113" i="22"/>
  <c r="R125" i="22"/>
  <c r="M81" i="22"/>
  <c r="M11" i="22"/>
  <c r="M68" i="22"/>
  <c r="M56" i="22"/>
  <c r="M40" i="22"/>
  <c r="M24" i="22"/>
  <c r="R8" i="22"/>
  <c r="P144" i="22"/>
  <c r="R87" i="22"/>
  <c r="R75" i="22"/>
  <c r="R67" i="22"/>
  <c r="R63" i="22"/>
  <c r="M10" i="22"/>
  <c r="O144" i="22" s="1"/>
</calcChain>
</file>

<file path=xl/sharedStrings.xml><?xml version="1.0" encoding="utf-8"?>
<sst xmlns="http://schemas.openxmlformats.org/spreadsheetml/2006/main" count="441" uniqueCount="235">
  <si>
    <t>Množství</t>
  </si>
  <si>
    <t>Položka</t>
  </si>
  <si>
    <t>[DOPLNÍ UCHAZEČ]</t>
  </si>
  <si>
    <r>
      <rPr>
        <b/>
        <sz val="11"/>
        <color indexed="8"/>
        <rFont val="Calibri"/>
        <family val="2"/>
        <charset val="238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</si>
  <si>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</si>
  <si>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</si>
  <si>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</si>
  <si>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</si>
  <si>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r>
      <t xml:space="preserve">Kontaktní osoba 
k převzetí zboží </t>
    </r>
    <r>
      <rPr>
        <i/>
        <sz val="11"/>
        <color indexed="8"/>
        <rFont val="Calibri"/>
        <family val="2"/>
        <charset val="238"/>
      </rPr>
      <t>(jméno, tel.)</t>
    </r>
  </si>
  <si>
    <r>
      <t xml:space="preserve">Místo dodání </t>
    </r>
    <r>
      <rPr>
        <i/>
        <sz val="11"/>
        <rFont val="Calibri"/>
        <family val="2"/>
        <charset val="238"/>
      </rPr>
      <t>(ulice, budova, místnost...)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</si>
  <si>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</rPr>
      <t>(počet MJ x maximální cena)</t>
    </r>
  </si>
  <si>
    <r>
      <t xml:space="preserve">PŘEDPOKLÁDANÁ CENA za měrnou jednotku (MJ) 
v Kč BEZ DPH 
</t>
    </r>
    <r>
      <rPr>
        <i/>
        <sz val="11"/>
        <rFont val="Calibri"/>
        <family val="2"/>
        <charset val="238"/>
      </rPr>
      <t>(nepovinný údaj)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</si>
  <si>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</si>
  <si>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</si>
  <si>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</si>
  <si>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</si>
  <si>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</rPr>
      <t>(počet MJ x předpokládaná cena)</t>
    </r>
  </si>
  <si>
    <t>Archivační krabice - oranžová</t>
  </si>
  <si>
    <t>ks</t>
  </si>
  <si>
    <t>Pořadač 2-kroužkový A4 - 3,5 cm - modrý</t>
  </si>
  <si>
    <t>plast, formát A4, šíře hřbetu 3,5 cm, průměr kroužků 25 mm, kapacita cca 190 listů, hřbetní kapsa se štítkem na popisky.</t>
  </si>
  <si>
    <t>Pořadač 2-kroužkový A4 - 3,5 cm - červený</t>
  </si>
  <si>
    <t>Pořadač 2-kroužkový A4 - 3,5 cm - černý</t>
  </si>
  <si>
    <t>Pořadač 2-kroužkový A4 - 3,5 cm - bílý</t>
  </si>
  <si>
    <t>Pořadač 4-kroužkový A4 - 3,5 cm - modrý</t>
  </si>
  <si>
    <t>plast, formát A4, šíře hřbetu 3,5 cm, průměr kroužků 25 mm, kapacita  cca 190 listů, hřbetní kapsa se štítkem na popisky.</t>
  </si>
  <si>
    <t>Pořadač 4-kroužkový A4 - 3,5 cm - červený</t>
  </si>
  <si>
    <t>Pořadač 4-kroužkový A4 - 3,5 cm - černý</t>
  </si>
  <si>
    <t>Pořadač 4-kroužkový A4 - 3,5 cm - bílý</t>
  </si>
  <si>
    <t>Pořadač 4-kroužkový A4 - 5 cm - modrý</t>
  </si>
  <si>
    <t>plast, formát A4, šíře hřbetu 5 cm, hřbetní kapsa se štítkem na popisky.</t>
  </si>
  <si>
    <t>Pořadač 4-kroužkový A4 - 5 cm - černý</t>
  </si>
  <si>
    <t>Pořadač 4-kroužkový A4 - 5 cm - bílý</t>
  </si>
  <si>
    <t>Pořadač pákový A4 - 5cm - modrý</t>
  </si>
  <si>
    <t>vnějšek plast, vnitřek hladký papír, formát A4, šíře 50 cm.</t>
  </si>
  <si>
    <t>Pořadač pákový A4 - 5cm - černý</t>
  </si>
  <si>
    <t>Pořadač pákový A4 - 7,5 cm - modrý</t>
  </si>
  <si>
    <t xml:space="preserve"> vnějšek plast, vnitřek hladký papír.</t>
  </si>
  <si>
    <t>Pořadač pákový A4 - 7,5 cm - černý</t>
  </si>
  <si>
    <t xml:space="preserve">Pořadač pákový A4 - 7,5 cm - modrý  hřbet </t>
  </si>
  <si>
    <t>mechanika, kartonový mramor barevný</t>
  </si>
  <si>
    <t>Rychlovazače PVC, A4 - červená</t>
  </si>
  <si>
    <t>formát A4, přední strana průhledná, zadní barevná.</t>
  </si>
  <si>
    <t>Rychlovazače PVC, A4 - černá</t>
  </si>
  <si>
    <t>Rychlovazače PVC, A4 - bílá</t>
  </si>
  <si>
    <t>Rychlovazač karton, nezávěsný A4 - modrý</t>
  </si>
  <si>
    <t>pro formát A4, karton min 250g</t>
  </si>
  <si>
    <t>Rychlovazač karton, nezávěsný A4 - červený</t>
  </si>
  <si>
    <t>Rychlovazač karton, závěsný A4  - modrý</t>
  </si>
  <si>
    <t>Rychlovazač karton, závěsný A4 - červený</t>
  </si>
  <si>
    <t>Desky odkládací A4, bez klop, prešpán - modrá</t>
  </si>
  <si>
    <t xml:space="preserve">pro vkládání dokumentů do velikosti A4, prešpán 350 g. </t>
  </si>
  <si>
    <t>Desky odkládací A4, bez klop, prešpán - červená</t>
  </si>
  <si>
    <t>Desky odkládací A4, 3 klopy, prešpán - modrá</t>
  </si>
  <si>
    <t xml:space="preserve"> pro vkládání dokumentů do velikosti A4, prešpán.</t>
  </si>
  <si>
    <t>Desky odkládací A4, 3 klopy, prešpán - zelená</t>
  </si>
  <si>
    <t>Desky odkládací A4, 3 klopy, prešpán - červená</t>
  </si>
  <si>
    <t>Desky odkládací A4, 3 klopy, prešpán - žlutá</t>
  </si>
  <si>
    <t xml:space="preserve">Desky odkládací A4, 3 klopy  PP - modrá  průhl. </t>
  </si>
  <si>
    <t>formát A4 , transparentní polypropylen, zajišťovací gumička.</t>
  </si>
  <si>
    <t>Desky odkládací A4, 3 klopy PP - modrá neprůhl.</t>
  </si>
  <si>
    <t>formát A4, polypropylen, neprůhledné, zajišťovací gumička.</t>
  </si>
  <si>
    <t>Desky odkládací A4, 3 klopy PP - červená neprůhl.</t>
  </si>
  <si>
    <t>Desky s gumičkou A4, 3 klopy, prešpán - modrá</t>
  </si>
  <si>
    <t>odkládací desky A4, prešpán 350 g, zajišťovací gumička.</t>
  </si>
  <si>
    <t>Euroobal A4 - hladký</t>
  </si>
  <si>
    <t>bal</t>
  </si>
  <si>
    <t>čiré, min. 45 mic., balení 100 ks.</t>
  </si>
  <si>
    <t>Obaly "L" A4 - modrá</t>
  </si>
  <si>
    <t>nezávěsné hladké PVC obaly, vkládání na šířku i na výšku, min. 150 mic, 10 ks v balení.</t>
  </si>
  <si>
    <t>Obaly "L" A4- zelená</t>
  </si>
  <si>
    <t>Obaly "L" A4 - červená</t>
  </si>
  <si>
    <t>Obaly "L" A4 - žlutá</t>
  </si>
  <si>
    <t>Blok nelepený bílý - špalík 9 x 9 cm, náplň</t>
  </si>
  <si>
    <t>nelepený bílý, volné listy.</t>
  </si>
  <si>
    <t xml:space="preserve">Samolepící blok  75 x 75 mm ± 2 mm- neon zelená </t>
  </si>
  <si>
    <t>adhezní bloček - neon, opatřen lepicí vrstvou pouze zpoloviny, nezanechává stopy po lepidle. 100 lístků.</t>
  </si>
  <si>
    <t>Samolepící blok  75 x 75 mm ± 2 mm- neon růžová</t>
  </si>
  <si>
    <t>Samolepící blok 75 x 75 mm ± 2 mm- neon žlutá</t>
  </si>
  <si>
    <t>Samolepící blok 75 x 75 mm ± 2 mm- neon oranž</t>
  </si>
  <si>
    <t>Samolepící záložky 11,9 × 43,2 mm - 4 barvy</t>
  </si>
  <si>
    <t>v umělohmotném pouzdře, snímatelné, popisovatelné, v sadě červená, modrá, zelená, žlutá, 4 × 35 záložek v balení.</t>
  </si>
  <si>
    <t xml:space="preserve">Samolepící záložky: šipky 12 x 42 mm - 5 x neon </t>
  </si>
  <si>
    <r>
      <t xml:space="preserve">popisovatelné šipky, neonové samolepicí záložky, </t>
    </r>
    <r>
      <rPr>
        <sz val="10"/>
        <color indexed="8"/>
        <rFont val="Calibri"/>
        <family val="2"/>
        <charset val="238"/>
      </rPr>
      <t>plastové, průhledné. 5 x 25ks  v balení.</t>
    </r>
  </si>
  <si>
    <t>Vložky do záznamníků A4</t>
  </si>
  <si>
    <t>100 listů, linkované, bezdřevý papír.</t>
  </si>
  <si>
    <t xml:space="preserve">Papír xerox A4 kvalita "A" 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</si>
  <si>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</si>
  <si>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>Papír barevný kopírovací A4 80g - pastelově světle modrá (lagoon)</t>
  </si>
  <si>
    <t xml:space="preserve">pro tisk i kopírování ve všech typech techniky, 1 bal/500 list. </t>
  </si>
  <si>
    <t>Papír barevný kopírovací  A4 80g - pastelově žlutá (desert)</t>
  </si>
  <si>
    <t>Papír barevný kopírovací  A4 80g - pastelově zelená (forest)</t>
  </si>
  <si>
    <t>Papír barevný kopírovací   A4 80g - meruňková (savana)</t>
  </si>
  <si>
    <r>
      <t>Papír barevný kopírovací  A4 80g -</t>
    </r>
    <r>
      <rPr>
        <sz val="11"/>
        <color indexed="10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pastelově fialová (tundra)</t>
    </r>
  </si>
  <si>
    <t xml:space="preserve">Plotrový papír v roli </t>
  </si>
  <si>
    <t>šíře 914 mm, gramáž 90 g/m2, dutinka 50 mm, návin 50 m pro všechny typy inkoustových tiskáren a plotrů</t>
  </si>
  <si>
    <t>Lepidlo Herkules 30 g</t>
  </si>
  <si>
    <t>Popisovač 0,3 mm - modrý</t>
  </si>
  <si>
    <t>jemný plastický hrot, šíře stopy 0,3 mm.</t>
  </si>
  <si>
    <t>Popisovač 0,3 mm - zelený</t>
  </si>
  <si>
    <t xml:space="preserve">ks </t>
  </si>
  <si>
    <t xml:space="preserve">jemný plastický hrot , šíře stopy 0,3 mm. </t>
  </si>
  <si>
    <t>Popisovač 0,3 mm - červený</t>
  </si>
  <si>
    <t xml:space="preserve">jemný plastický hrot , šíře stopy 0,3 mm.     </t>
  </si>
  <si>
    <t>Popisovač 0,3 mm - černý</t>
  </si>
  <si>
    <t xml:space="preserve">jemný plastický hrot , šíře stopy 0,3 mm.    </t>
  </si>
  <si>
    <t xml:space="preserve">Popisovač  lihový 0,6 mm - modrý </t>
  </si>
  <si>
    <t>voděodolný, otěruvzdorný inkoust,šíře stopy 0,6mm, ventilační uzávěr, na papír, folie, sklo, plasty, polystyrén.</t>
  </si>
  <si>
    <t>Popisovač lihový 0,6 mm - zelený</t>
  </si>
  <si>
    <t xml:space="preserve">voděodolný, otěruvzdorný inkoust,šíře stopy 0,6mm, ventilační uzávěr, na papír, folie, sklo, plasty, polystyrén. </t>
  </si>
  <si>
    <t xml:space="preserve">Popisovač lihový 0,6 mm - červený </t>
  </si>
  <si>
    <t>Popisovač lihový 0,6 mm - černý</t>
  </si>
  <si>
    <t>Popisovač lihový 1mm - modrý</t>
  </si>
  <si>
    <t>voděodolný, otěruvzdorný inkoust , vláknový hrot, ergonomický úchop, šíře stopy 1 mm, ventilační uzávěry, na fólie, filmy, sklo, plasty.</t>
  </si>
  <si>
    <t>Popisovač lihový 1mm - zelený</t>
  </si>
  <si>
    <t>voděodolný, otěruvzdorný inkoust, vláknový hrot, ergonomický úchop, šíře stopy 1 mm, ventilační uzávěry, na fólie, filmy, sklo, plasty.</t>
  </si>
  <si>
    <t>Popisovač lihový 1mm - červený</t>
  </si>
  <si>
    <t>Popisovač lihový 1 mm - černý</t>
  </si>
  <si>
    <t>Popisovač tabulový  2,5 mm - modrý</t>
  </si>
  <si>
    <t>stíratelný, světlostálý, kulatý, vláknový hrot, šíře stopy 2,5 mm, ventilační uzávěr. Na bílé tabule, sklo, PVC, porcelán.</t>
  </si>
  <si>
    <t>Popisovač tabulový 2,5 mm - zelený</t>
  </si>
  <si>
    <t>Popisovač tabulový 2,5 mm - černý</t>
  </si>
  <si>
    <t>Popisovač tabulový 2,5 mm - sada 4ks</t>
  </si>
  <si>
    <t>sada</t>
  </si>
  <si>
    <t>stíratelný, světlostálý, kulatý, vláknový hrot, šíře stopy 2,5 mm, ventilační uzávěr. Na bílé tabule, sklo, PVC, porcelán. Sada 4 ks.</t>
  </si>
  <si>
    <t>Zvýrazňovač 1-4 mm, sada 4ks</t>
  </si>
  <si>
    <t>klínový hrot, šíře stopy 1-4 mm, ventilační uzávěr , vhodný i na faxový papír. 4 ks v balení.</t>
  </si>
  <si>
    <t>Magnety  20 mm - černé</t>
  </si>
  <si>
    <t xml:space="preserve">Sada 30 magnetů o průměru 20mm určených pro magnetické tabule. </t>
  </si>
  <si>
    <t>Čistič na bílé tabule</t>
  </si>
  <si>
    <t>čistič s rozprašovačem, rychlé a efektivní čištění bílých tabulí, odstraňuje popisovače, min. 250ml.</t>
  </si>
  <si>
    <t xml:space="preserve">Stírací houba magnetická na bílé tabule s vyměnitelným filcem </t>
  </si>
  <si>
    <t>s filcem, vyměnitelné vložky.</t>
  </si>
  <si>
    <t>Podušky - náhradní k samobarvicím razítkům</t>
  </si>
  <si>
    <r>
      <t xml:space="preserve">Originální náhradní polštářek pro samobarvicí razítka TRODAT PRINTY </t>
    </r>
    <r>
      <rPr>
        <b/>
        <sz val="10"/>
        <color indexed="8"/>
        <rFont val="Calibri"/>
        <family val="2"/>
        <charset val="238"/>
      </rPr>
      <t>4810</t>
    </r>
    <r>
      <rPr>
        <sz val="10"/>
        <color indexed="8"/>
        <rFont val="Calibri"/>
        <family val="2"/>
        <charset val="238"/>
      </rPr>
      <t>.</t>
    </r>
  </si>
  <si>
    <t>Spony aktové 50</t>
  </si>
  <si>
    <t>rozměr 50mm, pozinkované , lesklé, min. 75ks v balení.</t>
  </si>
  <si>
    <t>Spony aktové 75</t>
  </si>
  <si>
    <t xml:space="preserve">rozměr 75mm, pozinkované , lesklé, min. 25ks v balení. </t>
  </si>
  <si>
    <t xml:space="preserve">Jmenovka s klipem na šířku </t>
  </si>
  <si>
    <t>klip se spínacím špendlíkem, formát 57 x 92 mm,čiré PVC,  možnost vložit vlastní vizitku, 50 ks v balení.</t>
  </si>
  <si>
    <t xml:space="preserve">Křída bílá  </t>
  </si>
  <si>
    <t>sada bílých školních kříd, 100 ks v balení.</t>
  </si>
  <si>
    <t>Křída barevná  sada 6 barev</t>
  </si>
  <si>
    <t>sada školních kříd, 6 barev.</t>
  </si>
  <si>
    <t>ANO</t>
  </si>
  <si>
    <t>GA ČR 13-00863S Prof. Drábek</t>
  </si>
  <si>
    <t>Technická 8, UC 224,Plzeň</t>
  </si>
  <si>
    <t>Lenka Janečková 37763 2601</t>
  </si>
  <si>
    <t xml:space="preserve"> Univerzální lepidlo pro domácnost a domácí dílnu.  Lepí papír, dřevo, korek, kůži, dřevovláknité materiály a další savé materiály.</t>
  </si>
  <si>
    <t xml:space="preserve">Papír xerox A4 kvalita"B"  </t>
  </si>
  <si>
    <t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</si>
  <si>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t>Obálka plastová PVC s patentem  A6 - barva</t>
  </si>
  <si>
    <t>kvalitní průhledný polypropylen, zavírání jedním drukem (patentem) na delší straně</t>
  </si>
  <si>
    <t>Obálka plastová PVC  s drukem A5 - barva</t>
  </si>
  <si>
    <t>Odkladač dokumentů stohovatelný - barevný</t>
  </si>
  <si>
    <t>odkladač dokumentů, pro dokumenty do formátu A4+, transparentní materiál, stohování kolmo i dvěma způsoby předsazeně, rozměry 255 x 70 x 360 mm (š x v x h).</t>
  </si>
  <si>
    <t>Pořadač archivní A4  - 7,5 cm, kapsa - černý</t>
  </si>
  <si>
    <t>kartonový mramor, formát A4.</t>
  </si>
  <si>
    <r>
      <t xml:space="preserve">Pořadač 4-kroužkový A4 - 2 cm - </t>
    </r>
    <r>
      <rPr>
        <sz val="11"/>
        <color indexed="10"/>
        <rFont val="Calibri"/>
        <family val="2"/>
        <charset val="238"/>
      </rPr>
      <t>(modrý)</t>
    </r>
  </si>
  <si>
    <t>polypropylen min. 500 mic., formát A4, průměr kroužků 15 mm, šíře hřbetu 2 cm, čtyřkroužková mechanika, kapacita cca 70 listů, potiskovatelné.</t>
  </si>
  <si>
    <t>Pořadač pákový A4 - 5 cm, prešpán - modrý</t>
  </si>
  <si>
    <t>karton z vnější strany potažený prešpánem, z vnitřní strany hladký papír, uzavírací kroužky proti náhodnému otevření, kovová ochranná lišta pro delší životnost, hřbetní kroužek.</t>
  </si>
  <si>
    <t>Desky s klipem A4 - modrá zadní strana</t>
  </si>
  <si>
    <t xml:space="preserve">plastové desky na dokumenty A4, se sponou ze speciální oceli, archivace a prezentace neděrovaných dokumentů, 
snadné a rychlé zakládání a vyjímání dokumentů, průhledná přední a barevná zadní strana. </t>
  </si>
  <si>
    <t xml:space="preserve">Podložka A4 s klipem jednoduchá </t>
  </si>
  <si>
    <t>formát A4, plast, kovový klip.</t>
  </si>
  <si>
    <t>Rychlovazače PVC, A4 - modrá</t>
  </si>
  <si>
    <t>Rychlovazače PVC, euroděrování, A4 - modrá</t>
  </si>
  <si>
    <t>eurozávěs, formát A4, přední strana průhl., zadní barevná.</t>
  </si>
  <si>
    <t xml:space="preserve">Desky odkládací A4, 3 klopy, ekokarton - modrá  </t>
  </si>
  <si>
    <t>pro vkládání dokumentů do velikosti A4, ekokarton min.250g</t>
  </si>
  <si>
    <t>Obaly "L" A4 - čirá</t>
  </si>
  <si>
    <t xml:space="preserve">Desky přední pro kroužkovou vazbu - čiré </t>
  </si>
  <si>
    <t>průhledné čiré krycí desky min. 150 mic, přední strana, formát A4, 100ks/bal</t>
  </si>
  <si>
    <t>Desky zadní pro kroužkovou vazbu - modré</t>
  </si>
  <si>
    <t>obálky pro kroužkovou perfovazbu, formát A4, karton 250 g, povrchová úprava imitace kůže , 100 ks v balení.</t>
  </si>
  <si>
    <r>
      <t xml:space="preserve">Hřbety 14  - </t>
    </r>
    <r>
      <rPr>
        <sz val="11"/>
        <color indexed="10"/>
        <rFont val="Calibri"/>
        <family val="2"/>
        <charset val="238"/>
      </rPr>
      <t>(bílé)</t>
    </r>
  </si>
  <si>
    <t>pro plastovou kroužkovou vazbu, použitelné ve všech vázacích strojích, 100 ks v balení.</t>
  </si>
  <si>
    <t xml:space="preserve">Samolepící bločky 38 x 51 mm,  4 x neon  </t>
  </si>
  <si>
    <t>samolepicí blok, každý lístek má podél jedné strany lepivý pásek, 4 barvy po 50 listech v balení.</t>
  </si>
  <si>
    <t xml:space="preserve">Blok A4 lepený čistý </t>
  </si>
  <si>
    <t xml:space="preserve">min. 50 listů , lepená vazba </t>
  </si>
  <si>
    <t>Kopírovací karton bílý A4 220g</t>
  </si>
  <si>
    <t>vhodný pro tisk, speciálně hlazený bílý karton, 1 bal/250 list.</t>
  </si>
  <si>
    <t>Taška obchodní - obálka A4/dno</t>
  </si>
  <si>
    <t>obálky bílé samolepící se dnem A4.</t>
  </si>
  <si>
    <t>Taška obchodní textil- obálka A4/dno</t>
  </si>
  <si>
    <t>obálky se dnem vyztužené /textil/samolepící.</t>
  </si>
  <si>
    <t>Lepicí guma - snímatelné čtverečky</t>
  </si>
  <si>
    <t>univerzální lepicí guma  pro opakované použití , předsekané čtverečky na dočasné přilepení drobných předmětů. Náhrada špendlíků, lepicí pásky, připínáčků na upevňování fotografií, plakátů, kreseb, kalendářů, dekorací na stěnu, okna, stůl, dveře, palubní desky. Min 60 ks v balení.</t>
  </si>
  <si>
    <t>Lepicí páska 25mm x 66m transparentní</t>
  </si>
  <si>
    <t>kvalitní lepicí páska průhledná.</t>
  </si>
  <si>
    <t>Lepicí páska 38mm x 66m transparentní</t>
  </si>
  <si>
    <r>
      <t xml:space="preserve">Lepicí páska barevná 15/10  </t>
    </r>
    <r>
      <rPr>
        <sz val="11"/>
        <color indexed="10"/>
        <rFont val="Calibri"/>
        <family val="2"/>
        <charset val="238"/>
      </rPr>
      <t>(černá)</t>
    </r>
  </si>
  <si>
    <t xml:space="preserve">barevná lepicí páska pro široké použití v kanceláři i domácnosti, akrylátové lepidlo, vysoká pevnost.   </t>
  </si>
  <si>
    <t>Lepicí tyčinka  min. 20g</t>
  </si>
  <si>
    <t>Vhodné na  papír, karton, nevysychá, neobsahuje rozpouštědla.</t>
  </si>
  <si>
    <t>Popisovač - 0,3 mm - sada 4ks</t>
  </si>
  <si>
    <t>jemný plastický hrot, šíře stopy 0,3 mm, sada barvy černá, zelená červená, modrá.</t>
  </si>
  <si>
    <t>Popisovač lihový 0,6 mm - sada 4ks</t>
  </si>
  <si>
    <t>voděodolný, otěruvzdorný inkoust,šíře stopy 0,6mm, ventilační uzávěr, na papír, folie, sklo, plasty, polystyrén. Sada : barvy černá, zelená červená, modrá.</t>
  </si>
  <si>
    <t>Popisovač lihový 1mm - sada 4ks</t>
  </si>
  <si>
    <t>voděodolný, otěruvzdorný inkoust, vláknový hrot, ergonomický úchop, šíře stopy 1 mm, ventilační uzávěry, na fólie, filmy, sklo, plasty. 4 ks v balení.</t>
  </si>
  <si>
    <t>Popisovač tabulový 2,5 mm - červený</t>
  </si>
  <si>
    <t>Magnety  20mm - černé</t>
  </si>
  <si>
    <t>doplněk ke všem magnetickým tabulím.</t>
  </si>
  <si>
    <t xml:space="preserve">Dovolenka A6 </t>
  </si>
  <si>
    <t>1balení/50listů.</t>
  </si>
  <si>
    <t xml:space="preserve">Spojovače 24/6  </t>
  </si>
  <si>
    <t xml:space="preserve"> vysoce kvalitní pozinkované spojovače, min.1000 ks v balení.</t>
  </si>
  <si>
    <t>Spony dopisní barevné 32</t>
  </si>
  <si>
    <t xml:space="preserve">rozměr 32 mm , barevný drát, min. 75ks v balení </t>
  </si>
  <si>
    <t>Připínáčky kobercové</t>
  </si>
  <si>
    <t>Kobercové hřeby niklované , nýtované, min.75ks v balení.</t>
  </si>
  <si>
    <t>Opravný lak</t>
  </si>
  <si>
    <t>opravný lak, nanášení štětečkem nebo houbičkou.</t>
  </si>
  <si>
    <t>Laminovací folie A3/ 2 x 125 mic</t>
  </si>
  <si>
    <t xml:space="preserve"> antistatické, průzračně čiré. 100 listů v balení.</t>
  </si>
  <si>
    <t>Kancelářské špendlíky s poniklovanou povrchovou úpravou.</t>
  </si>
  <si>
    <t xml:space="preserve"> Balení 200 ks</t>
  </si>
  <si>
    <t>Univerzitní 26, Plzeň</t>
  </si>
  <si>
    <t>KAE - Březinová, mob. 723869603</t>
  </si>
  <si>
    <t xml:space="preserve">univerzální krabice formátu A4 , silný dřevinový karton potažený laminem, kovový rámeček pro umístění štítku, snadné a rychlé složení ve 3 krocích pomocí kovových spojovacích cvoků, skladné, při nepoužívání lze složit do víka krabice , dodáváno rozložené, rozměry 281 x 200 x 369 mm </t>
  </si>
  <si>
    <t xml:space="preserve">Název </t>
  </si>
  <si>
    <t>Měrná jednotka [MJ]</t>
  </si>
  <si>
    <t>Popis</t>
  </si>
  <si>
    <t xml:space="preserve">Fakturace </t>
  </si>
  <si>
    <t>samostatná faktura</t>
  </si>
  <si>
    <t xml:space="preserve">Financováno
 z projektových finančních prostředků </t>
  </si>
  <si>
    <r>
      <t>Pokud financováno z projektových prostředků, pak</t>
    </r>
    <r>
      <rPr>
        <b/>
        <sz val="11"/>
        <color indexed="10"/>
        <rFont val="Calibri"/>
        <family val="2"/>
        <charset val="238"/>
      </rPr>
      <t xml:space="preserve"> UCHAZEČ (DODAVATEL)</t>
    </r>
    <r>
      <rPr>
        <b/>
        <sz val="11"/>
        <rFont val="Calibri"/>
        <family val="2"/>
        <charset val="238"/>
      </rPr>
      <t xml:space="preserve"> uvede na faktuře: NÁZEV A ČÍSLO DOTAČNÍHO PROJEKTU</t>
    </r>
  </si>
  <si>
    <t>Požadavek Zadavatele:  Sloupec označený textem:</t>
  </si>
  <si>
    <t xml:space="preserve">Uchazeč doplní do jednotlivých prázdných žlutě podbarvených buněk požadované hodnoty (jednotkové ceny). (Po vyplnění textu se každá jednotlivá buňka podbarví zelenou barvou). </t>
  </si>
  <si>
    <t>Kancelářské potřeby - 014 - 2016  (KP - 014 - 2016)</t>
  </si>
  <si>
    <t>Priloha_1_KS_technicka_specifikace_KP-014-2016_dle_DI_c._1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</si>
</sst>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sz val="11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1.5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0" fillId="0" borderId="0"/>
  </cellStyleXfs>
  <cellXfs count="117">
    <xf numFmtId="0" fontId="0" fillId="0" borderId="0" xfId="0"/>
    <xf numFmtId="0" fontId="0" fillId="0" borderId="0" xfId="0" applyProtection="1"/>
    <xf numFmtId="49" fontId="0" fillId="0" borderId="0" xfId="0" applyNumberFormat="1" applyFill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0" fillId="2" borderId="1" xfId="0" applyFill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right" vertical="center" indent="1"/>
    </xf>
    <xf numFmtId="0" fontId="0" fillId="0" borderId="0" xfId="0" applyFill="1" applyAlignment="1" applyProtection="1">
      <alignment horizontal="right" vertical="center"/>
    </xf>
    <xf numFmtId="0" fontId="5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4" fillId="0" borderId="0" xfId="0" applyNumberFormat="1" applyFont="1" applyFill="1" applyAlignment="1" applyProtection="1">
      <alignment horizontal="center" vertical="top" wrapText="1"/>
    </xf>
    <xf numFmtId="164" fontId="0" fillId="0" borderId="0" xfId="0" applyNumberFormat="1" applyAlignment="1" applyProtection="1">
      <alignment horizontal="right" vertical="center" indent="1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 wrapTex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0" borderId="4" xfId="0" applyNumberFormat="1" applyFill="1" applyBorder="1" applyAlignment="1" applyProtection="1">
      <alignment horizontal="right" vertical="center" indent="1"/>
    </xf>
    <xf numFmtId="0" fontId="7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vertical="top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0" fontId="3" fillId="3" borderId="6" xfId="0" applyNumberFormat="1" applyFont="1" applyFill="1" applyBorder="1" applyAlignment="1" applyProtection="1">
      <alignment horizontal="center" vertical="center" textRotation="90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49" fontId="3" fillId="3" borderId="5" xfId="0" applyNumberFormat="1" applyFont="1" applyFill="1" applyBorder="1" applyAlignment="1" applyProtection="1">
      <alignment horizontal="center" vertical="center" wrapText="1"/>
    </xf>
    <xf numFmtId="49" fontId="3" fillId="3" borderId="6" xfId="0" applyNumberFormat="1" applyFont="1" applyFill="1" applyBorder="1" applyAlignment="1" applyProtection="1">
      <alignment horizontal="center" vertical="center" wrapText="1"/>
    </xf>
    <xf numFmtId="49" fontId="2" fillId="3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/>
    </xf>
    <xf numFmtId="49" fontId="2" fillId="3" borderId="7" xfId="0" applyNumberFormat="1" applyFont="1" applyFill="1" applyBorder="1" applyAlignment="1" applyProtection="1">
      <alignment horizontal="center" vertical="center" wrapText="1"/>
    </xf>
    <xf numFmtId="0" fontId="11" fillId="0" borderId="2" xfId="1" applyNumberFormat="1" applyFont="1" applyFill="1" applyBorder="1" applyAlignment="1" applyProtection="1">
      <alignment horizontal="left" vertical="center" wrapText="1"/>
    </xf>
    <xf numFmtId="0" fontId="14" fillId="0" borderId="2" xfId="1" applyNumberFormat="1" applyFont="1" applyFill="1" applyBorder="1" applyAlignment="1" applyProtection="1">
      <alignment vertical="center" wrapText="1"/>
    </xf>
    <xf numFmtId="0" fontId="11" fillId="0" borderId="3" xfId="1" applyNumberFormat="1" applyFont="1" applyFill="1" applyBorder="1" applyAlignment="1" applyProtection="1">
      <alignment horizontal="left" vertical="center" wrapText="1"/>
    </xf>
    <xf numFmtId="0" fontId="14" fillId="0" borderId="3" xfId="1" applyNumberFormat="1" applyFont="1" applyFill="1" applyBorder="1" applyAlignment="1" applyProtection="1">
      <alignment vertical="center" wrapText="1"/>
    </xf>
    <xf numFmtId="0" fontId="16" fillId="0" borderId="3" xfId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left" vertical="center" wrapText="1"/>
    </xf>
    <xf numFmtId="0" fontId="14" fillId="0" borderId="3" xfId="1" applyNumberFormat="1" applyFont="1" applyFill="1" applyBorder="1" applyAlignment="1" applyProtection="1">
      <alignment wrapText="1"/>
    </xf>
    <xf numFmtId="0" fontId="12" fillId="0" borderId="3" xfId="1" applyNumberFormat="1" applyFont="1" applyFill="1" applyBorder="1" applyAlignment="1" applyProtection="1">
      <alignment horizontal="left" vertical="center" wrapText="1"/>
    </xf>
    <xf numFmtId="0" fontId="15" fillId="0" borderId="3" xfId="1" applyNumberFormat="1" applyFont="1" applyFill="1" applyBorder="1" applyAlignment="1" applyProtection="1">
      <alignment vertical="center" wrapText="1"/>
    </xf>
    <xf numFmtId="0" fontId="11" fillId="0" borderId="4" xfId="1" applyNumberFormat="1" applyFont="1" applyFill="1" applyBorder="1" applyAlignment="1" applyProtection="1">
      <alignment horizontal="left" vertical="center" wrapText="1"/>
    </xf>
    <xf numFmtId="0" fontId="14" fillId="0" borderId="4" xfId="1" applyNumberFormat="1" applyFont="1" applyFill="1" applyBorder="1" applyAlignment="1" applyProtection="1">
      <alignment vertical="center" wrapText="1"/>
    </xf>
    <xf numFmtId="0" fontId="17" fillId="0" borderId="3" xfId="1" applyNumberFormat="1" applyFont="1" applyFill="1" applyBorder="1" applyAlignment="1" applyProtection="1">
      <alignment horizontal="left" vertical="center" wrapText="1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9" xfId="0" applyNumberFormat="1" applyFill="1" applyBorder="1" applyAlignment="1" applyProtection="1">
      <alignment horizontal="center" vertical="center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11" xfId="0" applyNumberFormat="1" applyFill="1" applyBorder="1" applyAlignment="1" applyProtection="1">
      <alignment horizontal="center" vertical="center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13" xfId="0" applyNumberFormat="1" applyFill="1" applyBorder="1" applyAlignment="1" applyProtection="1">
      <alignment horizontal="center" vertical="center"/>
    </xf>
    <xf numFmtId="49" fontId="3" fillId="3" borderId="14" xfId="0" applyNumberFormat="1" applyFont="1" applyFill="1" applyBorder="1" applyAlignment="1" applyProtection="1">
      <alignment horizontal="center" vertical="center" wrapText="1"/>
    </xf>
    <xf numFmtId="164" fontId="5" fillId="0" borderId="14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left" vertical="center" wrapText="1"/>
    </xf>
    <xf numFmtId="0" fontId="0" fillId="0" borderId="0" xfId="0" applyBorder="1" applyProtection="1"/>
    <xf numFmtId="164" fontId="0" fillId="0" borderId="0" xfId="0" applyNumberFormat="1" applyBorder="1" applyAlignment="1" applyProtection="1">
      <alignment vertical="center"/>
    </xf>
    <xf numFmtId="3" fontId="0" fillId="0" borderId="15" xfId="0" applyNumberFormat="1" applyFill="1" applyBorder="1" applyAlignment="1" applyProtection="1">
      <alignment horizontal="center" vertical="center" wrapText="1"/>
    </xf>
    <xf numFmtId="3" fontId="12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1" applyFont="1" applyFill="1" applyBorder="1" applyAlignment="1" applyProtection="1">
      <alignment horizontal="center" vertical="center"/>
    </xf>
    <xf numFmtId="44" fontId="17" fillId="0" borderId="2" xfId="0" applyNumberFormat="1" applyFont="1" applyFill="1" applyBorder="1" applyAlignment="1" applyProtection="1">
      <alignment horizontal="center" vertical="center"/>
    </xf>
    <xf numFmtId="44" fontId="0" fillId="0" borderId="0" xfId="0" applyNumberFormat="1" applyProtection="1"/>
    <xf numFmtId="3" fontId="0" fillId="0" borderId="16" xfId="0" applyNumberFormat="1" applyFill="1" applyBorder="1" applyAlignment="1" applyProtection="1">
      <alignment horizontal="center" vertical="center" wrapText="1"/>
    </xf>
    <xf numFmtId="3" fontId="12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1" applyFont="1" applyFill="1" applyBorder="1" applyAlignment="1" applyProtection="1">
      <alignment horizontal="center" vertical="center"/>
    </xf>
    <xf numFmtId="44" fontId="17" fillId="0" borderId="3" xfId="0" applyNumberFormat="1" applyFont="1" applyFill="1" applyBorder="1" applyAlignment="1" applyProtection="1">
      <alignment horizontal="center" vertical="center"/>
    </xf>
    <xf numFmtId="44" fontId="4" fillId="0" borderId="3" xfId="0" applyNumberFormat="1" applyFont="1" applyFill="1" applyBorder="1" applyAlignment="1" applyProtection="1">
      <alignment horizontal="center" vertical="center"/>
    </xf>
    <xf numFmtId="0" fontId="16" fillId="0" borderId="3" xfId="1" applyFont="1" applyFill="1" applyBorder="1" applyAlignment="1" applyProtection="1">
      <alignment horizontal="center" vertical="center"/>
    </xf>
    <xf numFmtId="0" fontId="15" fillId="0" borderId="3" xfId="0" applyNumberFormat="1" applyFont="1" applyFill="1" applyBorder="1" applyAlignment="1" applyProtection="1">
      <alignment wrapText="1"/>
    </xf>
    <xf numFmtId="3" fontId="0" fillId="0" borderId="17" xfId="0" applyNumberFormat="1" applyFill="1" applyBorder="1" applyAlignment="1" applyProtection="1">
      <alignment horizontal="center" vertical="center" wrapText="1"/>
    </xf>
    <xf numFmtId="3" fontId="12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1" applyFont="1" applyFill="1" applyBorder="1" applyAlignment="1" applyProtection="1">
      <alignment horizontal="center" vertical="center"/>
    </xf>
    <xf numFmtId="44" fontId="4" fillId="0" borderId="4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4" xfId="0" applyNumberFormat="1" applyFont="1" applyFill="1" applyBorder="1" applyAlignment="1" applyProtection="1">
      <alignment vertical="center" wrapText="1"/>
    </xf>
    <xf numFmtId="3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0" fillId="0" borderId="0" xfId="0" applyBorder="1" applyAlignment="1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Protection="1"/>
    <xf numFmtId="3" fontId="0" fillId="4" borderId="16" xfId="0" applyNumberFormat="1" applyFill="1" applyBorder="1" applyAlignment="1" applyProtection="1">
      <alignment horizontal="center" vertical="center" wrapText="1"/>
    </xf>
    <xf numFmtId="44" fontId="4" fillId="4" borderId="3" xfId="0" applyNumberFormat="1" applyFont="1" applyFill="1" applyBorder="1" applyAlignment="1" applyProtection="1">
      <alignment horizontal="center" vertical="center"/>
    </xf>
    <xf numFmtId="164" fontId="5" fillId="4" borderId="6" xfId="0" applyNumberFormat="1" applyFont="1" applyFill="1" applyBorder="1" applyAlignment="1" applyProtection="1">
      <alignment horizontal="center" vertical="center"/>
    </xf>
    <xf numFmtId="164" fontId="1" fillId="2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1" fillId="2" borderId="23" xfId="0" applyNumberFormat="1" applyFont="1" applyFill="1" applyBorder="1" applyAlignment="1" applyProtection="1">
      <alignment horizontal="right" vertical="center" wrapText="1" indent="1"/>
      <protection locked="0"/>
    </xf>
    <xf numFmtId="164" fontId="1" fillId="2" borderId="24" xfId="0" applyNumberFormat="1" applyFont="1" applyFill="1" applyBorder="1" applyAlignment="1" applyProtection="1">
      <alignment horizontal="right" vertical="center" wrapText="1" indent="1"/>
      <protection locked="0"/>
    </xf>
    <xf numFmtId="0" fontId="2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>
      <alignment horizontal="left" vertical="center"/>
    </xf>
    <xf numFmtId="49" fontId="2" fillId="3" borderId="5" xfId="0" applyNumberFormat="1" applyFont="1" applyFill="1" applyBorder="1" applyAlignment="1" applyProtection="1">
      <alignment horizontal="center" vertical="center" wrapText="1"/>
    </xf>
    <xf numFmtId="0" fontId="0" fillId="3" borderId="5" xfId="0" applyFill="1" applyBorder="1" applyAlignment="1" applyProtection="1">
      <alignment vertical="center" wrapText="1"/>
    </xf>
    <xf numFmtId="0" fontId="0" fillId="3" borderId="7" xfId="0" applyFill="1" applyBorder="1" applyAlignment="1" applyProtection="1">
      <alignment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/>
    <xf numFmtId="0" fontId="0" fillId="0" borderId="7" xfId="0" applyBorder="1" applyAlignment="1" applyProtection="1"/>
    <xf numFmtId="0" fontId="0" fillId="0" borderId="0" xfId="0" applyFill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9" fillId="0" borderId="0" xfId="0" applyFont="1" applyFill="1" applyAlignment="1" applyProtection="1">
      <alignment horizontal="left" vertical="center" wrapText="1"/>
    </xf>
    <xf numFmtId="0" fontId="19" fillId="0" borderId="18" xfId="0" applyFont="1" applyFill="1" applyBorder="1" applyAlignment="1" applyProtection="1">
      <alignment horizontal="left" vertical="center" wrapText="1"/>
    </xf>
    <xf numFmtId="0" fontId="0" fillId="2" borderId="19" xfId="0" applyFill="1" applyBorder="1" applyAlignment="1" applyProtection="1">
      <alignment horizontal="center" vertical="center"/>
    </xf>
    <xf numFmtId="0" fontId="0" fillId="2" borderId="20" xfId="0" applyFill="1" applyBorder="1" applyAlignment="1" applyProtection="1">
      <alignment horizontal="center" vertical="center"/>
    </xf>
    <xf numFmtId="49" fontId="0" fillId="0" borderId="21" xfId="0" applyNumberFormat="1" applyFill="1" applyBorder="1" applyAlignment="1" applyProtection="1">
      <alignment horizontal="left" vertical="center"/>
    </xf>
    <xf numFmtId="49" fontId="0" fillId="0" borderId="0" xfId="0" applyNumberFormat="1" applyFill="1" applyBorder="1" applyAlignment="1" applyProtection="1">
      <alignment horizontal="left" vertical="center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13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200025</xdr:rowOff>
    </xdr:to>
    <xdr:pic>
      <xdr:nvPicPr>
        <xdr:cNvPr id="10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200025</xdr:rowOff>
    </xdr:to>
    <xdr:pic>
      <xdr:nvPicPr>
        <xdr:cNvPr id="10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19050</xdr:rowOff>
    </xdr:to>
    <xdr:pic>
      <xdr:nvPicPr>
        <xdr:cNvPr id="10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19050</xdr:rowOff>
    </xdr:to>
    <xdr:pic>
      <xdr:nvPicPr>
        <xdr:cNvPr id="10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19050</xdr:rowOff>
    </xdr:to>
    <xdr:pic>
      <xdr:nvPicPr>
        <xdr:cNvPr id="10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9525</xdr:rowOff>
    </xdr:to>
    <xdr:pic>
      <xdr:nvPicPr>
        <xdr:cNvPr id="10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9525</xdr:rowOff>
    </xdr:to>
    <xdr:pic>
      <xdr:nvPicPr>
        <xdr:cNvPr id="10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9525</xdr:rowOff>
    </xdr:to>
    <xdr:pic>
      <xdr:nvPicPr>
        <xdr:cNvPr id="10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9525</xdr:rowOff>
    </xdr:to>
    <xdr:pic>
      <xdr:nvPicPr>
        <xdr:cNvPr id="10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9525</xdr:rowOff>
    </xdr:to>
    <xdr:pic>
      <xdr:nvPicPr>
        <xdr:cNvPr id="10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9525</xdr:rowOff>
    </xdr:to>
    <xdr:pic>
      <xdr:nvPicPr>
        <xdr:cNvPr id="10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9525</xdr:rowOff>
    </xdr:to>
    <xdr:pic>
      <xdr:nvPicPr>
        <xdr:cNvPr id="10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9525</xdr:rowOff>
    </xdr:to>
    <xdr:pic>
      <xdr:nvPicPr>
        <xdr:cNvPr id="10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9525</xdr:rowOff>
    </xdr:to>
    <xdr:pic>
      <xdr:nvPicPr>
        <xdr:cNvPr id="103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77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180975</xdr:rowOff>
    </xdr:to>
    <xdr:pic>
      <xdr:nvPicPr>
        <xdr:cNvPr id="103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04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04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04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0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0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04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046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047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048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049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050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051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05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053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054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055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056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057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058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0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0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0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0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0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0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0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066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067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068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069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070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071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072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07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0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07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07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07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07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07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08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08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08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08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08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08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08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08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08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08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09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09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09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09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09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09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09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09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09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09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9525</xdr:rowOff>
    </xdr:to>
    <xdr:pic>
      <xdr:nvPicPr>
        <xdr:cNvPr id="110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512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0</xdr:rowOff>
    </xdr:to>
    <xdr:pic>
      <xdr:nvPicPr>
        <xdr:cNvPr id="110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702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0</xdr:rowOff>
    </xdr:to>
    <xdr:pic>
      <xdr:nvPicPr>
        <xdr:cNvPr id="110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89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0</xdr:rowOff>
    </xdr:to>
    <xdr:pic>
      <xdr:nvPicPr>
        <xdr:cNvPr id="110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2274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0</xdr:rowOff>
    </xdr:to>
    <xdr:pic>
      <xdr:nvPicPr>
        <xdr:cNvPr id="110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246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0</xdr:rowOff>
    </xdr:to>
    <xdr:pic>
      <xdr:nvPicPr>
        <xdr:cNvPr id="110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2655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0</xdr:rowOff>
    </xdr:to>
    <xdr:pic>
      <xdr:nvPicPr>
        <xdr:cNvPr id="110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2845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0</xdr:rowOff>
    </xdr:to>
    <xdr:pic>
      <xdr:nvPicPr>
        <xdr:cNvPr id="110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3036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0</xdr:rowOff>
    </xdr:to>
    <xdr:pic>
      <xdr:nvPicPr>
        <xdr:cNvPr id="110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3417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0</xdr:rowOff>
    </xdr:to>
    <xdr:pic>
      <xdr:nvPicPr>
        <xdr:cNvPr id="110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379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0</xdr:rowOff>
    </xdr:to>
    <xdr:pic>
      <xdr:nvPicPr>
        <xdr:cNvPr id="111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3988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0</xdr:rowOff>
    </xdr:to>
    <xdr:pic>
      <xdr:nvPicPr>
        <xdr:cNvPr id="111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3988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0</xdr:rowOff>
    </xdr:to>
    <xdr:pic>
      <xdr:nvPicPr>
        <xdr:cNvPr id="111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4560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0</xdr:rowOff>
    </xdr:to>
    <xdr:pic>
      <xdr:nvPicPr>
        <xdr:cNvPr id="11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4560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0</xdr:rowOff>
    </xdr:to>
    <xdr:pic>
      <xdr:nvPicPr>
        <xdr:cNvPr id="11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475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0</xdr:rowOff>
    </xdr:to>
    <xdr:pic>
      <xdr:nvPicPr>
        <xdr:cNvPr id="11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4941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0</xdr:rowOff>
    </xdr:to>
    <xdr:pic>
      <xdr:nvPicPr>
        <xdr:cNvPr id="11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513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9525</xdr:rowOff>
    </xdr:to>
    <xdr:pic>
      <xdr:nvPicPr>
        <xdr:cNvPr id="1117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5893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9525</xdr:rowOff>
    </xdr:to>
    <xdr:pic>
      <xdr:nvPicPr>
        <xdr:cNvPr id="1118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5893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0</xdr:rowOff>
    </xdr:to>
    <xdr:pic>
      <xdr:nvPicPr>
        <xdr:cNvPr id="1119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6084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0</xdr:rowOff>
    </xdr:to>
    <xdr:pic>
      <xdr:nvPicPr>
        <xdr:cNvPr id="112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627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0</xdr:rowOff>
    </xdr:to>
    <xdr:pic>
      <xdr:nvPicPr>
        <xdr:cNvPr id="11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6465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0</xdr:rowOff>
    </xdr:to>
    <xdr:pic>
      <xdr:nvPicPr>
        <xdr:cNvPr id="11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6655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0</xdr:rowOff>
    </xdr:to>
    <xdr:pic>
      <xdr:nvPicPr>
        <xdr:cNvPr id="11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6846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0</xdr:rowOff>
    </xdr:to>
    <xdr:pic>
      <xdr:nvPicPr>
        <xdr:cNvPr id="11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036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0</xdr:rowOff>
    </xdr:to>
    <xdr:pic>
      <xdr:nvPicPr>
        <xdr:cNvPr id="11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9525</xdr:rowOff>
    </xdr:to>
    <xdr:pic>
      <xdr:nvPicPr>
        <xdr:cNvPr id="11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9525</xdr:rowOff>
    </xdr:to>
    <xdr:pic>
      <xdr:nvPicPr>
        <xdr:cNvPr id="11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9525</xdr:rowOff>
    </xdr:to>
    <xdr:pic>
      <xdr:nvPicPr>
        <xdr:cNvPr id="11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9525</xdr:rowOff>
    </xdr:to>
    <xdr:pic>
      <xdr:nvPicPr>
        <xdr:cNvPr id="11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9525</xdr:rowOff>
    </xdr:to>
    <xdr:pic>
      <xdr:nvPicPr>
        <xdr:cNvPr id="11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9525</xdr:rowOff>
    </xdr:to>
    <xdr:pic>
      <xdr:nvPicPr>
        <xdr:cNvPr id="11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9525</xdr:rowOff>
    </xdr:to>
    <xdr:pic>
      <xdr:nvPicPr>
        <xdr:cNvPr id="11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9525</xdr:rowOff>
    </xdr:to>
    <xdr:pic>
      <xdr:nvPicPr>
        <xdr:cNvPr id="11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9525</xdr:rowOff>
    </xdr:to>
    <xdr:pic>
      <xdr:nvPicPr>
        <xdr:cNvPr id="11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9525</xdr:rowOff>
    </xdr:to>
    <xdr:pic>
      <xdr:nvPicPr>
        <xdr:cNvPr id="11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9525</xdr:rowOff>
    </xdr:to>
    <xdr:pic>
      <xdr:nvPicPr>
        <xdr:cNvPr id="11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9525</xdr:rowOff>
    </xdr:to>
    <xdr:pic>
      <xdr:nvPicPr>
        <xdr:cNvPr id="11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9525</xdr:rowOff>
    </xdr:to>
    <xdr:pic>
      <xdr:nvPicPr>
        <xdr:cNvPr id="11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9525</xdr:rowOff>
    </xdr:to>
    <xdr:pic>
      <xdr:nvPicPr>
        <xdr:cNvPr id="11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9525</xdr:rowOff>
    </xdr:to>
    <xdr:pic>
      <xdr:nvPicPr>
        <xdr:cNvPr id="11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11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11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11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180975</xdr:rowOff>
    </xdr:to>
    <xdr:pic>
      <xdr:nvPicPr>
        <xdr:cNvPr id="114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1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14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14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14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1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15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1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1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1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200025</xdr:rowOff>
    </xdr:to>
    <xdr:pic>
      <xdr:nvPicPr>
        <xdr:cNvPr id="1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200025</xdr:rowOff>
    </xdr:to>
    <xdr:pic>
      <xdr:nvPicPr>
        <xdr:cNvPr id="1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200025</xdr:rowOff>
    </xdr:to>
    <xdr:pic>
      <xdr:nvPicPr>
        <xdr:cNvPr id="11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19050</xdr:rowOff>
    </xdr:to>
    <xdr:pic>
      <xdr:nvPicPr>
        <xdr:cNvPr id="11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19050</xdr:rowOff>
    </xdr:to>
    <xdr:pic>
      <xdr:nvPicPr>
        <xdr:cNvPr id="11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19050</xdr:rowOff>
    </xdr:to>
    <xdr:pic>
      <xdr:nvPicPr>
        <xdr:cNvPr id="11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19050</xdr:rowOff>
    </xdr:to>
    <xdr:pic>
      <xdr:nvPicPr>
        <xdr:cNvPr id="11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19050</xdr:rowOff>
    </xdr:to>
    <xdr:pic>
      <xdr:nvPicPr>
        <xdr:cNvPr id="11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9525</xdr:rowOff>
    </xdr:to>
    <xdr:pic>
      <xdr:nvPicPr>
        <xdr:cNvPr id="11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145</xdr:row>
      <xdr:rowOff>200025</xdr:rowOff>
    </xdr:to>
    <xdr:pic>
      <xdr:nvPicPr>
        <xdr:cNvPr id="11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988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9525</xdr:rowOff>
    </xdr:to>
    <xdr:pic>
      <xdr:nvPicPr>
        <xdr:cNvPr id="11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9525</xdr:rowOff>
    </xdr:to>
    <xdr:pic>
      <xdr:nvPicPr>
        <xdr:cNvPr id="11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9525</xdr:rowOff>
    </xdr:to>
    <xdr:pic>
      <xdr:nvPicPr>
        <xdr:cNvPr id="11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9525</xdr:rowOff>
    </xdr:to>
    <xdr:pic>
      <xdr:nvPicPr>
        <xdr:cNvPr id="11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9525</xdr:rowOff>
    </xdr:to>
    <xdr:pic>
      <xdr:nvPicPr>
        <xdr:cNvPr id="11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9525</xdr:rowOff>
    </xdr:to>
    <xdr:pic>
      <xdr:nvPicPr>
        <xdr:cNvPr id="11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9525</xdr:rowOff>
    </xdr:to>
    <xdr:pic>
      <xdr:nvPicPr>
        <xdr:cNvPr id="11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9525</xdr:rowOff>
    </xdr:to>
    <xdr:pic>
      <xdr:nvPicPr>
        <xdr:cNvPr id="11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9525</xdr:rowOff>
    </xdr:to>
    <xdr:pic>
      <xdr:nvPicPr>
        <xdr:cNvPr id="11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9525</xdr:rowOff>
    </xdr:to>
    <xdr:pic>
      <xdr:nvPicPr>
        <xdr:cNvPr id="11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9525</xdr:rowOff>
    </xdr:to>
    <xdr:pic>
      <xdr:nvPicPr>
        <xdr:cNvPr id="11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9525</xdr:rowOff>
    </xdr:to>
    <xdr:pic>
      <xdr:nvPicPr>
        <xdr:cNvPr id="11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9525</xdr:rowOff>
    </xdr:to>
    <xdr:pic>
      <xdr:nvPicPr>
        <xdr:cNvPr id="11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9525</xdr:rowOff>
    </xdr:to>
    <xdr:pic>
      <xdr:nvPicPr>
        <xdr:cNvPr id="11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1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1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95250</xdr:colOff>
      <xdr:row>142</xdr:row>
      <xdr:rowOff>19050</xdr:rowOff>
    </xdr:to>
    <xdr:pic>
      <xdr:nvPicPr>
        <xdr:cNvPr id="11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95250</xdr:colOff>
      <xdr:row>142</xdr:row>
      <xdr:rowOff>19050</xdr:rowOff>
    </xdr:to>
    <xdr:pic>
      <xdr:nvPicPr>
        <xdr:cNvPr id="11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95250</xdr:colOff>
      <xdr:row>142</xdr:row>
      <xdr:rowOff>19050</xdr:rowOff>
    </xdr:to>
    <xdr:pic>
      <xdr:nvPicPr>
        <xdr:cNvPr id="11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95250</xdr:colOff>
      <xdr:row>142</xdr:row>
      <xdr:rowOff>19050</xdr:rowOff>
    </xdr:to>
    <xdr:pic>
      <xdr:nvPicPr>
        <xdr:cNvPr id="11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95250</xdr:colOff>
      <xdr:row>149</xdr:row>
      <xdr:rowOff>9525</xdr:rowOff>
    </xdr:to>
    <xdr:pic>
      <xdr:nvPicPr>
        <xdr:cNvPr id="11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95250</xdr:colOff>
      <xdr:row>149</xdr:row>
      <xdr:rowOff>9525</xdr:rowOff>
    </xdr:to>
    <xdr:pic>
      <xdr:nvPicPr>
        <xdr:cNvPr id="11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95250</xdr:colOff>
      <xdr:row>149</xdr:row>
      <xdr:rowOff>19050</xdr:rowOff>
    </xdr:to>
    <xdr:pic>
      <xdr:nvPicPr>
        <xdr:cNvPr id="12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95250</xdr:colOff>
      <xdr:row>149</xdr:row>
      <xdr:rowOff>9525</xdr:rowOff>
    </xdr:to>
    <xdr:pic>
      <xdr:nvPicPr>
        <xdr:cNvPr id="12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95250</xdr:colOff>
      <xdr:row>149</xdr:row>
      <xdr:rowOff>0</xdr:rowOff>
    </xdr:to>
    <xdr:pic>
      <xdr:nvPicPr>
        <xdr:cNvPr id="12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95250</xdr:colOff>
      <xdr:row>149</xdr:row>
      <xdr:rowOff>0</xdr:rowOff>
    </xdr:to>
    <xdr:pic>
      <xdr:nvPicPr>
        <xdr:cNvPr id="12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95250</xdr:colOff>
      <xdr:row>151</xdr:row>
      <xdr:rowOff>0</xdr:rowOff>
    </xdr:to>
    <xdr:pic>
      <xdr:nvPicPr>
        <xdr:cNvPr id="12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20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9525</xdr:rowOff>
    </xdr:to>
    <xdr:pic>
      <xdr:nvPicPr>
        <xdr:cNvPr id="12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9525</xdr:rowOff>
    </xdr:to>
    <xdr:pic>
      <xdr:nvPicPr>
        <xdr:cNvPr id="120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9525</xdr:rowOff>
    </xdr:to>
    <xdr:pic>
      <xdr:nvPicPr>
        <xdr:cNvPr id="120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9525</xdr:rowOff>
    </xdr:to>
    <xdr:pic>
      <xdr:nvPicPr>
        <xdr:cNvPr id="120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9525</xdr:rowOff>
    </xdr:to>
    <xdr:pic>
      <xdr:nvPicPr>
        <xdr:cNvPr id="12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9525</xdr:rowOff>
    </xdr:to>
    <xdr:pic>
      <xdr:nvPicPr>
        <xdr:cNvPr id="12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21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21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21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21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9525</xdr:rowOff>
    </xdr:to>
    <xdr:pic>
      <xdr:nvPicPr>
        <xdr:cNvPr id="121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21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21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9525</xdr:rowOff>
    </xdr:to>
    <xdr:pic>
      <xdr:nvPicPr>
        <xdr:cNvPr id="121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22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9525</xdr:rowOff>
    </xdr:to>
    <xdr:pic>
      <xdr:nvPicPr>
        <xdr:cNvPr id="122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22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9525</xdr:rowOff>
    </xdr:to>
    <xdr:pic>
      <xdr:nvPicPr>
        <xdr:cNvPr id="122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9525</xdr:rowOff>
    </xdr:to>
    <xdr:pic>
      <xdr:nvPicPr>
        <xdr:cNvPr id="122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22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2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9525</xdr:rowOff>
    </xdr:to>
    <xdr:pic>
      <xdr:nvPicPr>
        <xdr:cNvPr id="12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2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2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2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2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2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23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23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9525</xdr:rowOff>
    </xdr:to>
    <xdr:pic>
      <xdr:nvPicPr>
        <xdr:cNvPr id="123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23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23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23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23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24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2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24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24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24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24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24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24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24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24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25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25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25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25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9525</xdr:rowOff>
    </xdr:to>
    <xdr:pic>
      <xdr:nvPicPr>
        <xdr:cNvPr id="125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25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25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25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95250</xdr:colOff>
      <xdr:row>154</xdr:row>
      <xdr:rowOff>9525</xdr:rowOff>
    </xdr:to>
    <xdr:pic>
      <xdr:nvPicPr>
        <xdr:cNvPr id="125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5124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125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702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95250</xdr:colOff>
      <xdr:row>156</xdr:row>
      <xdr:rowOff>0</xdr:rowOff>
    </xdr:to>
    <xdr:pic>
      <xdr:nvPicPr>
        <xdr:cNvPr id="126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893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95250</xdr:colOff>
      <xdr:row>158</xdr:row>
      <xdr:rowOff>0</xdr:rowOff>
    </xdr:to>
    <xdr:pic>
      <xdr:nvPicPr>
        <xdr:cNvPr id="126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2274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95250</xdr:colOff>
      <xdr:row>160</xdr:row>
      <xdr:rowOff>0</xdr:rowOff>
    </xdr:to>
    <xdr:pic>
      <xdr:nvPicPr>
        <xdr:cNvPr id="126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2655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126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2845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95250</xdr:colOff>
      <xdr:row>162</xdr:row>
      <xdr:rowOff>0</xdr:rowOff>
    </xdr:to>
    <xdr:pic>
      <xdr:nvPicPr>
        <xdr:cNvPr id="126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3036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95250</xdr:colOff>
      <xdr:row>163</xdr:row>
      <xdr:rowOff>0</xdr:rowOff>
    </xdr:to>
    <xdr:pic>
      <xdr:nvPicPr>
        <xdr:cNvPr id="126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3226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95250</xdr:colOff>
      <xdr:row>164</xdr:row>
      <xdr:rowOff>0</xdr:rowOff>
    </xdr:to>
    <xdr:pic>
      <xdr:nvPicPr>
        <xdr:cNvPr id="126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341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95250</xdr:colOff>
      <xdr:row>165</xdr:row>
      <xdr:rowOff>9525</xdr:rowOff>
    </xdr:to>
    <xdr:pic>
      <xdr:nvPicPr>
        <xdr:cNvPr id="126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36079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95250</xdr:colOff>
      <xdr:row>166</xdr:row>
      <xdr:rowOff>0</xdr:rowOff>
    </xdr:to>
    <xdr:pic>
      <xdr:nvPicPr>
        <xdr:cNvPr id="126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379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95250</xdr:colOff>
      <xdr:row>167</xdr:row>
      <xdr:rowOff>0</xdr:rowOff>
    </xdr:to>
    <xdr:pic>
      <xdr:nvPicPr>
        <xdr:cNvPr id="126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3988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95250</xdr:colOff>
      <xdr:row>169</xdr:row>
      <xdr:rowOff>0</xdr:rowOff>
    </xdr:to>
    <xdr:pic>
      <xdr:nvPicPr>
        <xdr:cNvPr id="127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4369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95250</xdr:colOff>
      <xdr:row>170</xdr:row>
      <xdr:rowOff>0</xdr:rowOff>
    </xdr:to>
    <xdr:pic>
      <xdr:nvPicPr>
        <xdr:cNvPr id="127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4560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95250</xdr:colOff>
      <xdr:row>171</xdr:row>
      <xdr:rowOff>0</xdr:rowOff>
    </xdr:to>
    <xdr:pic>
      <xdr:nvPicPr>
        <xdr:cNvPr id="127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4750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127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4941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95250</xdr:colOff>
      <xdr:row>173</xdr:row>
      <xdr:rowOff>9525</xdr:rowOff>
    </xdr:to>
    <xdr:pic>
      <xdr:nvPicPr>
        <xdr:cNvPr id="127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51319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95250</xdr:colOff>
      <xdr:row>175</xdr:row>
      <xdr:rowOff>0</xdr:rowOff>
    </xdr:to>
    <xdr:pic>
      <xdr:nvPicPr>
        <xdr:cNvPr id="127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5512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95250</xdr:colOff>
      <xdr:row>177</xdr:row>
      <xdr:rowOff>9525</xdr:rowOff>
    </xdr:to>
    <xdr:pic>
      <xdr:nvPicPr>
        <xdr:cNvPr id="127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58939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95250</xdr:colOff>
      <xdr:row>178</xdr:row>
      <xdr:rowOff>0</xdr:rowOff>
    </xdr:to>
    <xdr:pic>
      <xdr:nvPicPr>
        <xdr:cNvPr id="127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6084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95250</xdr:colOff>
      <xdr:row>178</xdr:row>
      <xdr:rowOff>0</xdr:rowOff>
    </xdr:to>
    <xdr:pic>
      <xdr:nvPicPr>
        <xdr:cNvPr id="12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6084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95250</xdr:colOff>
      <xdr:row>181</xdr:row>
      <xdr:rowOff>0</xdr:rowOff>
    </xdr:to>
    <xdr:pic>
      <xdr:nvPicPr>
        <xdr:cNvPr id="127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6655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95250</xdr:colOff>
      <xdr:row>181</xdr:row>
      <xdr:rowOff>0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6655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95250</xdr:colOff>
      <xdr:row>182</xdr:row>
      <xdr:rowOff>0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6846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95250</xdr:colOff>
      <xdr:row>183</xdr:row>
      <xdr:rowOff>0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036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95250</xdr:colOff>
      <xdr:row>188</xdr:row>
      <xdr:rowOff>0</xdr:rowOff>
    </xdr:to>
    <xdr:pic>
      <xdr:nvPicPr>
        <xdr:cNvPr id="128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989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95250</xdr:colOff>
      <xdr:row>188</xdr:row>
      <xdr:rowOff>0</xdr:rowOff>
    </xdr:to>
    <xdr:pic>
      <xdr:nvPicPr>
        <xdr:cNvPr id="128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989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188</xdr:row>
      <xdr:rowOff>0</xdr:rowOff>
    </xdr:from>
    <xdr:to>
      <xdr:col>18</xdr:col>
      <xdr:colOff>95250</xdr:colOff>
      <xdr:row>189</xdr:row>
      <xdr:rowOff>0</xdr:rowOff>
    </xdr:to>
    <xdr:pic>
      <xdr:nvPicPr>
        <xdr:cNvPr id="128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8179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189</xdr:row>
      <xdr:rowOff>0</xdr:rowOff>
    </xdr:from>
    <xdr:to>
      <xdr:col>18</xdr:col>
      <xdr:colOff>95250</xdr:colOff>
      <xdr:row>190</xdr:row>
      <xdr:rowOff>9525</xdr:rowOff>
    </xdr:to>
    <xdr:pic>
      <xdr:nvPicPr>
        <xdr:cNvPr id="128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83704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190</xdr:row>
      <xdr:rowOff>0</xdr:rowOff>
    </xdr:from>
    <xdr:to>
      <xdr:col>18</xdr:col>
      <xdr:colOff>95250</xdr:colOff>
      <xdr:row>191</xdr:row>
      <xdr:rowOff>0</xdr:rowOff>
    </xdr:to>
    <xdr:pic>
      <xdr:nvPicPr>
        <xdr:cNvPr id="12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8560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191</xdr:row>
      <xdr:rowOff>0</xdr:rowOff>
    </xdr:from>
    <xdr:to>
      <xdr:col>18</xdr:col>
      <xdr:colOff>95250</xdr:colOff>
      <xdr:row>192</xdr:row>
      <xdr:rowOff>0</xdr:rowOff>
    </xdr:to>
    <xdr:pic>
      <xdr:nvPicPr>
        <xdr:cNvPr id="12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8751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192</xdr:row>
      <xdr:rowOff>0</xdr:rowOff>
    </xdr:from>
    <xdr:to>
      <xdr:col>18</xdr:col>
      <xdr:colOff>95250</xdr:colOff>
      <xdr:row>193</xdr:row>
      <xdr:rowOff>0</xdr:rowOff>
    </xdr:to>
    <xdr:pic>
      <xdr:nvPicPr>
        <xdr:cNvPr id="12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894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193</xdr:row>
      <xdr:rowOff>0</xdr:rowOff>
    </xdr:from>
    <xdr:to>
      <xdr:col>18</xdr:col>
      <xdr:colOff>95250</xdr:colOff>
      <xdr:row>194</xdr:row>
      <xdr:rowOff>0</xdr:rowOff>
    </xdr:to>
    <xdr:pic>
      <xdr:nvPicPr>
        <xdr:cNvPr id="12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9132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194</xdr:row>
      <xdr:rowOff>0</xdr:rowOff>
    </xdr:from>
    <xdr:to>
      <xdr:col>18</xdr:col>
      <xdr:colOff>95250</xdr:colOff>
      <xdr:row>195</xdr:row>
      <xdr:rowOff>0</xdr:rowOff>
    </xdr:to>
    <xdr:pic>
      <xdr:nvPicPr>
        <xdr:cNvPr id="12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9322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95250</xdr:colOff>
      <xdr:row>151</xdr:row>
      <xdr:rowOff>0</xdr:rowOff>
    </xdr:to>
    <xdr:pic>
      <xdr:nvPicPr>
        <xdr:cNvPr id="12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95250</xdr:colOff>
      <xdr:row>151</xdr:row>
      <xdr:rowOff>0</xdr:rowOff>
    </xdr:to>
    <xdr:pic>
      <xdr:nvPicPr>
        <xdr:cNvPr id="12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95250</xdr:colOff>
      <xdr:row>151</xdr:row>
      <xdr:rowOff>0</xdr:rowOff>
    </xdr:to>
    <xdr:pic>
      <xdr:nvPicPr>
        <xdr:cNvPr id="12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95250</xdr:colOff>
      <xdr:row>151</xdr:row>
      <xdr:rowOff>0</xdr:rowOff>
    </xdr:to>
    <xdr:pic>
      <xdr:nvPicPr>
        <xdr:cNvPr id="12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95250</xdr:colOff>
      <xdr:row>151</xdr:row>
      <xdr:rowOff>0</xdr:rowOff>
    </xdr:to>
    <xdr:pic>
      <xdr:nvPicPr>
        <xdr:cNvPr id="12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95250</xdr:colOff>
      <xdr:row>151</xdr:row>
      <xdr:rowOff>0</xdr:rowOff>
    </xdr:to>
    <xdr:pic>
      <xdr:nvPicPr>
        <xdr:cNvPr id="12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95250</xdr:colOff>
      <xdr:row>151</xdr:row>
      <xdr:rowOff>0</xdr:rowOff>
    </xdr:to>
    <xdr:pic>
      <xdr:nvPicPr>
        <xdr:cNvPr id="12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95250</xdr:colOff>
      <xdr:row>151</xdr:row>
      <xdr:rowOff>0</xdr:rowOff>
    </xdr:to>
    <xdr:pic>
      <xdr:nvPicPr>
        <xdr:cNvPr id="13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95250</xdr:colOff>
      <xdr:row>151</xdr:row>
      <xdr:rowOff>0</xdr:rowOff>
    </xdr:to>
    <xdr:pic>
      <xdr:nvPicPr>
        <xdr:cNvPr id="13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95250</xdr:colOff>
      <xdr:row>151</xdr:row>
      <xdr:rowOff>0</xdr:rowOff>
    </xdr:to>
    <xdr:pic>
      <xdr:nvPicPr>
        <xdr:cNvPr id="13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95250</xdr:colOff>
      <xdr:row>151</xdr:row>
      <xdr:rowOff>0</xdr:rowOff>
    </xdr:to>
    <xdr:pic>
      <xdr:nvPicPr>
        <xdr:cNvPr id="13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95250</xdr:colOff>
      <xdr:row>151</xdr:row>
      <xdr:rowOff>0</xdr:rowOff>
    </xdr:to>
    <xdr:pic>
      <xdr:nvPicPr>
        <xdr:cNvPr id="13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95250</xdr:colOff>
      <xdr:row>151</xdr:row>
      <xdr:rowOff>0</xdr:rowOff>
    </xdr:to>
    <xdr:pic>
      <xdr:nvPicPr>
        <xdr:cNvPr id="13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95250</xdr:colOff>
      <xdr:row>152</xdr:row>
      <xdr:rowOff>0</xdr:rowOff>
    </xdr:to>
    <xdr:pic>
      <xdr:nvPicPr>
        <xdr:cNvPr id="13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140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152</xdr:row>
      <xdr:rowOff>133350</xdr:rowOff>
    </xdr:to>
    <xdr:pic>
      <xdr:nvPicPr>
        <xdr:cNvPr id="13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3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3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152</xdr:row>
      <xdr:rowOff>133350</xdr:rowOff>
    </xdr:to>
    <xdr:pic>
      <xdr:nvPicPr>
        <xdr:cNvPr id="13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155</xdr:row>
      <xdr:rowOff>104775</xdr:rowOff>
    </xdr:to>
    <xdr:pic>
      <xdr:nvPicPr>
        <xdr:cNvPr id="13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9525</xdr:rowOff>
    </xdr:to>
    <xdr:pic>
      <xdr:nvPicPr>
        <xdr:cNvPr id="13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9525</xdr:rowOff>
    </xdr:to>
    <xdr:pic>
      <xdr:nvPicPr>
        <xdr:cNvPr id="13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9525</xdr:rowOff>
    </xdr:to>
    <xdr:pic>
      <xdr:nvPicPr>
        <xdr:cNvPr id="13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9525</xdr:rowOff>
    </xdr:to>
    <xdr:pic>
      <xdr:nvPicPr>
        <xdr:cNvPr id="13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9525</xdr:rowOff>
    </xdr:to>
    <xdr:pic>
      <xdr:nvPicPr>
        <xdr:cNvPr id="13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9525</xdr:rowOff>
    </xdr:to>
    <xdr:pic>
      <xdr:nvPicPr>
        <xdr:cNvPr id="131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9525</xdr:rowOff>
    </xdr:to>
    <xdr:pic>
      <xdr:nvPicPr>
        <xdr:cNvPr id="131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9525</xdr:rowOff>
    </xdr:to>
    <xdr:pic>
      <xdr:nvPicPr>
        <xdr:cNvPr id="131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9525</xdr:rowOff>
    </xdr:to>
    <xdr:pic>
      <xdr:nvPicPr>
        <xdr:cNvPr id="132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95250</xdr:colOff>
      <xdr:row>142</xdr:row>
      <xdr:rowOff>19050</xdr:rowOff>
    </xdr:to>
    <xdr:pic>
      <xdr:nvPicPr>
        <xdr:cNvPr id="13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95250</xdr:colOff>
      <xdr:row>142</xdr:row>
      <xdr:rowOff>19050</xdr:rowOff>
    </xdr:to>
    <xdr:pic>
      <xdr:nvPicPr>
        <xdr:cNvPr id="13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95250</xdr:colOff>
      <xdr:row>142</xdr:row>
      <xdr:rowOff>19050</xdr:rowOff>
    </xdr:to>
    <xdr:pic>
      <xdr:nvPicPr>
        <xdr:cNvPr id="13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95250</xdr:colOff>
      <xdr:row>142</xdr:row>
      <xdr:rowOff>19050</xdr:rowOff>
    </xdr:to>
    <xdr:pic>
      <xdr:nvPicPr>
        <xdr:cNvPr id="13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95250</xdr:colOff>
      <xdr:row>142</xdr:row>
      <xdr:rowOff>19050</xdr:rowOff>
    </xdr:to>
    <xdr:pic>
      <xdr:nvPicPr>
        <xdr:cNvPr id="13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95250</xdr:colOff>
      <xdr:row>142</xdr:row>
      <xdr:rowOff>19050</xdr:rowOff>
    </xdr:to>
    <xdr:pic>
      <xdr:nvPicPr>
        <xdr:cNvPr id="13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95250</xdr:colOff>
      <xdr:row>145</xdr:row>
      <xdr:rowOff>180975</xdr:rowOff>
    </xdr:to>
    <xdr:pic>
      <xdr:nvPicPr>
        <xdr:cNvPr id="13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988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95250</xdr:colOff>
      <xdr:row>149</xdr:row>
      <xdr:rowOff>9525</xdr:rowOff>
    </xdr:to>
    <xdr:pic>
      <xdr:nvPicPr>
        <xdr:cNvPr id="13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95250</xdr:colOff>
      <xdr:row>149</xdr:row>
      <xdr:rowOff>19050</xdr:rowOff>
    </xdr:to>
    <xdr:pic>
      <xdr:nvPicPr>
        <xdr:cNvPr id="13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95250</xdr:colOff>
      <xdr:row>149</xdr:row>
      <xdr:rowOff>9525</xdr:rowOff>
    </xdr:to>
    <xdr:pic>
      <xdr:nvPicPr>
        <xdr:cNvPr id="13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95250</xdr:colOff>
      <xdr:row>149</xdr:row>
      <xdr:rowOff>0</xdr:rowOff>
    </xdr:to>
    <xdr:pic>
      <xdr:nvPicPr>
        <xdr:cNvPr id="13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95250</xdr:colOff>
      <xdr:row>149</xdr:row>
      <xdr:rowOff>0</xdr:rowOff>
    </xdr:to>
    <xdr:pic>
      <xdr:nvPicPr>
        <xdr:cNvPr id="13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95250</xdr:colOff>
      <xdr:row>149</xdr:row>
      <xdr:rowOff>0</xdr:rowOff>
    </xdr:to>
    <xdr:pic>
      <xdr:nvPicPr>
        <xdr:cNvPr id="13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95250</xdr:colOff>
      <xdr:row>149</xdr:row>
      <xdr:rowOff>0</xdr:rowOff>
    </xdr:to>
    <xdr:pic>
      <xdr:nvPicPr>
        <xdr:cNvPr id="13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95250</xdr:colOff>
      <xdr:row>149</xdr:row>
      <xdr:rowOff>0</xdr:rowOff>
    </xdr:to>
    <xdr:pic>
      <xdr:nvPicPr>
        <xdr:cNvPr id="13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95250</xdr:colOff>
      <xdr:row>149</xdr:row>
      <xdr:rowOff>0</xdr:rowOff>
    </xdr:to>
    <xdr:pic>
      <xdr:nvPicPr>
        <xdr:cNvPr id="13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95250</xdr:colOff>
      <xdr:row>149</xdr:row>
      <xdr:rowOff>0</xdr:rowOff>
    </xdr:to>
    <xdr:pic>
      <xdr:nvPicPr>
        <xdr:cNvPr id="13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95250</xdr:colOff>
      <xdr:row>149</xdr:row>
      <xdr:rowOff>0</xdr:rowOff>
    </xdr:to>
    <xdr:pic>
      <xdr:nvPicPr>
        <xdr:cNvPr id="13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95250</xdr:colOff>
      <xdr:row>149</xdr:row>
      <xdr:rowOff>0</xdr:rowOff>
    </xdr:to>
    <xdr:pic>
      <xdr:nvPicPr>
        <xdr:cNvPr id="13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95250</xdr:colOff>
      <xdr:row>149</xdr:row>
      <xdr:rowOff>0</xdr:rowOff>
    </xdr:to>
    <xdr:pic>
      <xdr:nvPicPr>
        <xdr:cNvPr id="13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95250</xdr:colOff>
      <xdr:row>149</xdr:row>
      <xdr:rowOff>0</xdr:rowOff>
    </xdr:to>
    <xdr:pic>
      <xdr:nvPicPr>
        <xdr:cNvPr id="13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37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37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3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37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37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37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37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3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3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3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3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3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3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3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38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38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38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38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39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39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39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39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39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39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39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39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39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39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40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40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40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41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41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41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41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41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41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41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41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41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41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42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42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42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42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42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42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42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42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42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42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43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43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43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43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43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43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43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43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43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43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44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44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44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44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44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44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44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44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44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44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45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4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4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581025</xdr:rowOff>
    </xdr:to>
    <xdr:pic>
      <xdr:nvPicPr>
        <xdr:cNvPr id="14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14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733425</xdr:rowOff>
    </xdr:to>
    <xdr:pic>
      <xdr:nvPicPr>
        <xdr:cNvPr id="14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371475</xdr:rowOff>
    </xdr:to>
    <xdr:pic>
      <xdr:nvPicPr>
        <xdr:cNvPr id="14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390525</xdr:rowOff>
    </xdr:to>
    <xdr:pic>
      <xdr:nvPicPr>
        <xdr:cNvPr id="14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200025</xdr:rowOff>
    </xdr:to>
    <xdr:pic>
      <xdr:nvPicPr>
        <xdr:cNvPr id="14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155</xdr:row>
      <xdr:rowOff>28575</xdr:rowOff>
    </xdr:to>
    <xdr:pic>
      <xdr:nvPicPr>
        <xdr:cNvPr id="14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155</xdr:row>
      <xdr:rowOff>28575</xdr:rowOff>
    </xdr:to>
    <xdr:pic>
      <xdr:nvPicPr>
        <xdr:cNvPr id="14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150</xdr:row>
      <xdr:rowOff>38100</xdr:rowOff>
    </xdr:to>
    <xdr:pic>
      <xdr:nvPicPr>
        <xdr:cNvPr id="14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9525</xdr:rowOff>
    </xdr:to>
    <xdr:pic>
      <xdr:nvPicPr>
        <xdr:cNvPr id="14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14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14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14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57150</xdr:rowOff>
    </xdr:to>
    <xdr:pic>
      <xdr:nvPicPr>
        <xdr:cNvPr id="14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38100</xdr:rowOff>
    </xdr:to>
    <xdr:pic>
      <xdr:nvPicPr>
        <xdr:cNvPr id="14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76200</xdr:rowOff>
    </xdr:to>
    <xdr:pic>
      <xdr:nvPicPr>
        <xdr:cNvPr id="14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47625</xdr:rowOff>
    </xdr:to>
    <xdr:pic>
      <xdr:nvPicPr>
        <xdr:cNvPr id="14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4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4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4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4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4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4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4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4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4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4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4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4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4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4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4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4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4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4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4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4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4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4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4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4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4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4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4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4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4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4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5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5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5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5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5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5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5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5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5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5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5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5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5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5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5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5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5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5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5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9525</xdr:rowOff>
    </xdr:to>
    <xdr:pic>
      <xdr:nvPicPr>
        <xdr:cNvPr id="15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512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0</xdr:rowOff>
    </xdr:to>
    <xdr:pic>
      <xdr:nvPicPr>
        <xdr:cNvPr id="15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702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0</xdr:rowOff>
    </xdr:to>
    <xdr:pic>
      <xdr:nvPicPr>
        <xdr:cNvPr id="15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89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0</xdr:rowOff>
    </xdr:to>
    <xdr:pic>
      <xdr:nvPicPr>
        <xdr:cNvPr id="15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2274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0</xdr:rowOff>
    </xdr:to>
    <xdr:pic>
      <xdr:nvPicPr>
        <xdr:cNvPr id="15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2655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0</xdr:rowOff>
    </xdr:to>
    <xdr:pic>
      <xdr:nvPicPr>
        <xdr:cNvPr id="15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2845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0</xdr:rowOff>
    </xdr:to>
    <xdr:pic>
      <xdr:nvPicPr>
        <xdr:cNvPr id="15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3036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0</xdr:rowOff>
    </xdr:to>
    <xdr:pic>
      <xdr:nvPicPr>
        <xdr:cNvPr id="15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3226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0</xdr:rowOff>
    </xdr:to>
    <xdr:pic>
      <xdr:nvPicPr>
        <xdr:cNvPr id="15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3417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9525</xdr:rowOff>
    </xdr:to>
    <xdr:pic>
      <xdr:nvPicPr>
        <xdr:cNvPr id="15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3607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0</xdr:rowOff>
    </xdr:to>
    <xdr:pic>
      <xdr:nvPicPr>
        <xdr:cNvPr id="15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379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0</xdr:rowOff>
    </xdr:to>
    <xdr:pic>
      <xdr:nvPicPr>
        <xdr:cNvPr id="15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3988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0</xdr:rowOff>
    </xdr:to>
    <xdr:pic>
      <xdr:nvPicPr>
        <xdr:cNvPr id="15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4369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0</xdr:rowOff>
    </xdr:to>
    <xdr:pic>
      <xdr:nvPicPr>
        <xdr:cNvPr id="15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4560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0</xdr:rowOff>
    </xdr:to>
    <xdr:pic>
      <xdr:nvPicPr>
        <xdr:cNvPr id="15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475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0</xdr:rowOff>
    </xdr:to>
    <xdr:pic>
      <xdr:nvPicPr>
        <xdr:cNvPr id="15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4941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9525</xdr:rowOff>
    </xdr:to>
    <xdr:pic>
      <xdr:nvPicPr>
        <xdr:cNvPr id="15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513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0</xdr:rowOff>
    </xdr:to>
    <xdr:pic>
      <xdr:nvPicPr>
        <xdr:cNvPr id="15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5512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9525</xdr:rowOff>
    </xdr:to>
    <xdr:pic>
      <xdr:nvPicPr>
        <xdr:cNvPr id="15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5893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0</xdr:rowOff>
    </xdr:to>
    <xdr:pic>
      <xdr:nvPicPr>
        <xdr:cNvPr id="15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6084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0</xdr:rowOff>
    </xdr:to>
    <xdr:pic>
      <xdr:nvPicPr>
        <xdr:cNvPr id="15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6084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0</xdr:rowOff>
    </xdr:to>
    <xdr:pic>
      <xdr:nvPicPr>
        <xdr:cNvPr id="15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6655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0</xdr:rowOff>
    </xdr:to>
    <xdr:pic>
      <xdr:nvPicPr>
        <xdr:cNvPr id="15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6655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0</xdr:rowOff>
    </xdr:to>
    <xdr:pic>
      <xdr:nvPicPr>
        <xdr:cNvPr id="15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6846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0</xdr:rowOff>
    </xdr:to>
    <xdr:pic>
      <xdr:nvPicPr>
        <xdr:cNvPr id="15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036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0</xdr:rowOff>
    </xdr:to>
    <xdr:pic>
      <xdr:nvPicPr>
        <xdr:cNvPr id="15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190500</xdr:colOff>
      <xdr:row>188</xdr:row>
      <xdr:rowOff>0</xdr:rowOff>
    </xdr:to>
    <xdr:pic>
      <xdr:nvPicPr>
        <xdr:cNvPr id="15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98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190500</xdr:colOff>
      <xdr:row>188</xdr:row>
      <xdr:rowOff>0</xdr:rowOff>
    </xdr:to>
    <xdr:pic>
      <xdr:nvPicPr>
        <xdr:cNvPr id="15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98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188</xdr:row>
      <xdr:rowOff>0</xdr:rowOff>
    </xdr:from>
    <xdr:to>
      <xdr:col>18</xdr:col>
      <xdr:colOff>190500</xdr:colOff>
      <xdr:row>189</xdr:row>
      <xdr:rowOff>0</xdr:rowOff>
    </xdr:to>
    <xdr:pic>
      <xdr:nvPicPr>
        <xdr:cNvPr id="15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8179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189</xdr:row>
      <xdr:rowOff>0</xdr:rowOff>
    </xdr:from>
    <xdr:to>
      <xdr:col>18</xdr:col>
      <xdr:colOff>190500</xdr:colOff>
      <xdr:row>190</xdr:row>
      <xdr:rowOff>9525</xdr:rowOff>
    </xdr:to>
    <xdr:pic>
      <xdr:nvPicPr>
        <xdr:cNvPr id="15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8370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190</xdr:row>
      <xdr:rowOff>0</xdr:rowOff>
    </xdr:from>
    <xdr:to>
      <xdr:col>18</xdr:col>
      <xdr:colOff>190500</xdr:colOff>
      <xdr:row>191</xdr:row>
      <xdr:rowOff>0</xdr:rowOff>
    </xdr:to>
    <xdr:pic>
      <xdr:nvPicPr>
        <xdr:cNvPr id="15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856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191</xdr:row>
      <xdr:rowOff>0</xdr:rowOff>
    </xdr:from>
    <xdr:to>
      <xdr:col>18</xdr:col>
      <xdr:colOff>190500</xdr:colOff>
      <xdr:row>192</xdr:row>
      <xdr:rowOff>0</xdr:rowOff>
    </xdr:to>
    <xdr:pic>
      <xdr:nvPicPr>
        <xdr:cNvPr id="15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8751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192</xdr:row>
      <xdr:rowOff>0</xdr:rowOff>
    </xdr:from>
    <xdr:to>
      <xdr:col>18</xdr:col>
      <xdr:colOff>190500</xdr:colOff>
      <xdr:row>193</xdr:row>
      <xdr:rowOff>0</xdr:rowOff>
    </xdr:to>
    <xdr:pic>
      <xdr:nvPicPr>
        <xdr:cNvPr id="15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894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193</xdr:row>
      <xdr:rowOff>0</xdr:rowOff>
    </xdr:from>
    <xdr:to>
      <xdr:col>18</xdr:col>
      <xdr:colOff>190500</xdr:colOff>
      <xdr:row>194</xdr:row>
      <xdr:rowOff>0</xdr:rowOff>
    </xdr:to>
    <xdr:pic>
      <xdr:nvPicPr>
        <xdr:cNvPr id="15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9132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194</xdr:row>
      <xdr:rowOff>0</xdr:rowOff>
    </xdr:from>
    <xdr:to>
      <xdr:col>18</xdr:col>
      <xdr:colOff>190500</xdr:colOff>
      <xdr:row>195</xdr:row>
      <xdr:rowOff>0</xdr:rowOff>
    </xdr:to>
    <xdr:pic>
      <xdr:nvPicPr>
        <xdr:cNvPr id="15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9322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15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15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15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15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15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15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15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15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15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15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15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15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15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66675</xdr:rowOff>
    </xdr:to>
    <xdr:pic>
      <xdr:nvPicPr>
        <xdr:cNvPr id="15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1409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133350</xdr:rowOff>
    </xdr:to>
    <xdr:pic>
      <xdr:nvPicPr>
        <xdr:cNvPr id="15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57150</xdr:rowOff>
    </xdr:to>
    <xdr:pic>
      <xdr:nvPicPr>
        <xdr:cNvPr id="15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57150</xdr:rowOff>
    </xdr:to>
    <xdr:pic>
      <xdr:nvPicPr>
        <xdr:cNvPr id="15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133350</xdr:rowOff>
    </xdr:to>
    <xdr:pic>
      <xdr:nvPicPr>
        <xdr:cNvPr id="15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155</xdr:row>
      <xdr:rowOff>114300</xdr:rowOff>
    </xdr:to>
    <xdr:pic>
      <xdr:nvPicPr>
        <xdr:cNvPr id="15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5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5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5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5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155</xdr:row>
      <xdr:rowOff>123825</xdr:rowOff>
    </xdr:to>
    <xdr:pic>
      <xdr:nvPicPr>
        <xdr:cNvPr id="15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5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66675</xdr:rowOff>
    </xdr:to>
    <xdr:pic>
      <xdr:nvPicPr>
        <xdr:cNvPr id="15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5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5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581025</xdr:rowOff>
    </xdr:to>
    <xdr:pic>
      <xdr:nvPicPr>
        <xdr:cNvPr id="15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15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733425</xdr:rowOff>
    </xdr:to>
    <xdr:pic>
      <xdr:nvPicPr>
        <xdr:cNvPr id="15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371475</xdr:rowOff>
    </xdr:to>
    <xdr:pic>
      <xdr:nvPicPr>
        <xdr:cNvPr id="15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390525</xdr:rowOff>
    </xdr:to>
    <xdr:pic>
      <xdr:nvPicPr>
        <xdr:cNvPr id="15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200025</xdr:rowOff>
    </xdr:to>
    <xdr:pic>
      <xdr:nvPicPr>
        <xdr:cNvPr id="15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155</xdr:row>
      <xdr:rowOff>28575</xdr:rowOff>
    </xdr:to>
    <xdr:pic>
      <xdr:nvPicPr>
        <xdr:cNvPr id="15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155</xdr:row>
      <xdr:rowOff>28575</xdr:rowOff>
    </xdr:to>
    <xdr:pic>
      <xdr:nvPicPr>
        <xdr:cNvPr id="15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150</xdr:row>
      <xdr:rowOff>38100</xdr:rowOff>
    </xdr:to>
    <xdr:pic>
      <xdr:nvPicPr>
        <xdr:cNvPr id="15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9525</xdr:rowOff>
    </xdr:to>
    <xdr:pic>
      <xdr:nvPicPr>
        <xdr:cNvPr id="15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15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15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5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5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5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5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5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5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6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6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6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6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6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6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6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800100</xdr:rowOff>
    </xdr:to>
    <xdr:pic>
      <xdr:nvPicPr>
        <xdr:cNvPr id="16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581025</xdr:rowOff>
    </xdr:to>
    <xdr:pic>
      <xdr:nvPicPr>
        <xdr:cNvPr id="16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16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561975</xdr:rowOff>
    </xdr:to>
    <xdr:pic>
      <xdr:nvPicPr>
        <xdr:cNvPr id="16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733425</xdr:rowOff>
    </xdr:to>
    <xdr:pic>
      <xdr:nvPicPr>
        <xdr:cNvPr id="16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371475</xdr:rowOff>
    </xdr:to>
    <xdr:pic>
      <xdr:nvPicPr>
        <xdr:cNvPr id="16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371475</xdr:rowOff>
    </xdr:to>
    <xdr:pic>
      <xdr:nvPicPr>
        <xdr:cNvPr id="16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371475</xdr:rowOff>
    </xdr:to>
    <xdr:pic>
      <xdr:nvPicPr>
        <xdr:cNvPr id="16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571500</xdr:rowOff>
    </xdr:to>
    <xdr:pic>
      <xdr:nvPicPr>
        <xdr:cNvPr id="16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200025</xdr:rowOff>
    </xdr:to>
    <xdr:pic>
      <xdr:nvPicPr>
        <xdr:cNvPr id="16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323850</xdr:rowOff>
    </xdr:to>
    <xdr:pic>
      <xdr:nvPicPr>
        <xdr:cNvPr id="16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9883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155</xdr:row>
      <xdr:rowOff>28575</xdr:rowOff>
    </xdr:to>
    <xdr:pic>
      <xdr:nvPicPr>
        <xdr:cNvPr id="16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150</xdr:row>
      <xdr:rowOff>38100</xdr:rowOff>
    </xdr:to>
    <xdr:pic>
      <xdr:nvPicPr>
        <xdr:cNvPr id="16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9525</xdr:rowOff>
    </xdr:to>
    <xdr:pic>
      <xdr:nvPicPr>
        <xdr:cNvPr id="16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16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162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162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162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162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162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162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162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16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163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16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581025</xdr:rowOff>
    </xdr:to>
    <xdr:pic>
      <xdr:nvPicPr>
        <xdr:cNvPr id="16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16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733425</xdr:rowOff>
    </xdr:to>
    <xdr:pic>
      <xdr:nvPicPr>
        <xdr:cNvPr id="16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371475</xdr:rowOff>
    </xdr:to>
    <xdr:pic>
      <xdr:nvPicPr>
        <xdr:cNvPr id="16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390525</xdr:rowOff>
    </xdr:to>
    <xdr:pic>
      <xdr:nvPicPr>
        <xdr:cNvPr id="16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200025</xdr:rowOff>
    </xdr:to>
    <xdr:pic>
      <xdr:nvPicPr>
        <xdr:cNvPr id="16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155</xdr:row>
      <xdr:rowOff>28575</xdr:rowOff>
    </xdr:to>
    <xdr:pic>
      <xdr:nvPicPr>
        <xdr:cNvPr id="16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155</xdr:row>
      <xdr:rowOff>28575</xdr:rowOff>
    </xdr:to>
    <xdr:pic>
      <xdr:nvPicPr>
        <xdr:cNvPr id="16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150</xdr:row>
      <xdr:rowOff>38100</xdr:rowOff>
    </xdr:to>
    <xdr:pic>
      <xdr:nvPicPr>
        <xdr:cNvPr id="16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9525</xdr:rowOff>
    </xdr:to>
    <xdr:pic>
      <xdr:nvPicPr>
        <xdr:cNvPr id="16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16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16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16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6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38100</xdr:rowOff>
    </xdr:to>
    <xdr:pic>
      <xdr:nvPicPr>
        <xdr:cNvPr id="16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76200</xdr:rowOff>
    </xdr:to>
    <xdr:pic>
      <xdr:nvPicPr>
        <xdr:cNvPr id="16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47625</xdr:rowOff>
    </xdr:to>
    <xdr:pic>
      <xdr:nvPicPr>
        <xdr:cNvPr id="16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6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6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6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6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6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6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6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6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6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6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6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6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6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6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6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6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6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6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6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6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6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6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6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6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6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6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6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6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6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6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6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6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6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6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6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6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6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6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6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6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6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6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6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16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16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16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16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16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16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17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17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17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17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17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17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17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9525</xdr:rowOff>
    </xdr:to>
    <xdr:pic>
      <xdr:nvPicPr>
        <xdr:cNvPr id="17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14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133350</xdr:rowOff>
    </xdr:to>
    <xdr:pic>
      <xdr:nvPicPr>
        <xdr:cNvPr id="17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57150</xdr:rowOff>
    </xdr:to>
    <xdr:pic>
      <xdr:nvPicPr>
        <xdr:cNvPr id="17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57150</xdr:rowOff>
    </xdr:to>
    <xdr:pic>
      <xdr:nvPicPr>
        <xdr:cNvPr id="17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133350</xdr:rowOff>
    </xdr:to>
    <xdr:pic>
      <xdr:nvPicPr>
        <xdr:cNvPr id="17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155</xdr:row>
      <xdr:rowOff>123825</xdr:rowOff>
    </xdr:to>
    <xdr:pic>
      <xdr:nvPicPr>
        <xdr:cNvPr id="17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7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7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7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7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155</xdr:row>
      <xdr:rowOff>123825</xdr:rowOff>
    </xdr:to>
    <xdr:pic>
      <xdr:nvPicPr>
        <xdr:cNvPr id="17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7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66675</xdr:rowOff>
    </xdr:to>
    <xdr:pic>
      <xdr:nvPicPr>
        <xdr:cNvPr id="17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7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7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800100</xdr:rowOff>
    </xdr:to>
    <xdr:pic>
      <xdr:nvPicPr>
        <xdr:cNvPr id="17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581025</xdr:rowOff>
    </xdr:to>
    <xdr:pic>
      <xdr:nvPicPr>
        <xdr:cNvPr id="17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17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561975</xdr:rowOff>
    </xdr:to>
    <xdr:pic>
      <xdr:nvPicPr>
        <xdr:cNvPr id="17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733425</xdr:rowOff>
    </xdr:to>
    <xdr:pic>
      <xdr:nvPicPr>
        <xdr:cNvPr id="17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371475</xdr:rowOff>
    </xdr:to>
    <xdr:pic>
      <xdr:nvPicPr>
        <xdr:cNvPr id="17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371475</xdr:rowOff>
    </xdr:to>
    <xdr:pic>
      <xdr:nvPicPr>
        <xdr:cNvPr id="17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371475</xdr:rowOff>
    </xdr:to>
    <xdr:pic>
      <xdr:nvPicPr>
        <xdr:cNvPr id="17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571500</xdr:rowOff>
    </xdr:to>
    <xdr:pic>
      <xdr:nvPicPr>
        <xdr:cNvPr id="17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200025</xdr:rowOff>
    </xdr:to>
    <xdr:pic>
      <xdr:nvPicPr>
        <xdr:cNvPr id="17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323850</xdr:rowOff>
    </xdr:to>
    <xdr:pic>
      <xdr:nvPicPr>
        <xdr:cNvPr id="17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9883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155</xdr:row>
      <xdr:rowOff>28575</xdr:rowOff>
    </xdr:to>
    <xdr:pic>
      <xdr:nvPicPr>
        <xdr:cNvPr id="17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150</xdr:row>
      <xdr:rowOff>38100</xdr:rowOff>
    </xdr:to>
    <xdr:pic>
      <xdr:nvPicPr>
        <xdr:cNvPr id="1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9525</xdr:rowOff>
    </xdr:to>
    <xdr:pic>
      <xdr:nvPicPr>
        <xdr:cNvPr id="1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1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1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1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1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1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1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1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1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1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1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581025</xdr:rowOff>
    </xdr:to>
    <xdr:pic>
      <xdr:nvPicPr>
        <xdr:cNvPr id="176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17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561975</xdr:rowOff>
    </xdr:to>
    <xdr:pic>
      <xdr:nvPicPr>
        <xdr:cNvPr id="17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371475</xdr:rowOff>
    </xdr:to>
    <xdr:pic>
      <xdr:nvPicPr>
        <xdr:cNvPr id="17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571500</xdr:rowOff>
    </xdr:to>
    <xdr:pic>
      <xdr:nvPicPr>
        <xdr:cNvPr id="17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200025</xdr:rowOff>
    </xdr:to>
    <xdr:pic>
      <xdr:nvPicPr>
        <xdr:cNvPr id="176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323850</xdr:rowOff>
    </xdr:to>
    <xdr:pic>
      <xdr:nvPicPr>
        <xdr:cNvPr id="17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9883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155</xdr:row>
      <xdr:rowOff>28575</xdr:rowOff>
    </xdr:to>
    <xdr:pic>
      <xdr:nvPicPr>
        <xdr:cNvPr id="176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150</xdr:row>
      <xdr:rowOff>38100</xdr:rowOff>
    </xdr:to>
    <xdr:pic>
      <xdr:nvPicPr>
        <xdr:cNvPr id="17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9525</xdr:rowOff>
    </xdr:to>
    <xdr:pic>
      <xdr:nvPicPr>
        <xdr:cNvPr id="17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17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19050</xdr:rowOff>
    </xdr:to>
    <xdr:pic>
      <xdr:nvPicPr>
        <xdr:cNvPr id="17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77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17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150</xdr:row>
      <xdr:rowOff>95250</xdr:rowOff>
    </xdr:to>
    <xdr:pic>
      <xdr:nvPicPr>
        <xdr:cNvPr id="177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133350</xdr:rowOff>
    </xdr:to>
    <xdr:pic>
      <xdr:nvPicPr>
        <xdr:cNvPr id="17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57150</xdr:rowOff>
    </xdr:to>
    <xdr:pic>
      <xdr:nvPicPr>
        <xdr:cNvPr id="17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7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66675</xdr:rowOff>
    </xdr:to>
    <xdr:pic>
      <xdr:nvPicPr>
        <xdr:cNvPr id="17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76200</xdr:rowOff>
    </xdr:to>
    <xdr:pic>
      <xdr:nvPicPr>
        <xdr:cNvPr id="177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77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47625</xdr:rowOff>
    </xdr:to>
    <xdr:pic>
      <xdr:nvPicPr>
        <xdr:cNvPr id="17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7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78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78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155</xdr:row>
      <xdr:rowOff>123825</xdr:rowOff>
    </xdr:to>
    <xdr:pic>
      <xdr:nvPicPr>
        <xdr:cNvPr id="178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78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66675</xdr:rowOff>
    </xdr:to>
    <xdr:pic>
      <xdr:nvPicPr>
        <xdr:cNvPr id="178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79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79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7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7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79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79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79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7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7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79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8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8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80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80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80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80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8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8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8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8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81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81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8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8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8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81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81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8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81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81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8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82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8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581025</xdr:rowOff>
    </xdr:to>
    <xdr:pic>
      <xdr:nvPicPr>
        <xdr:cNvPr id="18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18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733425</xdr:rowOff>
    </xdr:to>
    <xdr:pic>
      <xdr:nvPicPr>
        <xdr:cNvPr id="18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371475</xdr:rowOff>
    </xdr:to>
    <xdr:pic>
      <xdr:nvPicPr>
        <xdr:cNvPr id="18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390525</xdr:rowOff>
    </xdr:to>
    <xdr:pic>
      <xdr:nvPicPr>
        <xdr:cNvPr id="18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200025</xdr:rowOff>
    </xdr:to>
    <xdr:pic>
      <xdr:nvPicPr>
        <xdr:cNvPr id="18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155</xdr:row>
      <xdr:rowOff>28575</xdr:rowOff>
    </xdr:to>
    <xdr:pic>
      <xdr:nvPicPr>
        <xdr:cNvPr id="18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155</xdr:row>
      <xdr:rowOff>28575</xdr:rowOff>
    </xdr:to>
    <xdr:pic>
      <xdr:nvPicPr>
        <xdr:cNvPr id="18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150</xdr:row>
      <xdr:rowOff>38100</xdr:rowOff>
    </xdr:to>
    <xdr:pic>
      <xdr:nvPicPr>
        <xdr:cNvPr id="18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9525</xdr:rowOff>
    </xdr:to>
    <xdr:pic>
      <xdr:nvPicPr>
        <xdr:cNvPr id="18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18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18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18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57150</xdr:rowOff>
    </xdr:to>
    <xdr:pic>
      <xdr:nvPicPr>
        <xdr:cNvPr id="1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38100</xdr:rowOff>
    </xdr:to>
    <xdr:pic>
      <xdr:nvPicPr>
        <xdr:cNvPr id="1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76200</xdr:rowOff>
    </xdr:to>
    <xdr:pic>
      <xdr:nvPicPr>
        <xdr:cNvPr id="1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47625</xdr:rowOff>
    </xdr:to>
    <xdr:pic>
      <xdr:nvPicPr>
        <xdr:cNvPr id="183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84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18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18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18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18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18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18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18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18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1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1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1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1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18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9525</xdr:rowOff>
    </xdr:to>
    <xdr:pic>
      <xdr:nvPicPr>
        <xdr:cNvPr id="185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14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133350</xdr:rowOff>
    </xdr:to>
    <xdr:pic>
      <xdr:nvPicPr>
        <xdr:cNvPr id="18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57150</xdr:rowOff>
    </xdr:to>
    <xdr:pic>
      <xdr:nvPicPr>
        <xdr:cNvPr id="18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57150</xdr:rowOff>
    </xdr:to>
    <xdr:pic>
      <xdr:nvPicPr>
        <xdr:cNvPr id="18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133350</xdr:rowOff>
    </xdr:to>
    <xdr:pic>
      <xdr:nvPicPr>
        <xdr:cNvPr id="18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155</xdr:row>
      <xdr:rowOff>123825</xdr:rowOff>
    </xdr:to>
    <xdr:pic>
      <xdr:nvPicPr>
        <xdr:cNvPr id="18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86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86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8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8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155</xdr:row>
      <xdr:rowOff>123825</xdr:rowOff>
    </xdr:to>
    <xdr:pic>
      <xdr:nvPicPr>
        <xdr:cNvPr id="18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86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66675</xdr:rowOff>
    </xdr:to>
    <xdr:pic>
      <xdr:nvPicPr>
        <xdr:cNvPr id="186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800100</xdr:rowOff>
    </xdr:to>
    <xdr:pic>
      <xdr:nvPicPr>
        <xdr:cNvPr id="18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581025</xdr:rowOff>
    </xdr:to>
    <xdr:pic>
      <xdr:nvPicPr>
        <xdr:cNvPr id="18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18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561975</xdr:rowOff>
    </xdr:to>
    <xdr:pic>
      <xdr:nvPicPr>
        <xdr:cNvPr id="18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733425</xdr:rowOff>
    </xdr:to>
    <xdr:pic>
      <xdr:nvPicPr>
        <xdr:cNvPr id="18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371475</xdr:rowOff>
    </xdr:to>
    <xdr:pic>
      <xdr:nvPicPr>
        <xdr:cNvPr id="188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371475</xdr:rowOff>
    </xdr:to>
    <xdr:pic>
      <xdr:nvPicPr>
        <xdr:cNvPr id="188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371475</xdr:rowOff>
    </xdr:to>
    <xdr:pic>
      <xdr:nvPicPr>
        <xdr:cNvPr id="188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571500</xdr:rowOff>
    </xdr:to>
    <xdr:pic>
      <xdr:nvPicPr>
        <xdr:cNvPr id="188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200025</xdr:rowOff>
    </xdr:to>
    <xdr:pic>
      <xdr:nvPicPr>
        <xdr:cNvPr id="189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323850</xdr:rowOff>
    </xdr:to>
    <xdr:pic>
      <xdr:nvPicPr>
        <xdr:cNvPr id="18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9883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155</xdr:row>
      <xdr:rowOff>28575</xdr:rowOff>
    </xdr:to>
    <xdr:pic>
      <xdr:nvPicPr>
        <xdr:cNvPr id="18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150</xdr:row>
      <xdr:rowOff>38100</xdr:rowOff>
    </xdr:to>
    <xdr:pic>
      <xdr:nvPicPr>
        <xdr:cNvPr id="18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9525</xdr:rowOff>
    </xdr:to>
    <xdr:pic>
      <xdr:nvPicPr>
        <xdr:cNvPr id="18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18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18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18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18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18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19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19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19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19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19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19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190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561975</xdr:rowOff>
    </xdr:to>
    <xdr:pic>
      <xdr:nvPicPr>
        <xdr:cNvPr id="19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733425</xdr:rowOff>
    </xdr:to>
    <xdr:pic>
      <xdr:nvPicPr>
        <xdr:cNvPr id="19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390525</xdr:rowOff>
    </xdr:to>
    <xdr:pic>
      <xdr:nvPicPr>
        <xdr:cNvPr id="19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571500</xdr:rowOff>
    </xdr:to>
    <xdr:pic>
      <xdr:nvPicPr>
        <xdr:cNvPr id="19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200025</xdr:rowOff>
    </xdr:to>
    <xdr:pic>
      <xdr:nvPicPr>
        <xdr:cNvPr id="191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323850</xdr:rowOff>
    </xdr:to>
    <xdr:pic>
      <xdr:nvPicPr>
        <xdr:cNvPr id="19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9883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155</xdr:row>
      <xdr:rowOff>28575</xdr:rowOff>
    </xdr:to>
    <xdr:pic>
      <xdr:nvPicPr>
        <xdr:cNvPr id="191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150</xdr:row>
      <xdr:rowOff>38100</xdr:rowOff>
    </xdr:to>
    <xdr:pic>
      <xdr:nvPicPr>
        <xdr:cNvPr id="19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19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19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191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150</xdr:row>
      <xdr:rowOff>95250</xdr:rowOff>
    </xdr:to>
    <xdr:pic>
      <xdr:nvPicPr>
        <xdr:cNvPr id="191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9525</xdr:rowOff>
    </xdr:to>
    <xdr:pic>
      <xdr:nvPicPr>
        <xdr:cNvPr id="191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14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133350</xdr:rowOff>
    </xdr:to>
    <xdr:pic>
      <xdr:nvPicPr>
        <xdr:cNvPr id="19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57150</xdr:rowOff>
    </xdr:to>
    <xdr:pic>
      <xdr:nvPicPr>
        <xdr:cNvPr id="19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133350</xdr:rowOff>
    </xdr:to>
    <xdr:pic>
      <xdr:nvPicPr>
        <xdr:cNvPr id="19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57150</xdr:rowOff>
    </xdr:to>
    <xdr:pic>
      <xdr:nvPicPr>
        <xdr:cNvPr id="19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57150</xdr:rowOff>
    </xdr:to>
    <xdr:pic>
      <xdr:nvPicPr>
        <xdr:cNvPr id="19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57150</xdr:rowOff>
    </xdr:to>
    <xdr:pic>
      <xdr:nvPicPr>
        <xdr:cNvPr id="192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66675</xdr:rowOff>
    </xdr:to>
    <xdr:pic>
      <xdr:nvPicPr>
        <xdr:cNvPr id="19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76200</xdr:rowOff>
    </xdr:to>
    <xdr:pic>
      <xdr:nvPicPr>
        <xdr:cNvPr id="192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92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93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93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155</xdr:row>
      <xdr:rowOff>123825</xdr:rowOff>
    </xdr:to>
    <xdr:pic>
      <xdr:nvPicPr>
        <xdr:cNvPr id="193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93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66675</xdr:rowOff>
    </xdr:to>
    <xdr:pic>
      <xdr:nvPicPr>
        <xdr:cNvPr id="193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581025</xdr:rowOff>
    </xdr:to>
    <xdr:pic>
      <xdr:nvPicPr>
        <xdr:cNvPr id="19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19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800100</xdr:rowOff>
    </xdr:to>
    <xdr:pic>
      <xdr:nvPicPr>
        <xdr:cNvPr id="195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581025</xdr:rowOff>
    </xdr:to>
    <xdr:pic>
      <xdr:nvPicPr>
        <xdr:cNvPr id="19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19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581025</xdr:rowOff>
    </xdr:to>
    <xdr:pic>
      <xdr:nvPicPr>
        <xdr:cNvPr id="19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19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733425</xdr:rowOff>
    </xdr:to>
    <xdr:pic>
      <xdr:nvPicPr>
        <xdr:cNvPr id="19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371475</xdr:rowOff>
    </xdr:to>
    <xdr:pic>
      <xdr:nvPicPr>
        <xdr:cNvPr id="19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390525</xdr:rowOff>
    </xdr:to>
    <xdr:pic>
      <xdr:nvPicPr>
        <xdr:cNvPr id="19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200025</xdr:rowOff>
    </xdr:to>
    <xdr:pic>
      <xdr:nvPicPr>
        <xdr:cNvPr id="19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155</xdr:row>
      <xdr:rowOff>28575</xdr:rowOff>
    </xdr:to>
    <xdr:pic>
      <xdr:nvPicPr>
        <xdr:cNvPr id="19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155</xdr:row>
      <xdr:rowOff>28575</xdr:rowOff>
    </xdr:to>
    <xdr:pic>
      <xdr:nvPicPr>
        <xdr:cNvPr id="19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150</xdr:row>
      <xdr:rowOff>38100</xdr:rowOff>
    </xdr:to>
    <xdr:pic>
      <xdr:nvPicPr>
        <xdr:cNvPr id="19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9525</xdr:rowOff>
    </xdr:to>
    <xdr:pic>
      <xdr:nvPicPr>
        <xdr:cNvPr id="19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19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19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19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57150</xdr:rowOff>
    </xdr:to>
    <xdr:pic>
      <xdr:nvPicPr>
        <xdr:cNvPr id="19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38100</xdr:rowOff>
    </xdr:to>
    <xdr:pic>
      <xdr:nvPicPr>
        <xdr:cNvPr id="19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76200</xdr:rowOff>
    </xdr:to>
    <xdr:pic>
      <xdr:nvPicPr>
        <xdr:cNvPr id="19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47625</xdr:rowOff>
    </xdr:to>
    <xdr:pic>
      <xdr:nvPicPr>
        <xdr:cNvPr id="19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9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9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9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9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9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9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9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9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9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9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9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9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9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9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9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9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9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9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9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9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9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9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9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9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9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9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9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9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9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9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0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0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0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0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0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0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0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0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0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0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0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0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0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0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0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20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0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0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0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9525</xdr:rowOff>
    </xdr:to>
    <xdr:pic>
      <xdr:nvPicPr>
        <xdr:cNvPr id="20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512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0</xdr:rowOff>
    </xdr:to>
    <xdr:pic>
      <xdr:nvPicPr>
        <xdr:cNvPr id="20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702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0</xdr:rowOff>
    </xdr:to>
    <xdr:pic>
      <xdr:nvPicPr>
        <xdr:cNvPr id="20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89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0</xdr:rowOff>
    </xdr:to>
    <xdr:pic>
      <xdr:nvPicPr>
        <xdr:cNvPr id="20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2274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0</xdr:rowOff>
    </xdr:to>
    <xdr:pic>
      <xdr:nvPicPr>
        <xdr:cNvPr id="20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2655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0</xdr:rowOff>
    </xdr:to>
    <xdr:pic>
      <xdr:nvPicPr>
        <xdr:cNvPr id="20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2845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0</xdr:rowOff>
    </xdr:to>
    <xdr:pic>
      <xdr:nvPicPr>
        <xdr:cNvPr id="20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3036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0</xdr:rowOff>
    </xdr:to>
    <xdr:pic>
      <xdr:nvPicPr>
        <xdr:cNvPr id="20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3226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0</xdr:rowOff>
    </xdr:to>
    <xdr:pic>
      <xdr:nvPicPr>
        <xdr:cNvPr id="20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3417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9525</xdr:rowOff>
    </xdr:to>
    <xdr:pic>
      <xdr:nvPicPr>
        <xdr:cNvPr id="20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3607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0</xdr:rowOff>
    </xdr:to>
    <xdr:pic>
      <xdr:nvPicPr>
        <xdr:cNvPr id="20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379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0</xdr:rowOff>
    </xdr:to>
    <xdr:pic>
      <xdr:nvPicPr>
        <xdr:cNvPr id="20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3988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0</xdr:rowOff>
    </xdr:to>
    <xdr:pic>
      <xdr:nvPicPr>
        <xdr:cNvPr id="20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4369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0</xdr:rowOff>
    </xdr:to>
    <xdr:pic>
      <xdr:nvPicPr>
        <xdr:cNvPr id="20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4560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0</xdr:rowOff>
    </xdr:to>
    <xdr:pic>
      <xdr:nvPicPr>
        <xdr:cNvPr id="20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475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0</xdr:rowOff>
    </xdr:to>
    <xdr:pic>
      <xdr:nvPicPr>
        <xdr:cNvPr id="20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4941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9525</xdr:rowOff>
    </xdr:to>
    <xdr:pic>
      <xdr:nvPicPr>
        <xdr:cNvPr id="20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513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0</xdr:rowOff>
    </xdr:to>
    <xdr:pic>
      <xdr:nvPicPr>
        <xdr:cNvPr id="20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5512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9525</xdr:rowOff>
    </xdr:to>
    <xdr:pic>
      <xdr:nvPicPr>
        <xdr:cNvPr id="20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5893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0</xdr:rowOff>
    </xdr:to>
    <xdr:pic>
      <xdr:nvPicPr>
        <xdr:cNvPr id="20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6084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0</xdr:rowOff>
    </xdr:to>
    <xdr:pic>
      <xdr:nvPicPr>
        <xdr:cNvPr id="20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6084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0</xdr:rowOff>
    </xdr:to>
    <xdr:pic>
      <xdr:nvPicPr>
        <xdr:cNvPr id="20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6655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0</xdr:rowOff>
    </xdr:to>
    <xdr:pic>
      <xdr:nvPicPr>
        <xdr:cNvPr id="20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6655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0</xdr:rowOff>
    </xdr:to>
    <xdr:pic>
      <xdr:nvPicPr>
        <xdr:cNvPr id="20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6846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0</xdr:rowOff>
    </xdr:to>
    <xdr:pic>
      <xdr:nvPicPr>
        <xdr:cNvPr id="20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036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0</xdr:rowOff>
    </xdr:to>
    <xdr:pic>
      <xdr:nvPicPr>
        <xdr:cNvPr id="20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190500</xdr:colOff>
      <xdr:row>188</xdr:row>
      <xdr:rowOff>0</xdr:rowOff>
    </xdr:to>
    <xdr:pic>
      <xdr:nvPicPr>
        <xdr:cNvPr id="20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98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190500</xdr:colOff>
      <xdr:row>188</xdr:row>
      <xdr:rowOff>0</xdr:rowOff>
    </xdr:to>
    <xdr:pic>
      <xdr:nvPicPr>
        <xdr:cNvPr id="20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98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188</xdr:row>
      <xdr:rowOff>0</xdr:rowOff>
    </xdr:from>
    <xdr:to>
      <xdr:col>18</xdr:col>
      <xdr:colOff>190500</xdr:colOff>
      <xdr:row>189</xdr:row>
      <xdr:rowOff>0</xdr:rowOff>
    </xdr:to>
    <xdr:pic>
      <xdr:nvPicPr>
        <xdr:cNvPr id="20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8179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189</xdr:row>
      <xdr:rowOff>0</xdr:rowOff>
    </xdr:from>
    <xdr:to>
      <xdr:col>18</xdr:col>
      <xdr:colOff>190500</xdr:colOff>
      <xdr:row>190</xdr:row>
      <xdr:rowOff>9525</xdr:rowOff>
    </xdr:to>
    <xdr:pic>
      <xdr:nvPicPr>
        <xdr:cNvPr id="20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8370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190</xdr:row>
      <xdr:rowOff>0</xdr:rowOff>
    </xdr:from>
    <xdr:to>
      <xdr:col>18</xdr:col>
      <xdr:colOff>190500</xdr:colOff>
      <xdr:row>191</xdr:row>
      <xdr:rowOff>0</xdr:rowOff>
    </xdr:to>
    <xdr:pic>
      <xdr:nvPicPr>
        <xdr:cNvPr id="20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856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191</xdr:row>
      <xdr:rowOff>0</xdr:rowOff>
    </xdr:from>
    <xdr:to>
      <xdr:col>18</xdr:col>
      <xdr:colOff>190500</xdr:colOff>
      <xdr:row>192</xdr:row>
      <xdr:rowOff>0</xdr:rowOff>
    </xdr:to>
    <xdr:pic>
      <xdr:nvPicPr>
        <xdr:cNvPr id="20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8751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192</xdr:row>
      <xdr:rowOff>0</xdr:rowOff>
    </xdr:from>
    <xdr:to>
      <xdr:col>18</xdr:col>
      <xdr:colOff>190500</xdr:colOff>
      <xdr:row>193</xdr:row>
      <xdr:rowOff>0</xdr:rowOff>
    </xdr:to>
    <xdr:pic>
      <xdr:nvPicPr>
        <xdr:cNvPr id="20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894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193</xdr:row>
      <xdr:rowOff>0</xdr:rowOff>
    </xdr:from>
    <xdr:to>
      <xdr:col>18</xdr:col>
      <xdr:colOff>190500</xdr:colOff>
      <xdr:row>194</xdr:row>
      <xdr:rowOff>0</xdr:rowOff>
    </xdr:to>
    <xdr:pic>
      <xdr:nvPicPr>
        <xdr:cNvPr id="20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9132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194</xdr:row>
      <xdr:rowOff>0</xdr:rowOff>
    </xdr:from>
    <xdr:to>
      <xdr:col>18</xdr:col>
      <xdr:colOff>190500</xdr:colOff>
      <xdr:row>195</xdr:row>
      <xdr:rowOff>0</xdr:rowOff>
    </xdr:to>
    <xdr:pic>
      <xdr:nvPicPr>
        <xdr:cNvPr id="20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9322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20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20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20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20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20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20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20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20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20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20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20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20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20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9525</xdr:rowOff>
    </xdr:to>
    <xdr:pic>
      <xdr:nvPicPr>
        <xdr:cNvPr id="20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14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133350</xdr:rowOff>
    </xdr:to>
    <xdr:pic>
      <xdr:nvPicPr>
        <xdr:cNvPr id="20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57150</xdr:rowOff>
    </xdr:to>
    <xdr:pic>
      <xdr:nvPicPr>
        <xdr:cNvPr id="20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57150</xdr:rowOff>
    </xdr:to>
    <xdr:pic>
      <xdr:nvPicPr>
        <xdr:cNvPr id="20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133350</xdr:rowOff>
    </xdr:to>
    <xdr:pic>
      <xdr:nvPicPr>
        <xdr:cNvPr id="20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155</xdr:row>
      <xdr:rowOff>123825</xdr:rowOff>
    </xdr:to>
    <xdr:pic>
      <xdr:nvPicPr>
        <xdr:cNvPr id="20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20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20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20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20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155</xdr:row>
      <xdr:rowOff>123825</xdr:rowOff>
    </xdr:to>
    <xdr:pic>
      <xdr:nvPicPr>
        <xdr:cNvPr id="20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20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66675</xdr:rowOff>
    </xdr:to>
    <xdr:pic>
      <xdr:nvPicPr>
        <xdr:cNvPr id="20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20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20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800100</xdr:rowOff>
    </xdr:to>
    <xdr:pic>
      <xdr:nvPicPr>
        <xdr:cNvPr id="209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581025</xdr:rowOff>
    </xdr:to>
    <xdr:pic>
      <xdr:nvPicPr>
        <xdr:cNvPr id="209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209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561975</xdr:rowOff>
    </xdr:to>
    <xdr:pic>
      <xdr:nvPicPr>
        <xdr:cNvPr id="209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733425</xdr:rowOff>
    </xdr:to>
    <xdr:pic>
      <xdr:nvPicPr>
        <xdr:cNvPr id="209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371475</xdr:rowOff>
    </xdr:to>
    <xdr:pic>
      <xdr:nvPicPr>
        <xdr:cNvPr id="210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371475</xdr:rowOff>
    </xdr:to>
    <xdr:pic>
      <xdr:nvPicPr>
        <xdr:cNvPr id="210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371475</xdr:rowOff>
    </xdr:to>
    <xdr:pic>
      <xdr:nvPicPr>
        <xdr:cNvPr id="210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571500</xdr:rowOff>
    </xdr:to>
    <xdr:pic>
      <xdr:nvPicPr>
        <xdr:cNvPr id="210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200025</xdr:rowOff>
    </xdr:to>
    <xdr:pic>
      <xdr:nvPicPr>
        <xdr:cNvPr id="210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323850</xdr:rowOff>
    </xdr:to>
    <xdr:pic>
      <xdr:nvPicPr>
        <xdr:cNvPr id="210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9883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155</xdr:row>
      <xdr:rowOff>28575</xdr:rowOff>
    </xdr:to>
    <xdr:pic>
      <xdr:nvPicPr>
        <xdr:cNvPr id="210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150</xdr:row>
      <xdr:rowOff>38100</xdr:rowOff>
    </xdr:to>
    <xdr:pic>
      <xdr:nvPicPr>
        <xdr:cNvPr id="21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9525</xdr:rowOff>
    </xdr:to>
    <xdr:pic>
      <xdr:nvPicPr>
        <xdr:cNvPr id="21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21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21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21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21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21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21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21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21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21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21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21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581025</xdr:rowOff>
    </xdr:to>
    <xdr:pic>
      <xdr:nvPicPr>
        <xdr:cNvPr id="21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21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733425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371475</xdr:rowOff>
    </xdr:to>
    <xdr:pic>
      <xdr:nvPicPr>
        <xdr:cNvPr id="21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390525</xdr:rowOff>
    </xdr:to>
    <xdr:pic>
      <xdr:nvPicPr>
        <xdr:cNvPr id="21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200025</xdr:rowOff>
    </xdr:to>
    <xdr:pic>
      <xdr:nvPicPr>
        <xdr:cNvPr id="21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155</xdr:row>
      <xdr:rowOff>28575</xdr:rowOff>
    </xdr:to>
    <xdr:pic>
      <xdr:nvPicPr>
        <xdr:cNvPr id="21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155</xdr:row>
      <xdr:rowOff>28575</xdr:rowOff>
    </xdr:to>
    <xdr:pic>
      <xdr:nvPicPr>
        <xdr:cNvPr id="21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150</xdr:row>
      <xdr:rowOff>38100</xdr:rowOff>
    </xdr:to>
    <xdr:pic>
      <xdr:nvPicPr>
        <xdr:cNvPr id="21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9525</xdr:rowOff>
    </xdr:to>
    <xdr:pic>
      <xdr:nvPicPr>
        <xdr:cNvPr id="21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21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21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800100</xdr:rowOff>
    </xdr:to>
    <xdr:pic>
      <xdr:nvPicPr>
        <xdr:cNvPr id="21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581025</xdr:rowOff>
    </xdr:to>
    <xdr:pic>
      <xdr:nvPicPr>
        <xdr:cNvPr id="21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21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561975</xdr:rowOff>
    </xdr:to>
    <xdr:pic>
      <xdr:nvPicPr>
        <xdr:cNvPr id="21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733425</xdr:rowOff>
    </xdr:to>
    <xdr:pic>
      <xdr:nvPicPr>
        <xdr:cNvPr id="21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371475</xdr:rowOff>
    </xdr:to>
    <xdr:pic>
      <xdr:nvPicPr>
        <xdr:cNvPr id="21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371475</xdr:rowOff>
    </xdr:to>
    <xdr:pic>
      <xdr:nvPicPr>
        <xdr:cNvPr id="215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371475</xdr:rowOff>
    </xdr:to>
    <xdr:pic>
      <xdr:nvPicPr>
        <xdr:cNvPr id="215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571500</xdr:rowOff>
    </xdr:to>
    <xdr:pic>
      <xdr:nvPicPr>
        <xdr:cNvPr id="215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200025</xdr:rowOff>
    </xdr:to>
    <xdr:pic>
      <xdr:nvPicPr>
        <xdr:cNvPr id="215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323850</xdr:rowOff>
    </xdr:to>
    <xdr:pic>
      <xdr:nvPicPr>
        <xdr:cNvPr id="215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9883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155</xdr:row>
      <xdr:rowOff>28575</xdr:rowOff>
    </xdr:to>
    <xdr:pic>
      <xdr:nvPicPr>
        <xdr:cNvPr id="215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150</xdr:row>
      <xdr:rowOff>38100</xdr:rowOff>
    </xdr:to>
    <xdr:pic>
      <xdr:nvPicPr>
        <xdr:cNvPr id="21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9525</xdr:rowOff>
    </xdr:to>
    <xdr:pic>
      <xdr:nvPicPr>
        <xdr:cNvPr id="21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21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21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21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21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21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21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21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21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21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21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21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217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21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217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19050</xdr:rowOff>
    </xdr:to>
    <xdr:pic>
      <xdr:nvPicPr>
        <xdr:cNvPr id="217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77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200025</xdr:rowOff>
    </xdr:to>
    <xdr:pic>
      <xdr:nvPicPr>
        <xdr:cNvPr id="21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200025</xdr:rowOff>
    </xdr:to>
    <xdr:pic>
      <xdr:nvPicPr>
        <xdr:cNvPr id="21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200025</xdr:rowOff>
    </xdr:to>
    <xdr:pic>
      <xdr:nvPicPr>
        <xdr:cNvPr id="21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19050</xdr:rowOff>
    </xdr:to>
    <xdr:pic>
      <xdr:nvPicPr>
        <xdr:cNvPr id="21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19050</xdr:rowOff>
    </xdr:to>
    <xdr:pic>
      <xdr:nvPicPr>
        <xdr:cNvPr id="21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19050</xdr:rowOff>
    </xdr:to>
    <xdr:pic>
      <xdr:nvPicPr>
        <xdr:cNvPr id="21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145</xdr:row>
      <xdr:rowOff>209550</xdr:rowOff>
    </xdr:to>
    <xdr:pic>
      <xdr:nvPicPr>
        <xdr:cNvPr id="21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9883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145</xdr:row>
      <xdr:rowOff>209550</xdr:rowOff>
    </xdr:to>
    <xdr:pic>
      <xdr:nvPicPr>
        <xdr:cNvPr id="21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9883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9525</xdr:rowOff>
    </xdr:to>
    <xdr:pic>
      <xdr:nvPicPr>
        <xdr:cNvPr id="21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28575</xdr:rowOff>
    </xdr:to>
    <xdr:pic>
      <xdr:nvPicPr>
        <xdr:cNvPr id="21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9525</xdr:rowOff>
    </xdr:to>
    <xdr:pic>
      <xdr:nvPicPr>
        <xdr:cNvPr id="21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21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9525</xdr:rowOff>
    </xdr:to>
    <xdr:pic>
      <xdr:nvPicPr>
        <xdr:cNvPr id="21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77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18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21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18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21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219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21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21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19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19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19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19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19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19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20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20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20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20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220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20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20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220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2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2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22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2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2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2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2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221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21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21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221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21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22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22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22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2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22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22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22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22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22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22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23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23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23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23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23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23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23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23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23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23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24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9525</xdr:rowOff>
    </xdr:to>
    <xdr:pic>
      <xdr:nvPicPr>
        <xdr:cNvPr id="224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512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0</xdr:rowOff>
    </xdr:to>
    <xdr:pic>
      <xdr:nvPicPr>
        <xdr:cNvPr id="224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702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0</xdr:rowOff>
    </xdr:to>
    <xdr:pic>
      <xdr:nvPicPr>
        <xdr:cNvPr id="224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2083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0</xdr:rowOff>
    </xdr:to>
    <xdr:pic>
      <xdr:nvPicPr>
        <xdr:cNvPr id="224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246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0</xdr:rowOff>
    </xdr:to>
    <xdr:pic>
      <xdr:nvPicPr>
        <xdr:cNvPr id="224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2655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0</xdr:rowOff>
    </xdr:to>
    <xdr:pic>
      <xdr:nvPicPr>
        <xdr:cNvPr id="224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2845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0</xdr:rowOff>
    </xdr:to>
    <xdr:pic>
      <xdr:nvPicPr>
        <xdr:cNvPr id="224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3036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0</xdr:rowOff>
    </xdr:to>
    <xdr:pic>
      <xdr:nvPicPr>
        <xdr:cNvPr id="224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3226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0</xdr:rowOff>
    </xdr:to>
    <xdr:pic>
      <xdr:nvPicPr>
        <xdr:cNvPr id="224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3417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9525</xdr:rowOff>
    </xdr:to>
    <xdr:pic>
      <xdr:nvPicPr>
        <xdr:cNvPr id="225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3607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0</xdr:rowOff>
    </xdr:to>
    <xdr:pic>
      <xdr:nvPicPr>
        <xdr:cNvPr id="225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379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0</xdr:rowOff>
    </xdr:to>
    <xdr:pic>
      <xdr:nvPicPr>
        <xdr:cNvPr id="225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417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0</xdr:rowOff>
    </xdr:to>
    <xdr:pic>
      <xdr:nvPicPr>
        <xdr:cNvPr id="225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4369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0</xdr:rowOff>
    </xdr:to>
    <xdr:pic>
      <xdr:nvPicPr>
        <xdr:cNvPr id="225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4560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0</xdr:rowOff>
    </xdr:to>
    <xdr:pic>
      <xdr:nvPicPr>
        <xdr:cNvPr id="225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475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0</xdr:rowOff>
    </xdr:to>
    <xdr:pic>
      <xdr:nvPicPr>
        <xdr:cNvPr id="225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4941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225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5322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0</xdr:rowOff>
    </xdr:to>
    <xdr:pic>
      <xdr:nvPicPr>
        <xdr:cNvPr id="225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570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9525</xdr:rowOff>
    </xdr:to>
    <xdr:pic>
      <xdr:nvPicPr>
        <xdr:cNvPr id="225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5893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9525</xdr:rowOff>
    </xdr:to>
    <xdr:pic>
      <xdr:nvPicPr>
        <xdr:cNvPr id="22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5893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0</xdr:rowOff>
    </xdr:to>
    <xdr:pic>
      <xdr:nvPicPr>
        <xdr:cNvPr id="22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6465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0</xdr:rowOff>
    </xdr:to>
    <xdr:pic>
      <xdr:nvPicPr>
        <xdr:cNvPr id="22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6465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0</xdr:rowOff>
    </xdr:to>
    <xdr:pic>
      <xdr:nvPicPr>
        <xdr:cNvPr id="22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6655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0</xdr:rowOff>
    </xdr:to>
    <xdr:pic>
      <xdr:nvPicPr>
        <xdr:cNvPr id="22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6846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0</xdr:rowOff>
    </xdr:to>
    <xdr:pic>
      <xdr:nvPicPr>
        <xdr:cNvPr id="22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036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186</xdr:row>
      <xdr:rowOff>0</xdr:rowOff>
    </xdr:from>
    <xdr:to>
      <xdr:col>18</xdr:col>
      <xdr:colOff>190500</xdr:colOff>
      <xdr:row>187</xdr:row>
      <xdr:rowOff>0</xdr:rowOff>
    </xdr:to>
    <xdr:pic>
      <xdr:nvPicPr>
        <xdr:cNvPr id="226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798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186</xdr:row>
      <xdr:rowOff>0</xdr:rowOff>
    </xdr:from>
    <xdr:to>
      <xdr:col>18</xdr:col>
      <xdr:colOff>190500</xdr:colOff>
      <xdr:row>187</xdr:row>
      <xdr:rowOff>0</xdr:rowOff>
    </xdr:to>
    <xdr:pic>
      <xdr:nvPicPr>
        <xdr:cNvPr id="226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798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190500</xdr:colOff>
      <xdr:row>188</xdr:row>
      <xdr:rowOff>0</xdr:rowOff>
    </xdr:to>
    <xdr:pic>
      <xdr:nvPicPr>
        <xdr:cNvPr id="226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98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188</xdr:row>
      <xdr:rowOff>0</xdr:rowOff>
    </xdr:from>
    <xdr:to>
      <xdr:col>18</xdr:col>
      <xdr:colOff>190500</xdr:colOff>
      <xdr:row>189</xdr:row>
      <xdr:rowOff>0</xdr:rowOff>
    </xdr:to>
    <xdr:pic>
      <xdr:nvPicPr>
        <xdr:cNvPr id="226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8179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189</xdr:row>
      <xdr:rowOff>0</xdr:rowOff>
    </xdr:from>
    <xdr:to>
      <xdr:col>18</xdr:col>
      <xdr:colOff>190500</xdr:colOff>
      <xdr:row>190</xdr:row>
      <xdr:rowOff>9525</xdr:rowOff>
    </xdr:to>
    <xdr:pic>
      <xdr:nvPicPr>
        <xdr:cNvPr id="2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8370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190</xdr:row>
      <xdr:rowOff>0</xdr:rowOff>
    </xdr:from>
    <xdr:to>
      <xdr:col>18</xdr:col>
      <xdr:colOff>190500</xdr:colOff>
      <xdr:row>191</xdr:row>
      <xdr:rowOff>0</xdr:rowOff>
    </xdr:to>
    <xdr:pic>
      <xdr:nvPicPr>
        <xdr:cNvPr id="2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856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191</xdr:row>
      <xdr:rowOff>0</xdr:rowOff>
    </xdr:from>
    <xdr:to>
      <xdr:col>18</xdr:col>
      <xdr:colOff>190500</xdr:colOff>
      <xdr:row>192</xdr:row>
      <xdr:rowOff>0</xdr:rowOff>
    </xdr:to>
    <xdr:pic>
      <xdr:nvPicPr>
        <xdr:cNvPr id="2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8751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192</xdr:row>
      <xdr:rowOff>0</xdr:rowOff>
    </xdr:from>
    <xdr:to>
      <xdr:col>18</xdr:col>
      <xdr:colOff>190500</xdr:colOff>
      <xdr:row>193</xdr:row>
      <xdr:rowOff>0</xdr:rowOff>
    </xdr:to>
    <xdr:pic>
      <xdr:nvPicPr>
        <xdr:cNvPr id="2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894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193</xdr:row>
      <xdr:rowOff>0</xdr:rowOff>
    </xdr:from>
    <xdr:to>
      <xdr:col>18</xdr:col>
      <xdr:colOff>190500</xdr:colOff>
      <xdr:row>194</xdr:row>
      <xdr:rowOff>0</xdr:rowOff>
    </xdr:to>
    <xdr:pic>
      <xdr:nvPicPr>
        <xdr:cNvPr id="2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9132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9525</xdr:rowOff>
    </xdr:to>
    <xdr:pic>
      <xdr:nvPicPr>
        <xdr:cNvPr id="22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77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9525</xdr:rowOff>
    </xdr:to>
    <xdr:pic>
      <xdr:nvPicPr>
        <xdr:cNvPr id="22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77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9525</xdr:rowOff>
    </xdr:to>
    <xdr:pic>
      <xdr:nvPicPr>
        <xdr:cNvPr id="22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77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9525</xdr:rowOff>
    </xdr:to>
    <xdr:pic>
      <xdr:nvPicPr>
        <xdr:cNvPr id="22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77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9525</xdr:rowOff>
    </xdr:to>
    <xdr:pic>
      <xdr:nvPicPr>
        <xdr:cNvPr id="22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77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9525</xdr:rowOff>
    </xdr:to>
    <xdr:pic>
      <xdr:nvPicPr>
        <xdr:cNvPr id="22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77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9525</xdr:rowOff>
    </xdr:to>
    <xdr:pic>
      <xdr:nvPicPr>
        <xdr:cNvPr id="22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77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9525</xdr:rowOff>
    </xdr:to>
    <xdr:pic>
      <xdr:nvPicPr>
        <xdr:cNvPr id="22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77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9525</xdr:rowOff>
    </xdr:to>
    <xdr:pic>
      <xdr:nvPicPr>
        <xdr:cNvPr id="22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77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9525</xdr:rowOff>
    </xdr:to>
    <xdr:pic>
      <xdr:nvPicPr>
        <xdr:cNvPr id="22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77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9525</xdr:rowOff>
    </xdr:to>
    <xdr:pic>
      <xdr:nvPicPr>
        <xdr:cNvPr id="22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77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9525</xdr:rowOff>
    </xdr:to>
    <xdr:pic>
      <xdr:nvPicPr>
        <xdr:cNvPr id="22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77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9525</xdr:rowOff>
    </xdr:to>
    <xdr:pic>
      <xdr:nvPicPr>
        <xdr:cNvPr id="22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77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150</xdr:row>
      <xdr:rowOff>95250</xdr:rowOff>
    </xdr:to>
    <xdr:pic>
      <xdr:nvPicPr>
        <xdr:cNvPr id="22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9525</xdr:rowOff>
    </xdr:to>
    <xdr:pic>
      <xdr:nvPicPr>
        <xdr:cNvPr id="22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14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133350</xdr:rowOff>
    </xdr:to>
    <xdr:pic>
      <xdr:nvPicPr>
        <xdr:cNvPr id="22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133350</xdr:rowOff>
    </xdr:to>
    <xdr:pic>
      <xdr:nvPicPr>
        <xdr:cNvPr id="229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29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161925</xdr:rowOff>
    </xdr:to>
    <xdr:pic>
      <xdr:nvPicPr>
        <xdr:cNvPr id="2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2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2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2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22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22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19050</xdr:rowOff>
    </xdr:to>
    <xdr:pic>
      <xdr:nvPicPr>
        <xdr:cNvPr id="22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23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19050</xdr:rowOff>
    </xdr:to>
    <xdr:pic>
      <xdr:nvPicPr>
        <xdr:cNvPr id="23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23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581025</xdr:rowOff>
    </xdr:to>
    <xdr:pic>
      <xdr:nvPicPr>
        <xdr:cNvPr id="23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23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26384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733425</xdr:rowOff>
    </xdr:to>
    <xdr:pic>
      <xdr:nvPicPr>
        <xdr:cNvPr id="23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371475</xdr:rowOff>
    </xdr:to>
    <xdr:pic>
      <xdr:nvPicPr>
        <xdr:cNvPr id="23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390525</xdr:rowOff>
    </xdr:to>
    <xdr:pic>
      <xdr:nvPicPr>
        <xdr:cNvPr id="23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200025</xdr:rowOff>
    </xdr:to>
    <xdr:pic>
      <xdr:nvPicPr>
        <xdr:cNvPr id="23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71214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155</xdr:row>
      <xdr:rowOff>28575</xdr:rowOff>
    </xdr:to>
    <xdr:pic>
      <xdr:nvPicPr>
        <xdr:cNvPr id="23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155</xdr:row>
      <xdr:rowOff>28575</xdr:rowOff>
    </xdr:to>
    <xdr:pic>
      <xdr:nvPicPr>
        <xdr:cNvPr id="23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150</xdr:row>
      <xdr:rowOff>38100</xdr:rowOff>
    </xdr:to>
    <xdr:pic>
      <xdr:nvPicPr>
        <xdr:cNvPr id="23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9525</xdr:rowOff>
    </xdr:to>
    <xdr:pic>
      <xdr:nvPicPr>
        <xdr:cNvPr id="23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23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23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23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38100</xdr:rowOff>
    </xdr:to>
    <xdr:pic>
      <xdr:nvPicPr>
        <xdr:cNvPr id="2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2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47625</xdr:rowOff>
    </xdr:to>
    <xdr:pic>
      <xdr:nvPicPr>
        <xdr:cNvPr id="231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232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232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232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232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32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32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32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232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232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32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3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33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233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33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233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233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33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3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23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3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3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3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23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3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34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34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234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34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234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34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35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35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3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235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35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35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35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35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35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35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236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36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36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36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36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236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236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36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36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9525</xdr:rowOff>
    </xdr:to>
    <xdr:pic>
      <xdr:nvPicPr>
        <xdr:cNvPr id="236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512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0</xdr:rowOff>
    </xdr:to>
    <xdr:pic>
      <xdr:nvPicPr>
        <xdr:cNvPr id="237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702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0</xdr:rowOff>
    </xdr:to>
    <xdr:pic>
      <xdr:nvPicPr>
        <xdr:cNvPr id="237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89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0</xdr:rowOff>
    </xdr:to>
    <xdr:pic>
      <xdr:nvPicPr>
        <xdr:cNvPr id="237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2274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9525</xdr:rowOff>
    </xdr:to>
    <xdr:pic>
      <xdr:nvPicPr>
        <xdr:cNvPr id="237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2655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0</xdr:rowOff>
    </xdr:to>
    <xdr:pic>
      <xdr:nvPicPr>
        <xdr:cNvPr id="237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2845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0</xdr:rowOff>
    </xdr:to>
    <xdr:pic>
      <xdr:nvPicPr>
        <xdr:cNvPr id="237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3036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0</xdr:rowOff>
    </xdr:to>
    <xdr:pic>
      <xdr:nvPicPr>
        <xdr:cNvPr id="237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3226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0</xdr:rowOff>
    </xdr:to>
    <xdr:pic>
      <xdr:nvPicPr>
        <xdr:cNvPr id="237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3417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9525</xdr:rowOff>
    </xdr:to>
    <xdr:pic>
      <xdr:nvPicPr>
        <xdr:cNvPr id="237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3607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0</xdr:rowOff>
    </xdr:to>
    <xdr:pic>
      <xdr:nvPicPr>
        <xdr:cNvPr id="237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379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0</xdr:rowOff>
    </xdr:to>
    <xdr:pic>
      <xdr:nvPicPr>
        <xdr:cNvPr id="238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3988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0</xdr:rowOff>
    </xdr:to>
    <xdr:pic>
      <xdr:nvPicPr>
        <xdr:cNvPr id="238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4369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0</xdr:rowOff>
    </xdr:to>
    <xdr:pic>
      <xdr:nvPicPr>
        <xdr:cNvPr id="238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4560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0</xdr:rowOff>
    </xdr:to>
    <xdr:pic>
      <xdr:nvPicPr>
        <xdr:cNvPr id="238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475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0</xdr:rowOff>
    </xdr:to>
    <xdr:pic>
      <xdr:nvPicPr>
        <xdr:cNvPr id="238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4941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9525</xdr:rowOff>
    </xdr:to>
    <xdr:pic>
      <xdr:nvPicPr>
        <xdr:cNvPr id="238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513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0</xdr:rowOff>
    </xdr:to>
    <xdr:pic>
      <xdr:nvPicPr>
        <xdr:cNvPr id="238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5512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9525</xdr:rowOff>
    </xdr:to>
    <xdr:pic>
      <xdr:nvPicPr>
        <xdr:cNvPr id="238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5893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0</xdr:rowOff>
    </xdr:to>
    <xdr:pic>
      <xdr:nvPicPr>
        <xdr:cNvPr id="238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6084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0</xdr:rowOff>
    </xdr:to>
    <xdr:pic>
      <xdr:nvPicPr>
        <xdr:cNvPr id="238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6084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0</xdr:rowOff>
    </xdr:to>
    <xdr:pic>
      <xdr:nvPicPr>
        <xdr:cNvPr id="239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6655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0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6655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0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6846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0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036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0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190500</xdr:colOff>
      <xdr:row>188</xdr:row>
      <xdr:rowOff>0</xdr:rowOff>
    </xdr:to>
    <xdr:pic>
      <xdr:nvPicPr>
        <xdr:cNvPr id="239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98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190500</xdr:colOff>
      <xdr:row>188</xdr:row>
      <xdr:rowOff>0</xdr:rowOff>
    </xdr:to>
    <xdr:pic>
      <xdr:nvPicPr>
        <xdr:cNvPr id="239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98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188</xdr:row>
      <xdr:rowOff>0</xdr:rowOff>
    </xdr:from>
    <xdr:to>
      <xdr:col>18</xdr:col>
      <xdr:colOff>190500</xdr:colOff>
      <xdr:row>189</xdr:row>
      <xdr:rowOff>0</xdr:rowOff>
    </xdr:to>
    <xdr:pic>
      <xdr:nvPicPr>
        <xdr:cNvPr id="239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8179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189</xdr:row>
      <xdr:rowOff>0</xdr:rowOff>
    </xdr:from>
    <xdr:to>
      <xdr:col>18</xdr:col>
      <xdr:colOff>190500</xdr:colOff>
      <xdr:row>190</xdr:row>
      <xdr:rowOff>9525</xdr:rowOff>
    </xdr:to>
    <xdr:pic>
      <xdr:nvPicPr>
        <xdr:cNvPr id="239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8370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190</xdr:row>
      <xdr:rowOff>0</xdr:rowOff>
    </xdr:from>
    <xdr:to>
      <xdr:col>18</xdr:col>
      <xdr:colOff>190500</xdr:colOff>
      <xdr:row>191</xdr:row>
      <xdr:rowOff>0</xdr:rowOff>
    </xdr:to>
    <xdr:pic>
      <xdr:nvPicPr>
        <xdr:cNvPr id="23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856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191</xdr:row>
      <xdr:rowOff>0</xdr:rowOff>
    </xdr:from>
    <xdr:to>
      <xdr:col>18</xdr:col>
      <xdr:colOff>190500</xdr:colOff>
      <xdr:row>192</xdr:row>
      <xdr:rowOff>0</xdr:rowOff>
    </xdr:to>
    <xdr:pic>
      <xdr:nvPicPr>
        <xdr:cNvPr id="24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8751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192</xdr:row>
      <xdr:rowOff>0</xdr:rowOff>
    </xdr:from>
    <xdr:to>
      <xdr:col>18</xdr:col>
      <xdr:colOff>190500</xdr:colOff>
      <xdr:row>193</xdr:row>
      <xdr:rowOff>0</xdr:rowOff>
    </xdr:to>
    <xdr:pic>
      <xdr:nvPicPr>
        <xdr:cNvPr id="24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894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193</xdr:row>
      <xdr:rowOff>0</xdr:rowOff>
    </xdr:from>
    <xdr:to>
      <xdr:col>18</xdr:col>
      <xdr:colOff>190500</xdr:colOff>
      <xdr:row>194</xdr:row>
      <xdr:rowOff>9525</xdr:rowOff>
    </xdr:to>
    <xdr:pic>
      <xdr:nvPicPr>
        <xdr:cNvPr id="24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9132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194</xdr:row>
      <xdr:rowOff>0</xdr:rowOff>
    </xdr:from>
    <xdr:to>
      <xdr:col>18</xdr:col>
      <xdr:colOff>190500</xdr:colOff>
      <xdr:row>195</xdr:row>
      <xdr:rowOff>0</xdr:rowOff>
    </xdr:to>
    <xdr:pic>
      <xdr:nvPicPr>
        <xdr:cNvPr id="24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9322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24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24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24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24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24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24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24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24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24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24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24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24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123825</xdr:rowOff>
    </xdr:to>
    <xdr:pic>
      <xdr:nvPicPr>
        <xdr:cNvPr id="24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9525</xdr:rowOff>
    </xdr:to>
    <xdr:pic>
      <xdr:nvPicPr>
        <xdr:cNvPr id="24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14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133350</xdr:rowOff>
    </xdr:to>
    <xdr:pic>
      <xdr:nvPicPr>
        <xdr:cNvPr id="24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4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4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142875</xdr:rowOff>
    </xdr:to>
    <xdr:pic>
      <xdr:nvPicPr>
        <xdr:cNvPr id="24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155</xdr:row>
      <xdr:rowOff>123825</xdr:rowOff>
    </xdr:to>
    <xdr:pic>
      <xdr:nvPicPr>
        <xdr:cNvPr id="2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2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2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24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24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155</xdr:row>
      <xdr:rowOff>123825</xdr:rowOff>
    </xdr:to>
    <xdr:pic>
      <xdr:nvPicPr>
        <xdr:cNvPr id="24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24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66675</xdr:rowOff>
    </xdr:to>
    <xdr:pic>
      <xdr:nvPicPr>
        <xdr:cNvPr id="24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24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24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4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4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9525</xdr:rowOff>
    </xdr:to>
    <xdr:pic>
      <xdr:nvPicPr>
        <xdr:cNvPr id="24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4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4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4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4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4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4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4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4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4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4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152</xdr:row>
      <xdr:rowOff>180975</xdr:rowOff>
    </xdr:to>
    <xdr:pic>
      <xdr:nvPicPr>
        <xdr:cNvPr id="24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4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4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4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4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4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4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4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4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4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4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4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4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4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4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4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4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4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4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95250</xdr:colOff>
      <xdr:row>154</xdr:row>
      <xdr:rowOff>9525</xdr:rowOff>
    </xdr:to>
    <xdr:pic>
      <xdr:nvPicPr>
        <xdr:cNvPr id="24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5124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4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702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95250</xdr:colOff>
      <xdr:row>157</xdr:row>
      <xdr:rowOff>0</xdr:rowOff>
    </xdr:to>
    <xdr:pic>
      <xdr:nvPicPr>
        <xdr:cNvPr id="24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208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95250</xdr:colOff>
      <xdr:row>158</xdr:row>
      <xdr:rowOff>0</xdr:rowOff>
    </xdr:to>
    <xdr:pic>
      <xdr:nvPicPr>
        <xdr:cNvPr id="24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2274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95250</xdr:colOff>
      <xdr:row>159</xdr:row>
      <xdr:rowOff>0</xdr:rowOff>
    </xdr:to>
    <xdr:pic>
      <xdr:nvPicPr>
        <xdr:cNvPr id="24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2464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95250</xdr:colOff>
      <xdr:row>160</xdr:row>
      <xdr:rowOff>0</xdr:rowOff>
    </xdr:to>
    <xdr:pic>
      <xdr:nvPicPr>
        <xdr:cNvPr id="24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2655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4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2845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95250</xdr:colOff>
      <xdr:row>162</xdr:row>
      <xdr:rowOff>0</xdr:rowOff>
    </xdr:to>
    <xdr:pic>
      <xdr:nvPicPr>
        <xdr:cNvPr id="24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3036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95250</xdr:colOff>
      <xdr:row>163</xdr:row>
      <xdr:rowOff>0</xdr:rowOff>
    </xdr:to>
    <xdr:pic>
      <xdr:nvPicPr>
        <xdr:cNvPr id="24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3226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95250</xdr:colOff>
      <xdr:row>167</xdr:row>
      <xdr:rowOff>0</xdr:rowOff>
    </xdr:to>
    <xdr:pic>
      <xdr:nvPicPr>
        <xdr:cNvPr id="24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3988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95250</xdr:colOff>
      <xdr:row>168</xdr:row>
      <xdr:rowOff>0</xdr:rowOff>
    </xdr:to>
    <xdr:pic>
      <xdr:nvPicPr>
        <xdr:cNvPr id="24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4179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95250</xdr:colOff>
      <xdr:row>169</xdr:row>
      <xdr:rowOff>0</xdr:rowOff>
    </xdr:to>
    <xdr:pic>
      <xdr:nvPicPr>
        <xdr:cNvPr id="24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4369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95250</xdr:colOff>
      <xdr:row>170</xdr:row>
      <xdr:rowOff>0</xdr:rowOff>
    </xdr:to>
    <xdr:pic>
      <xdr:nvPicPr>
        <xdr:cNvPr id="24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4560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95250</xdr:colOff>
      <xdr:row>171</xdr:row>
      <xdr:rowOff>0</xdr:rowOff>
    </xdr:to>
    <xdr:pic>
      <xdr:nvPicPr>
        <xdr:cNvPr id="24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4750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95250</xdr:colOff>
      <xdr:row>173</xdr:row>
      <xdr:rowOff>0</xdr:rowOff>
    </xdr:to>
    <xdr:pic>
      <xdr:nvPicPr>
        <xdr:cNvPr id="24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513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95250</xdr:colOff>
      <xdr:row>174</xdr:row>
      <xdr:rowOff>0</xdr:rowOff>
    </xdr:to>
    <xdr:pic>
      <xdr:nvPicPr>
        <xdr:cNvPr id="24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5322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95250</xdr:colOff>
      <xdr:row>175</xdr:row>
      <xdr:rowOff>0</xdr:rowOff>
    </xdr:to>
    <xdr:pic>
      <xdr:nvPicPr>
        <xdr:cNvPr id="24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5512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95250</xdr:colOff>
      <xdr:row>176</xdr:row>
      <xdr:rowOff>0</xdr:rowOff>
    </xdr:to>
    <xdr:pic>
      <xdr:nvPicPr>
        <xdr:cNvPr id="24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5703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95250</xdr:colOff>
      <xdr:row>179</xdr:row>
      <xdr:rowOff>0</xdr:rowOff>
    </xdr:to>
    <xdr:pic>
      <xdr:nvPicPr>
        <xdr:cNvPr id="24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6274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95250</xdr:colOff>
      <xdr:row>181</xdr:row>
      <xdr:rowOff>0</xdr:rowOff>
    </xdr:to>
    <xdr:pic>
      <xdr:nvPicPr>
        <xdr:cNvPr id="24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6655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95250</xdr:colOff>
      <xdr:row>183</xdr:row>
      <xdr:rowOff>0</xdr:rowOff>
    </xdr:to>
    <xdr:pic>
      <xdr:nvPicPr>
        <xdr:cNvPr id="24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036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4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95250</xdr:colOff>
      <xdr:row>185</xdr:row>
      <xdr:rowOff>0</xdr:rowOff>
    </xdr:to>
    <xdr:pic>
      <xdr:nvPicPr>
        <xdr:cNvPr id="24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417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95250</xdr:colOff>
      <xdr:row>186</xdr:row>
      <xdr:rowOff>0</xdr:rowOff>
    </xdr:to>
    <xdr:pic>
      <xdr:nvPicPr>
        <xdr:cNvPr id="24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60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186</xdr:row>
      <xdr:rowOff>0</xdr:rowOff>
    </xdr:from>
    <xdr:to>
      <xdr:col>18</xdr:col>
      <xdr:colOff>95250</xdr:colOff>
      <xdr:row>187</xdr:row>
      <xdr:rowOff>0</xdr:rowOff>
    </xdr:to>
    <xdr:pic>
      <xdr:nvPicPr>
        <xdr:cNvPr id="24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798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95250</xdr:colOff>
      <xdr:row>188</xdr:row>
      <xdr:rowOff>0</xdr:rowOff>
    </xdr:to>
    <xdr:pic>
      <xdr:nvPicPr>
        <xdr:cNvPr id="24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989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188</xdr:row>
      <xdr:rowOff>0</xdr:rowOff>
    </xdr:from>
    <xdr:to>
      <xdr:col>18</xdr:col>
      <xdr:colOff>95250</xdr:colOff>
      <xdr:row>189</xdr:row>
      <xdr:rowOff>9525</xdr:rowOff>
    </xdr:to>
    <xdr:pic>
      <xdr:nvPicPr>
        <xdr:cNvPr id="24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81799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190</xdr:row>
      <xdr:rowOff>0</xdr:rowOff>
    </xdr:from>
    <xdr:to>
      <xdr:col>18</xdr:col>
      <xdr:colOff>95250</xdr:colOff>
      <xdr:row>191</xdr:row>
      <xdr:rowOff>0</xdr:rowOff>
    </xdr:to>
    <xdr:pic>
      <xdr:nvPicPr>
        <xdr:cNvPr id="24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8560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191</xdr:row>
      <xdr:rowOff>0</xdr:rowOff>
    </xdr:from>
    <xdr:to>
      <xdr:col>18</xdr:col>
      <xdr:colOff>95250</xdr:colOff>
      <xdr:row>192</xdr:row>
      <xdr:rowOff>0</xdr:rowOff>
    </xdr:to>
    <xdr:pic>
      <xdr:nvPicPr>
        <xdr:cNvPr id="24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8751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192</xdr:row>
      <xdr:rowOff>0</xdr:rowOff>
    </xdr:from>
    <xdr:to>
      <xdr:col>18</xdr:col>
      <xdr:colOff>95250</xdr:colOff>
      <xdr:row>193</xdr:row>
      <xdr:rowOff>0</xdr:rowOff>
    </xdr:to>
    <xdr:pic>
      <xdr:nvPicPr>
        <xdr:cNvPr id="24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894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193</xdr:row>
      <xdr:rowOff>0</xdr:rowOff>
    </xdr:from>
    <xdr:to>
      <xdr:col>18</xdr:col>
      <xdr:colOff>95250</xdr:colOff>
      <xdr:row>194</xdr:row>
      <xdr:rowOff>0</xdr:rowOff>
    </xdr:to>
    <xdr:pic>
      <xdr:nvPicPr>
        <xdr:cNvPr id="249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9132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195</xdr:row>
      <xdr:rowOff>0</xdr:rowOff>
    </xdr:from>
    <xdr:to>
      <xdr:col>18</xdr:col>
      <xdr:colOff>95250</xdr:colOff>
      <xdr:row>196</xdr:row>
      <xdr:rowOff>0</xdr:rowOff>
    </xdr:to>
    <xdr:pic>
      <xdr:nvPicPr>
        <xdr:cNvPr id="249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9513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196</xdr:row>
      <xdr:rowOff>0</xdr:rowOff>
    </xdr:from>
    <xdr:to>
      <xdr:col>18</xdr:col>
      <xdr:colOff>95250</xdr:colOff>
      <xdr:row>197</xdr:row>
      <xdr:rowOff>0</xdr:rowOff>
    </xdr:to>
    <xdr:pic>
      <xdr:nvPicPr>
        <xdr:cNvPr id="249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970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197</xdr:row>
      <xdr:rowOff>0</xdr:rowOff>
    </xdr:from>
    <xdr:to>
      <xdr:col>18</xdr:col>
      <xdr:colOff>95250</xdr:colOff>
      <xdr:row>198</xdr:row>
      <xdr:rowOff>0</xdr:rowOff>
    </xdr:to>
    <xdr:pic>
      <xdr:nvPicPr>
        <xdr:cNvPr id="249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9894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198</xdr:row>
      <xdr:rowOff>0</xdr:rowOff>
    </xdr:from>
    <xdr:to>
      <xdr:col>18</xdr:col>
      <xdr:colOff>95250</xdr:colOff>
      <xdr:row>199</xdr:row>
      <xdr:rowOff>0</xdr:rowOff>
    </xdr:to>
    <xdr:pic>
      <xdr:nvPicPr>
        <xdr:cNvPr id="249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0084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199</xdr:row>
      <xdr:rowOff>0</xdr:rowOff>
    </xdr:from>
    <xdr:to>
      <xdr:col>18</xdr:col>
      <xdr:colOff>95250</xdr:colOff>
      <xdr:row>200</xdr:row>
      <xdr:rowOff>0</xdr:rowOff>
    </xdr:to>
    <xdr:pic>
      <xdr:nvPicPr>
        <xdr:cNvPr id="249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0275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200</xdr:row>
      <xdr:rowOff>0</xdr:rowOff>
    </xdr:from>
    <xdr:to>
      <xdr:col>18</xdr:col>
      <xdr:colOff>95250</xdr:colOff>
      <xdr:row>201</xdr:row>
      <xdr:rowOff>0</xdr:rowOff>
    </xdr:to>
    <xdr:pic>
      <xdr:nvPicPr>
        <xdr:cNvPr id="250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0465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202</xdr:row>
      <xdr:rowOff>0</xdr:rowOff>
    </xdr:from>
    <xdr:to>
      <xdr:col>18</xdr:col>
      <xdr:colOff>95250</xdr:colOff>
      <xdr:row>203</xdr:row>
      <xdr:rowOff>0</xdr:rowOff>
    </xdr:to>
    <xdr:pic>
      <xdr:nvPicPr>
        <xdr:cNvPr id="250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0846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204</xdr:row>
      <xdr:rowOff>0</xdr:rowOff>
    </xdr:from>
    <xdr:to>
      <xdr:col>18</xdr:col>
      <xdr:colOff>95250</xdr:colOff>
      <xdr:row>205</xdr:row>
      <xdr:rowOff>0</xdr:rowOff>
    </xdr:to>
    <xdr:pic>
      <xdr:nvPicPr>
        <xdr:cNvPr id="250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1227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205</xdr:row>
      <xdr:rowOff>0</xdr:rowOff>
    </xdr:from>
    <xdr:to>
      <xdr:col>18</xdr:col>
      <xdr:colOff>95250</xdr:colOff>
      <xdr:row>206</xdr:row>
      <xdr:rowOff>0</xdr:rowOff>
    </xdr:to>
    <xdr:pic>
      <xdr:nvPicPr>
        <xdr:cNvPr id="250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141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206</xdr:row>
      <xdr:rowOff>0</xdr:rowOff>
    </xdr:from>
    <xdr:to>
      <xdr:col>18</xdr:col>
      <xdr:colOff>95250</xdr:colOff>
      <xdr:row>207</xdr:row>
      <xdr:rowOff>0</xdr:rowOff>
    </xdr:to>
    <xdr:pic>
      <xdr:nvPicPr>
        <xdr:cNvPr id="250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1608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207</xdr:row>
      <xdr:rowOff>0</xdr:rowOff>
    </xdr:from>
    <xdr:to>
      <xdr:col>18</xdr:col>
      <xdr:colOff>95250</xdr:colOff>
      <xdr:row>208</xdr:row>
      <xdr:rowOff>0</xdr:rowOff>
    </xdr:to>
    <xdr:pic>
      <xdr:nvPicPr>
        <xdr:cNvPr id="250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1799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208</xdr:row>
      <xdr:rowOff>0</xdr:rowOff>
    </xdr:from>
    <xdr:to>
      <xdr:col>18</xdr:col>
      <xdr:colOff>95250</xdr:colOff>
      <xdr:row>209</xdr:row>
      <xdr:rowOff>0</xdr:rowOff>
    </xdr:to>
    <xdr:pic>
      <xdr:nvPicPr>
        <xdr:cNvPr id="250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1989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209</xdr:row>
      <xdr:rowOff>0</xdr:rowOff>
    </xdr:from>
    <xdr:to>
      <xdr:col>18</xdr:col>
      <xdr:colOff>95250</xdr:colOff>
      <xdr:row>210</xdr:row>
      <xdr:rowOff>9525</xdr:rowOff>
    </xdr:to>
    <xdr:pic>
      <xdr:nvPicPr>
        <xdr:cNvPr id="250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21804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210</xdr:row>
      <xdr:rowOff>0</xdr:rowOff>
    </xdr:from>
    <xdr:to>
      <xdr:col>18</xdr:col>
      <xdr:colOff>95250</xdr:colOff>
      <xdr:row>211</xdr:row>
      <xdr:rowOff>0</xdr:rowOff>
    </xdr:to>
    <xdr:pic>
      <xdr:nvPicPr>
        <xdr:cNvPr id="250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2370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211</xdr:row>
      <xdr:rowOff>0</xdr:rowOff>
    </xdr:from>
    <xdr:to>
      <xdr:col>18</xdr:col>
      <xdr:colOff>95250</xdr:colOff>
      <xdr:row>212</xdr:row>
      <xdr:rowOff>0</xdr:rowOff>
    </xdr:to>
    <xdr:pic>
      <xdr:nvPicPr>
        <xdr:cNvPr id="250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2561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213</xdr:row>
      <xdr:rowOff>0</xdr:rowOff>
    </xdr:from>
    <xdr:to>
      <xdr:col>18</xdr:col>
      <xdr:colOff>95250</xdr:colOff>
      <xdr:row>214</xdr:row>
      <xdr:rowOff>0</xdr:rowOff>
    </xdr:to>
    <xdr:pic>
      <xdr:nvPicPr>
        <xdr:cNvPr id="251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2942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214</xdr:row>
      <xdr:rowOff>0</xdr:rowOff>
    </xdr:from>
    <xdr:to>
      <xdr:col>18</xdr:col>
      <xdr:colOff>95250</xdr:colOff>
      <xdr:row>215</xdr:row>
      <xdr:rowOff>0</xdr:rowOff>
    </xdr:to>
    <xdr:pic>
      <xdr:nvPicPr>
        <xdr:cNvPr id="251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3132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215</xdr:row>
      <xdr:rowOff>0</xdr:rowOff>
    </xdr:from>
    <xdr:to>
      <xdr:col>18</xdr:col>
      <xdr:colOff>95250</xdr:colOff>
      <xdr:row>216</xdr:row>
      <xdr:rowOff>0</xdr:rowOff>
    </xdr:to>
    <xdr:pic>
      <xdr:nvPicPr>
        <xdr:cNvPr id="251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3323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216</xdr:row>
      <xdr:rowOff>0</xdr:rowOff>
    </xdr:from>
    <xdr:to>
      <xdr:col>18</xdr:col>
      <xdr:colOff>95250</xdr:colOff>
      <xdr:row>217</xdr:row>
      <xdr:rowOff>0</xdr:rowOff>
    </xdr:to>
    <xdr:pic>
      <xdr:nvPicPr>
        <xdr:cNvPr id="251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351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217</xdr:row>
      <xdr:rowOff>0</xdr:rowOff>
    </xdr:from>
    <xdr:to>
      <xdr:col>18</xdr:col>
      <xdr:colOff>95250</xdr:colOff>
      <xdr:row>218</xdr:row>
      <xdr:rowOff>0</xdr:rowOff>
    </xdr:to>
    <xdr:pic>
      <xdr:nvPicPr>
        <xdr:cNvPr id="251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3704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219</xdr:row>
      <xdr:rowOff>0</xdr:rowOff>
    </xdr:from>
    <xdr:to>
      <xdr:col>18</xdr:col>
      <xdr:colOff>95250</xdr:colOff>
      <xdr:row>220</xdr:row>
      <xdr:rowOff>0</xdr:rowOff>
    </xdr:to>
    <xdr:pic>
      <xdr:nvPicPr>
        <xdr:cNvPr id="251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4085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221</xdr:row>
      <xdr:rowOff>0</xdr:rowOff>
    </xdr:from>
    <xdr:to>
      <xdr:col>18</xdr:col>
      <xdr:colOff>95250</xdr:colOff>
      <xdr:row>222</xdr:row>
      <xdr:rowOff>0</xdr:rowOff>
    </xdr:to>
    <xdr:pic>
      <xdr:nvPicPr>
        <xdr:cNvPr id="251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4466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222</xdr:row>
      <xdr:rowOff>0</xdr:rowOff>
    </xdr:from>
    <xdr:to>
      <xdr:col>18</xdr:col>
      <xdr:colOff>95250</xdr:colOff>
      <xdr:row>223</xdr:row>
      <xdr:rowOff>0</xdr:rowOff>
    </xdr:to>
    <xdr:pic>
      <xdr:nvPicPr>
        <xdr:cNvPr id="251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4656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222</xdr:row>
      <xdr:rowOff>0</xdr:rowOff>
    </xdr:from>
    <xdr:to>
      <xdr:col>18</xdr:col>
      <xdr:colOff>95250</xdr:colOff>
      <xdr:row>223</xdr:row>
      <xdr:rowOff>0</xdr:rowOff>
    </xdr:to>
    <xdr:pic>
      <xdr:nvPicPr>
        <xdr:cNvPr id="25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4656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225</xdr:row>
      <xdr:rowOff>0</xdr:rowOff>
    </xdr:from>
    <xdr:to>
      <xdr:col>18</xdr:col>
      <xdr:colOff>95250</xdr:colOff>
      <xdr:row>226</xdr:row>
      <xdr:rowOff>0</xdr:rowOff>
    </xdr:to>
    <xdr:pic>
      <xdr:nvPicPr>
        <xdr:cNvPr id="251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522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225</xdr:row>
      <xdr:rowOff>0</xdr:rowOff>
    </xdr:from>
    <xdr:to>
      <xdr:col>18</xdr:col>
      <xdr:colOff>95250</xdr:colOff>
      <xdr:row>226</xdr:row>
      <xdr:rowOff>0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522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226</xdr:row>
      <xdr:rowOff>0</xdr:rowOff>
    </xdr:from>
    <xdr:to>
      <xdr:col>18</xdr:col>
      <xdr:colOff>95250</xdr:colOff>
      <xdr:row>227</xdr:row>
      <xdr:rowOff>0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5418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227</xdr:row>
      <xdr:rowOff>0</xdr:rowOff>
    </xdr:from>
    <xdr:to>
      <xdr:col>18</xdr:col>
      <xdr:colOff>95250</xdr:colOff>
      <xdr:row>228</xdr:row>
      <xdr:rowOff>0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5609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228</xdr:row>
      <xdr:rowOff>0</xdr:rowOff>
    </xdr:from>
    <xdr:to>
      <xdr:col>18</xdr:col>
      <xdr:colOff>95250</xdr:colOff>
      <xdr:row>229</xdr:row>
      <xdr:rowOff>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5799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232</xdr:row>
      <xdr:rowOff>0</xdr:rowOff>
    </xdr:from>
    <xdr:to>
      <xdr:col>18</xdr:col>
      <xdr:colOff>95250</xdr:colOff>
      <xdr:row>233</xdr:row>
      <xdr:rowOff>0</xdr:rowOff>
    </xdr:to>
    <xdr:pic>
      <xdr:nvPicPr>
        <xdr:cNvPr id="252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656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232</xdr:row>
      <xdr:rowOff>0</xdr:rowOff>
    </xdr:from>
    <xdr:to>
      <xdr:col>18</xdr:col>
      <xdr:colOff>95250</xdr:colOff>
      <xdr:row>233</xdr:row>
      <xdr:rowOff>0</xdr:rowOff>
    </xdr:to>
    <xdr:pic>
      <xdr:nvPicPr>
        <xdr:cNvPr id="252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656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233</xdr:row>
      <xdr:rowOff>0</xdr:rowOff>
    </xdr:from>
    <xdr:to>
      <xdr:col>18</xdr:col>
      <xdr:colOff>95250</xdr:colOff>
      <xdr:row>234</xdr:row>
      <xdr:rowOff>0</xdr:rowOff>
    </xdr:to>
    <xdr:pic>
      <xdr:nvPicPr>
        <xdr:cNvPr id="252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6752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234</xdr:row>
      <xdr:rowOff>0</xdr:rowOff>
    </xdr:from>
    <xdr:to>
      <xdr:col>18</xdr:col>
      <xdr:colOff>95250</xdr:colOff>
      <xdr:row>235</xdr:row>
      <xdr:rowOff>0</xdr:rowOff>
    </xdr:to>
    <xdr:pic>
      <xdr:nvPicPr>
        <xdr:cNvPr id="252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6942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235</xdr:row>
      <xdr:rowOff>0</xdr:rowOff>
    </xdr:from>
    <xdr:to>
      <xdr:col>18</xdr:col>
      <xdr:colOff>95250</xdr:colOff>
      <xdr:row>236</xdr:row>
      <xdr:rowOff>0</xdr:rowOff>
    </xdr:to>
    <xdr:pic>
      <xdr:nvPicPr>
        <xdr:cNvPr id="25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7133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236</xdr:row>
      <xdr:rowOff>0</xdr:rowOff>
    </xdr:from>
    <xdr:to>
      <xdr:col>18</xdr:col>
      <xdr:colOff>95250</xdr:colOff>
      <xdr:row>237</xdr:row>
      <xdr:rowOff>0</xdr:rowOff>
    </xdr:to>
    <xdr:pic>
      <xdr:nvPicPr>
        <xdr:cNvPr id="25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732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237</xdr:row>
      <xdr:rowOff>0</xdr:rowOff>
    </xdr:from>
    <xdr:to>
      <xdr:col>18</xdr:col>
      <xdr:colOff>95250</xdr:colOff>
      <xdr:row>238</xdr:row>
      <xdr:rowOff>0</xdr:rowOff>
    </xdr:to>
    <xdr:pic>
      <xdr:nvPicPr>
        <xdr:cNvPr id="25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7514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238</xdr:row>
      <xdr:rowOff>0</xdr:rowOff>
    </xdr:from>
    <xdr:to>
      <xdr:col>18</xdr:col>
      <xdr:colOff>95250</xdr:colOff>
      <xdr:row>239</xdr:row>
      <xdr:rowOff>0</xdr:rowOff>
    </xdr:to>
    <xdr:pic>
      <xdr:nvPicPr>
        <xdr:cNvPr id="25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7704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239</xdr:row>
      <xdr:rowOff>0</xdr:rowOff>
    </xdr:from>
    <xdr:to>
      <xdr:col>18</xdr:col>
      <xdr:colOff>95250</xdr:colOff>
      <xdr:row>240</xdr:row>
      <xdr:rowOff>0</xdr:rowOff>
    </xdr:to>
    <xdr:pic>
      <xdr:nvPicPr>
        <xdr:cNvPr id="25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7895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5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5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5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5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5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5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5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5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5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5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5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5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5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54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152</xdr:row>
      <xdr:rowOff>133350</xdr:rowOff>
    </xdr:to>
    <xdr:pic>
      <xdr:nvPicPr>
        <xdr:cNvPr id="254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54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5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152</xdr:row>
      <xdr:rowOff>133350</xdr:rowOff>
    </xdr:to>
    <xdr:pic>
      <xdr:nvPicPr>
        <xdr:cNvPr id="25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155</xdr:row>
      <xdr:rowOff>19050</xdr:rowOff>
    </xdr:to>
    <xdr:pic>
      <xdr:nvPicPr>
        <xdr:cNvPr id="25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5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5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55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55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55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55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55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9525</xdr:rowOff>
    </xdr:to>
    <xdr:pic>
      <xdr:nvPicPr>
        <xdr:cNvPr id="255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56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5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5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5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5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5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5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5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5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5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5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5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5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5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5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5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5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5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9525</xdr:rowOff>
    </xdr:to>
    <xdr:pic>
      <xdr:nvPicPr>
        <xdr:cNvPr id="25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5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5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5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58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58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5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58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5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5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5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5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5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5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5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5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5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5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5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5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5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5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6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6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6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6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6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6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6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6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6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6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6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6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1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1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1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1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1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1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2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2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2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2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3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3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3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3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3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3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3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3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3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3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4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4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4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4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4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4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4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4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4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4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5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5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5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5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5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5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5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5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5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5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6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6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6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6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6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6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6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6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6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6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7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7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7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7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7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7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7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7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7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7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8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8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8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8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8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8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8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8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8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8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9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9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6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161925</xdr:rowOff>
    </xdr:to>
    <xdr:pic>
      <xdr:nvPicPr>
        <xdr:cNvPr id="26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171450</xdr:rowOff>
    </xdr:to>
    <xdr:pic>
      <xdr:nvPicPr>
        <xdr:cNvPr id="26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156</xdr:row>
      <xdr:rowOff>123825</xdr:rowOff>
    </xdr:to>
    <xdr:pic>
      <xdr:nvPicPr>
        <xdr:cNvPr id="26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152400</xdr:rowOff>
    </xdr:to>
    <xdr:pic>
      <xdr:nvPicPr>
        <xdr:cNvPr id="26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161925</xdr:rowOff>
    </xdr:to>
    <xdr:pic>
      <xdr:nvPicPr>
        <xdr:cNvPr id="26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171450</xdr:rowOff>
    </xdr:to>
    <xdr:pic>
      <xdr:nvPicPr>
        <xdr:cNvPr id="26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158</xdr:row>
      <xdr:rowOff>95250</xdr:rowOff>
    </xdr:to>
    <xdr:pic>
      <xdr:nvPicPr>
        <xdr:cNvPr id="26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158</xdr:row>
      <xdr:rowOff>95250</xdr:rowOff>
    </xdr:to>
    <xdr:pic>
      <xdr:nvPicPr>
        <xdr:cNvPr id="27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9525</xdr:rowOff>
    </xdr:to>
    <xdr:pic>
      <xdr:nvPicPr>
        <xdr:cNvPr id="27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27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7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7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27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57150</xdr:rowOff>
    </xdr:to>
    <xdr:pic>
      <xdr:nvPicPr>
        <xdr:cNvPr id="27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27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57150</xdr:rowOff>
    </xdr:to>
    <xdr:pic>
      <xdr:nvPicPr>
        <xdr:cNvPr id="27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19050</xdr:rowOff>
    </xdr:to>
    <xdr:pic>
      <xdr:nvPicPr>
        <xdr:cNvPr id="27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7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7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7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7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7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7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7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7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7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7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7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27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7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7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7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9525</xdr:rowOff>
    </xdr:to>
    <xdr:pic>
      <xdr:nvPicPr>
        <xdr:cNvPr id="27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512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0</xdr:rowOff>
    </xdr:to>
    <xdr:pic>
      <xdr:nvPicPr>
        <xdr:cNvPr id="27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702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0</xdr:rowOff>
    </xdr:to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2083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0</xdr:rowOff>
    </xdr:to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2274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0</xdr:rowOff>
    </xdr:to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246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0</xdr:rowOff>
    </xdr:to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2655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0</xdr:rowOff>
    </xdr:to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2845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0</xdr:rowOff>
    </xdr:to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3036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0</xdr:rowOff>
    </xdr:to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3226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0</xdr:rowOff>
    </xdr:to>
    <xdr:pic>
      <xdr:nvPicPr>
        <xdr:cNvPr id="27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3988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0</xdr:rowOff>
    </xdr:to>
    <xdr:pic>
      <xdr:nvPicPr>
        <xdr:cNvPr id="27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417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0</xdr:rowOff>
    </xdr:to>
    <xdr:pic>
      <xdr:nvPicPr>
        <xdr:cNvPr id="27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4369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0</xdr:rowOff>
    </xdr:to>
    <xdr:pic>
      <xdr:nvPicPr>
        <xdr:cNvPr id="27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4560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0</xdr:rowOff>
    </xdr:to>
    <xdr:pic>
      <xdr:nvPicPr>
        <xdr:cNvPr id="27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475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9525</xdr:rowOff>
    </xdr:to>
    <xdr:pic>
      <xdr:nvPicPr>
        <xdr:cNvPr id="27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513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27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5322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0</xdr:rowOff>
    </xdr:to>
    <xdr:pic>
      <xdr:nvPicPr>
        <xdr:cNvPr id="27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5512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0</xdr:rowOff>
    </xdr:to>
    <xdr:pic>
      <xdr:nvPicPr>
        <xdr:cNvPr id="27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570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9525</xdr:rowOff>
    </xdr:to>
    <xdr:pic>
      <xdr:nvPicPr>
        <xdr:cNvPr id="27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6274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0</xdr:rowOff>
    </xdr:to>
    <xdr:pic>
      <xdr:nvPicPr>
        <xdr:cNvPr id="27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6655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0</xdr:rowOff>
    </xdr:to>
    <xdr:pic>
      <xdr:nvPicPr>
        <xdr:cNvPr id="27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036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0</xdr:rowOff>
    </xdr:to>
    <xdr:pic>
      <xdr:nvPicPr>
        <xdr:cNvPr id="27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0</xdr:rowOff>
    </xdr:to>
    <xdr:pic>
      <xdr:nvPicPr>
        <xdr:cNvPr id="27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417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190500</xdr:colOff>
      <xdr:row>186</xdr:row>
      <xdr:rowOff>0</xdr:rowOff>
    </xdr:to>
    <xdr:pic>
      <xdr:nvPicPr>
        <xdr:cNvPr id="27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60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186</xdr:row>
      <xdr:rowOff>0</xdr:rowOff>
    </xdr:from>
    <xdr:to>
      <xdr:col>18</xdr:col>
      <xdr:colOff>190500</xdr:colOff>
      <xdr:row>187</xdr:row>
      <xdr:rowOff>0</xdr:rowOff>
    </xdr:to>
    <xdr:pic>
      <xdr:nvPicPr>
        <xdr:cNvPr id="27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798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190500</xdr:colOff>
      <xdr:row>188</xdr:row>
      <xdr:rowOff>0</xdr:rowOff>
    </xdr:to>
    <xdr:pic>
      <xdr:nvPicPr>
        <xdr:cNvPr id="27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98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188</xdr:row>
      <xdr:rowOff>0</xdr:rowOff>
    </xdr:from>
    <xdr:to>
      <xdr:col>18</xdr:col>
      <xdr:colOff>190500</xdr:colOff>
      <xdr:row>189</xdr:row>
      <xdr:rowOff>0</xdr:rowOff>
    </xdr:to>
    <xdr:pic>
      <xdr:nvPicPr>
        <xdr:cNvPr id="27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8179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190</xdr:row>
      <xdr:rowOff>0</xdr:rowOff>
    </xdr:from>
    <xdr:to>
      <xdr:col>18</xdr:col>
      <xdr:colOff>190500</xdr:colOff>
      <xdr:row>191</xdr:row>
      <xdr:rowOff>0</xdr:rowOff>
    </xdr:to>
    <xdr:pic>
      <xdr:nvPicPr>
        <xdr:cNvPr id="27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856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191</xdr:row>
      <xdr:rowOff>0</xdr:rowOff>
    </xdr:from>
    <xdr:to>
      <xdr:col>18</xdr:col>
      <xdr:colOff>190500</xdr:colOff>
      <xdr:row>192</xdr:row>
      <xdr:rowOff>0</xdr:rowOff>
    </xdr:to>
    <xdr:pic>
      <xdr:nvPicPr>
        <xdr:cNvPr id="27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8751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192</xdr:row>
      <xdr:rowOff>0</xdr:rowOff>
    </xdr:from>
    <xdr:to>
      <xdr:col>18</xdr:col>
      <xdr:colOff>190500</xdr:colOff>
      <xdr:row>193</xdr:row>
      <xdr:rowOff>0</xdr:rowOff>
    </xdr:to>
    <xdr:pic>
      <xdr:nvPicPr>
        <xdr:cNvPr id="27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894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193</xdr:row>
      <xdr:rowOff>0</xdr:rowOff>
    </xdr:from>
    <xdr:to>
      <xdr:col>18</xdr:col>
      <xdr:colOff>190500</xdr:colOff>
      <xdr:row>194</xdr:row>
      <xdr:rowOff>0</xdr:rowOff>
    </xdr:to>
    <xdr:pic>
      <xdr:nvPicPr>
        <xdr:cNvPr id="27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9132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195</xdr:row>
      <xdr:rowOff>0</xdr:rowOff>
    </xdr:from>
    <xdr:to>
      <xdr:col>18</xdr:col>
      <xdr:colOff>190500</xdr:colOff>
      <xdr:row>196</xdr:row>
      <xdr:rowOff>0</xdr:rowOff>
    </xdr:to>
    <xdr:pic>
      <xdr:nvPicPr>
        <xdr:cNvPr id="27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951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196</xdr:row>
      <xdr:rowOff>0</xdr:rowOff>
    </xdr:from>
    <xdr:to>
      <xdr:col>18</xdr:col>
      <xdr:colOff>190500</xdr:colOff>
      <xdr:row>197</xdr:row>
      <xdr:rowOff>0</xdr:rowOff>
    </xdr:to>
    <xdr:pic>
      <xdr:nvPicPr>
        <xdr:cNvPr id="27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9703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197</xdr:row>
      <xdr:rowOff>0</xdr:rowOff>
    </xdr:from>
    <xdr:to>
      <xdr:col>18</xdr:col>
      <xdr:colOff>190500</xdr:colOff>
      <xdr:row>198</xdr:row>
      <xdr:rowOff>0</xdr:rowOff>
    </xdr:to>
    <xdr:pic>
      <xdr:nvPicPr>
        <xdr:cNvPr id="27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9894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198</xdr:row>
      <xdr:rowOff>0</xdr:rowOff>
    </xdr:from>
    <xdr:to>
      <xdr:col>18</xdr:col>
      <xdr:colOff>190500</xdr:colOff>
      <xdr:row>199</xdr:row>
      <xdr:rowOff>0</xdr:rowOff>
    </xdr:to>
    <xdr:pic>
      <xdr:nvPicPr>
        <xdr:cNvPr id="27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008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199</xdr:row>
      <xdr:rowOff>0</xdr:rowOff>
    </xdr:from>
    <xdr:to>
      <xdr:col>18</xdr:col>
      <xdr:colOff>190500</xdr:colOff>
      <xdr:row>200</xdr:row>
      <xdr:rowOff>0</xdr:rowOff>
    </xdr:to>
    <xdr:pic>
      <xdr:nvPicPr>
        <xdr:cNvPr id="27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0275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200</xdr:row>
      <xdr:rowOff>0</xdr:rowOff>
    </xdr:from>
    <xdr:to>
      <xdr:col>18</xdr:col>
      <xdr:colOff>190500</xdr:colOff>
      <xdr:row>201</xdr:row>
      <xdr:rowOff>0</xdr:rowOff>
    </xdr:to>
    <xdr:pic>
      <xdr:nvPicPr>
        <xdr:cNvPr id="27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0465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202</xdr:row>
      <xdr:rowOff>0</xdr:rowOff>
    </xdr:from>
    <xdr:to>
      <xdr:col>18</xdr:col>
      <xdr:colOff>190500</xdr:colOff>
      <xdr:row>203</xdr:row>
      <xdr:rowOff>0</xdr:rowOff>
    </xdr:to>
    <xdr:pic>
      <xdr:nvPicPr>
        <xdr:cNvPr id="27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0846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204</xdr:row>
      <xdr:rowOff>0</xdr:rowOff>
    </xdr:from>
    <xdr:to>
      <xdr:col>18</xdr:col>
      <xdr:colOff>190500</xdr:colOff>
      <xdr:row>205</xdr:row>
      <xdr:rowOff>9525</xdr:rowOff>
    </xdr:to>
    <xdr:pic>
      <xdr:nvPicPr>
        <xdr:cNvPr id="27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1227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205</xdr:row>
      <xdr:rowOff>0</xdr:rowOff>
    </xdr:from>
    <xdr:to>
      <xdr:col>18</xdr:col>
      <xdr:colOff>190500</xdr:colOff>
      <xdr:row>206</xdr:row>
      <xdr:rowOff>0</xdr:rowOff>
    </xdr:to>
    <xdr:pic>
      <xdr:nvPicPr>
        <xdr:cNvPr id="27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141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206</xdr:row>
      <xdr:rowOff>0</xdr:rowOff>
    </xdr:from>
    <xdr:to>
      <xdr:col>18</xdr:col>
      <xdr:colOff>190500</xdr:colOff>
      <xdr:row>207</xdr:row>
      <xdr:rowOff>0</xdr:rowOff>
    </xdr:to>
    <xdr:pic>
      <xdr:nvPicPr>
        <xdr:cNvPr id="27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1608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207</xdr:row>
      <xdr:rowOff>0</xdr:rowOff>
    </xdr:from>
    <xdr:to>
      <xdr:col>18</xdr:col>
      <xdr:colOff>190500</xdr:colOff>
      <xdr:row>208</xdr:row>
      <xdr:rowOff>0</xdr:rowOff>
    </xdr:to>
    <xdr:pic>
      <xdr:nvPicPr>
        <xdr:cNvPr id="27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179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208</xdr:row>
      <xdr:rowOff>0</xdr:rowOff>
    </xdr:from>
    <xdr:to>
      <xdr:col>18</xdr:col>
      <xdr:colOff>190500</xdr:colOff>
      <xdr:row>209</xdr:row>
      <xdr:rowOff>0</xdr:rowOff>
    </xdr:to>
    <xdr:pic>
      <xdr:nvPicPr>
        <xdr:cNvPr id="27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1989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209</xdr:row>
      <xdr:rowOff>0</xdr:rowOff>
    </xdr:from>
    <xdr:to>
      <xdr:col>18</xdr:col>
      <xdr:colOff>190500</xdr:colOff>
      <xdr:row>210</xdr:row>
      <xdr:rowOff>0</xdr:rowOff>
    </xdr:to>
    <xdr:pic>
      <xdr:nvPicPr>
        <xdr:cNvPr id="27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2180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210</xdr:row>
      <xdr:rowOff>0</xdr:rowOff>
    </xdr:from>
    <xdr:to>
      <xdr:col>18</xdr:col>
      <xdr:colOff>190500</xdr:colOff>
      <xdr:row>211</xdr:row>
      <xdr:rowOff>0</xdr:rowOff>
    </xdr:to>
    <xdr:pic>
      <xdr:nvPicPr>
        <xdr:cNvPr id="27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211</xdr:row>
      <xdr:rowOff>0</xdr:rowOff>
    </xdr:from>
    <xdr:to>
      <xdr:col>18</xdr:col>
      <xdr:colOff>190500</xdr:colOff>
      <xdr:row>212</xdr:row>
      <xdr:rowOff>0</xdr:rowOff>
    </xdr:to>
    <xdr:pic>
      <xdr:nvPicPr>
        <xdr:cNvPr id="27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2561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213</xdr:row>
      <xdr:rowOff>0</xdr:rowOff>
    </xdr:from>
    <xdr:to>
      <xdr:col>18</xdr:col>
      <xdr:colOff>190500</xdr:colOff>
      <xdr:row>214</xdr:row>
      <xdr:rowOff>0</xdr:rowOff>
    </xdr:to>
    <xdr:pic>
      <xdr:nvPicPr>
        <xdr:cNvPr id="27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2942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214</xdr:row>
      <xdr:rowOff>0</xdr:rowOff>
    </xdr:from>
    <xdr:to>
      <xdr:col>18</xdr:col>
      <xdr:colOff>190500</xdr:colOff>
      <xdr:row>215</xdr:row>
      <xdr:rowOff>0</xdr:rowOff>
    </xdr:to>
    <xdr:pic>
      <xdr:nvPicPr>
        <xdr:cNvPr id="27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3132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215</xdr:row>
      <xdr:rowOff>0</xdr:rowOff>
    </xdr:from>
    <xdr:to>
      <xdr:col>18</xdr:col>
      <xdr:colOff>190500</xdr:colOff>
      <xdr:row>216</xdr:row>
      <xdr:rowOff>0</xdr:rowOff>
    </xdr:to>
    <xdr:pic>
      <xdr:nvPicPr>
        <xdr:cNvPr id="27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332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216</xdr:row>
      <xdr:rowOff>0</xdr:rowOff>
    </xdr:from>
    <xdr:to>
      <xdr:col>18</xdr:col>
      <xdr:colOff>190500</xdr:colOff>
      <xdr:row>217</xdr:row>
      <xdr:rowOff>0</xdr:rowOff>
    </xdr:to>
    <xdr:pic>
      <xdr:nvPicPr>
        <xdr:cNvPr id="27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3513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217</xdr:row>
      <xdr:rowOff>0</xdr:rowOff>
    </xdr:from>
    <xdr:to>
      <xdr:col>18</xdr:col>
      <xdr:colOff>190500</xdr:colOff>
      <xdr:row>218</xdr:row>
      <xdr:rowOff>0</xdr:rowOff>
    </xdr:to>
    <xdr:pic>
      <xdr:nvPicPr>
        <xdr:cNvPr id="27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3704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219</xdr:row>
      <xdr:rowOff>0</xdr:rowOff>
    </xdr:from>
    <xdr:to>
      <xdr:col>18</xdr:col>
      <xdr:colOff>190500</xdr:colOff>
      <xdr:row>220</xdr:row>
      <xdr:rowOff>0</xdr:rowOff>
    </xdr:to>
    <xdr:pic>
      <xdr:nvPicPr>
        <xdr:cNvPr id="27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4085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221</xdr:row>
      <xdr:rowOff>0</xdr:rowOff>
    </xdr:from>
    <xdr:to>
      <xdr:col>18</xdr:col>
      <xdr:colOff>190500</xdr:colOff>
      <xdr:row>222</xdr:row>
      <xdr:rowOff>0</xdr:rowOff>
    </xdr:to>
    <xdr:pic>
      <xdr:nvPicPr>
        <xdr:cNvPr id="27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4466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222</xdr:row>
      <xdr:rowOff>0</xdr:rowOff>
    </xdr:from>
    <xdr:to>
      <xdr:col>18</xdr:col>
      <xdr:colOff>190500</xdr:colOff>
      <xdr:row>223</xdr:row>
      <xdr:rowOff>0</xdr:rowOff>
    </xdr:to>
    <xdr:pic>
      <xdr:nvPicPr>
        <xdr:cNvPr id="27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4656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222</xdr:row>
      <xdr:rowOff>0</xdr:rowOff>
    </xdr:from>
    <xdr:to>
      <xdr:col>18</xdr:col>
      <xdr:colOff>190500</xdr:colOff>
      <xdr:row>223</xdr:row>
      <xdr:rowOff>0</xdr:rowOff>
    </xdr:to>
    <xdr:pic>
      <xdr:nvPicPr>
        <xdr:cNvPr id="27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4656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225</xdr:row>
      <xdr:rowOff>0</xdr:rowOff>
    </xdr:from>
    <xdr:to>
      <xdr:col>18</xdr:col>
      <xdr:colOff>190500</xdr:colOff>
      <xdr:row>226</xdr:row>
      <xdr:rowOff>0</xdr:rowOff>
    </xdr:to>
    <xdr:pic>
      <xdr:nvPicPr>
        <xdr:cNvPr id="27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522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225</xdr:row>
      <xdr:rowOff>0</xdr:rowOff>
    </xdr:from>
    <xdr:to>
      <xdr:col>18</xdr:col>
      <xdr:colOff>190500</xdr:colOff>
      <xdr:row>226</xdr:row>
      <xdr:rowOff>0</xdr:rowOff>
    </xdr:to>
    <xdr:pic>
      <xdr:nvPicPr>
        <xdr:cNvPr id="27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522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226</xdr:row>
      <xdr:rowOff>0</xdr:rowOff>
    </xdr:from>
    <xdr:to>
      <xdr:col>18</xdr:col>
      <xdr:colOff>190500</xdr:colOff>
      <xdr:row>227</xdr:row>
      <xdr:rowOff>0</xdr:rowOff>
    </xdr:to>
    <xdr:pic>
      <xdr:nvPicPr>
        <xdr:cNvPr id="27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5418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227</xdr:row>
      <xdr:rowOff>0</xdr:rowOff>
    </xdr:from>
    <xdr:to>
      <xdr:col>18</xdr:col>
      <xdr:colOff>190500</xdr:colOff>
      <xdr:row>228</xdr:row>
      <xdr:rowOff>0</xdr:rowOff>
    </xdr:to>
    <xdr:pic>
      <xdr:nvPicPr>
        <xdr:cNvPr id="27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560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228</xdr:row>
      <xdr:rowOff>0</xdr:rowOff>
    </xdr:from>
    <xdr:to>
      <xdr:col>18</xdr:col>
      <xdr:colOff>190500</xdr:colOff>
      <xdr:row>229</xdr:row>
      <xdr:rowOff>0</xdr:rowOff>
    </xdr:to>
    <xdr:pic>
      <xdr:nvPicPr>
        <xdr:cNvPr id="27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5799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232</xdr:row>
      <xdr:rowOff>0</xdr:rowOff>
    </xdr:from>
    <xdr:to>
      <xdr:col>18</xdr:col>
      <xdr:colOff>190500</xdr:colOff>
      <xdr:row>233</xdr:row>
      <xdr:rowOff>0</xdr:rowOff>
    </xdr:to>
    <xdr:pic>
      <xdr:nvPicPr>
        <xdr:cNvPr id="27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656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232</xdr:row>
      <xdr:rowOff>0</xdr:rowOff>
    </xdr:from>
    <xdr:to>
      <xdr:col>18</xdr:col>
      <xdr:colOff>190500</xdr:colOff>
      <xdr:row>233</xdr:row>
      <xdr:rowOff>0</xdr:rowOff>
    </xdr:to>
    <xdr:pic>
      <xdr:nvPicPr>
        <xdr:cNvPr id="27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656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233</xdr:row>
      <xdr:rowOff>0</xdr:rowOff>
    </xdr:from>
    <xdr:to>
      <xdr:col>18</xdr:col>
      <xdr:colOff>190500</xdr:colOff>
      <xdr:row>234</xdr:row>
      <xdr:rowOff>0</xdr:rowOff>
    </xdr:to>
    <xdr:pic>
      <xdr:nvPicPr>
        <xdr:cNvPr id="27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6752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234</xdr:row>
      <xdr:rowOff>0</xdr:rowOff>
    </xdr:from>
    <xdr:to>
      <xdr:col>18</xdr:col>
      <xdr:colOff>190500</xdr:colOff>
      <xdr:row>235</xdr:row>
      <xdr:rowOff>0</xdr:rowOff>
    </xdr:to>
    <xdr:pic>
      <xdr:nvPicPr>
        <xdr:cNvPr id="27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6942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235</xdr:row>
      <xdr:rowOff>0</xdr:rowOff>
    </xdr:from>
    <xdr:to>
      <xdr:col>18</xdr:col>
      <xdr:colOff>190500</xdr:colOff>
      <xdr:row>236</xdr:row>
      <xdr:rowOff>0</xdr:rowOff>
    </xdr:to>
    <xdr:pic>
      <xdr:nvPicPr>
        <xdr:cNvPr id="27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713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236</xdr:row>
      <xdr:rowOff>0</xdr:rowOff>
    </xdr:from>
    <xdr:to>
      <xdr:col>18</xdr:col>
      <xdr:colOff>190500</xdr:colOff>
      <xdr:row>237</xdr:row>
      <xdr:rowOff>0</xdr:rowOff>
    </xdr:to>
    <xdr:pic>
      <xdr:nvPicPr>
        <xdr:cNvPr id="27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7323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237</xdr:row>
      <xdr:rowOff>0</xdr:rowOff>
    </xdr:from>
    <xdr:to>
      <xdr:col>18</xdr:col>
      <xdr:colOff>190500</xdr:colOff>
      <xdr:row>238</xdr:row>
      <xdr:rowOff>0</xdr:rowOff>
    </xdr:to>
    <xdr:pic>
      <xdr:nvPicPr>
        <xdr:cNvPr id="27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7514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238</xdr:row>
      <xdr:rowOff>0</xdr:rowOff>
    </xdr:from>
    <xdr:to>
      <xdr:col>18</xdr:col>
      <xdr:colOff>190500</xdr:colOff>
      <xdr:row>239</xdr:row>
      <xdr:rowOff>9525</xdr:rowOff>
    </xdr:to>
    <xdr:pic>
      <xdr:nvPicPr>
        <xdr:cNvPr id="27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7704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239</xdr:row>
      <xdr:rowOff>0</xdr:rowOff>
    </xdr:from>
    <xdr:to>
      <xdr:col>18</xdr:col>
      <xdr:colOff>190500</xdr:colOff>
      <xdr:row>240</xdr:row>
      <xdr:rowOff>0</xdr:rowOff>
    </xdr:to>
    <xdr:pic>
      <xdr:nvPicPr>
        <xdr:cNvPr id="27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7895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27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27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27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27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27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27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28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28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2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2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28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28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28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57150</xdr:rowOff>
    </xdr:to>
    <xdr:pic>
      <xdr:nvPicPr>
        <xdr:cNvPr id="28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133350</xdr:rowOff>
    </xdr:to>
    <xdr:pic>
      <xdr:nvPicPr>
        <xdr:cNvPr id="28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57150</xdr:rowOff>
    </xdr:to>
    <xdr:pic>
      <xdr:nvPicPr>
        <xdr:cNvPr id="28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57150</xdr:rowOff>
    </xdr:to>
    <xdr:pic>
      <xdr:nvPicPr>
        <xdr:cNvPr id="28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133350</xdr:rowOff>
    </xdr:to>
    <xdr:pic>
      <xdr:nvPicPr>
        <xdr:cNvPr id="28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155</xdr:row>
      <xdr:rowOff>28575</xdr:rowOff>
    </xdr:to>
    <xdr:pic>
      <xdr:nvPicPr>
        <xdr:cNvPr id="28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8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8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8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8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155</xdr:row>
      <xdr:rowOff>57150</xdr:rowOff>
    </xdr:to>
    <xdr:pic>
      <xdr:nvPicPr>
        <xdr:cNvPr id="28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8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19050</xdr:rowOff>
    </xdr:to>
    <xdr:pic>
      <xdr:nvPicPr>
        <xdr:cNvPr id="28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8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8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161925</xdr:rowOff>
    </xdr:to>
    <xdr:pic>
      <xdr:nvPicPr>
        <xdr:cNvPr id="28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171450</xdr:rowOff>
    </xdr:to>
    <xdr:pic>
      <xdr:nvPicPr>
        <xdr:cNvPr id="28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156</xdr:row>
      <xdr:rowOff>123825</xdr:rowOff>
    </xdr:to>
    <xdr:pic>
      <xdr:nvPicPr>
        <xdr:cNvPr id="28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152400</xdr:rowOff>
    </xdr:to>
    <xdr:pic>
      <xdr:nvPicPr>
        <xdr:cNvPr id="28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161925</xdr:rowOff>
    </xdr:to>
    <xdr:pic>
      <xdr:nvPicPr>
        <xdr:cNvPr id="28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171450</xdr:rowOff>
    </xdr:to>
    <xdr:pic>
      <xdr:nvPicPr>
        <xdr:cNvPr id="28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158</xdr:row>
      <xdr:rowOff>95250</xdr:rowOff>
    </xdr:to>
    <xdr:pic>
      <xdr:nvPicPr>
        <xdr:cNvPr id="28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158</xdr:row>
      <xdr:rowOff>95250</xdr:rowOff>
    </xdr:to>
    <xdr:pic>
      <xdr:nvPicPr>
        <xdr:cNvPr id="28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9525</xdr:rowOff>
    </xdr:to>
    <xdr:pic>
      <xdr:nvPicPr>
        <xdr:cNvPr id="28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28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8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8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8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8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8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8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8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8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8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8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8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8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8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8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8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156</xdr:row>
      <xdr:rowOff>19050</xdr:rowOff>
    </xdr:to>
    <xdr:pic>
      <xdr:nvPicPr>
        <xdr:cNvPr id="28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161925</xdr:rowOff>
    </xdr:to>
    <xdr:pic>
      <xdr:nvPicPr>
        <xdr:cNvPr id="28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171450</xdr:rowOff>
    </xdr:to>
    <xdr:pic>
      <xdr:nvPicPr>
        <xdr:cNvPr id="28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152400</xdr:rowOff>
    </xdr:to>
    <xdr:pic>
      <xdr:nvPicPr>
        <xdr:cNvPr id="28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156</xdr:row>
      <xdr:rowOff>123825</xdr:rowOff>
    </xdr:to>
    <xdr:pic>
      <xdr:nvPicPr>
        <xdr:cNvPr id="28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152400</xdr:rowOff>
    </xdr:to>
    <xdr:pic>
      <xdr:nvPicPr>
        <xdr:cNvPr id="28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152400</xdr:rowOff>
    </xdr:to>
    <xdr:pic>
      <xdr:nvPicPr>
        <xdr:cNvPr id="28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152400</xdr:rowOff>
    </xdr:to>
    <xdr:pic>
      <xdr:nvPicPr>
        <xdr:cNvPr id="28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155</xdr:row>
      <xdr:rowOff>142875</xdr:rowOff>
    </xdr:to>
    <xdr:pic>
      <xdr:nvPicPr>
        <xdr:cNvPr id="28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171450</xdr:rowOff>
    </xdr:to>
    <xdr:pic>
      <xdr:nvPicPr>
        <xdr:cNvPr id="28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152400</xdr:rowOff>
    </xdr:to>
    <xdr:pic>
      <xdr:nvPicPr>
        <xdr:cNvPr id="28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158</xdr:row>
      <xdr:rowOff>95250</xdr:rowOff>
    </xdr:to>
    <xdr:pic>
      <xdr:nvPicPr>
        <xdr:cNvPr id="28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9525</xdr:rowOff>
    </xdr:to>
    <xdr:pic>
      <xdr:nvPicPr>
        <xdr:cNvPr id="28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28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8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86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86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86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86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86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86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86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8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87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8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161925</xdr:rowOff>
    </xdr:to>
    <xdr:pic>
      <xdr:nvPicPr>
        <xdr:cNvPr id="28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171450</xdr:rowOff>
    </xdr:to>
    <xdr:pic>
      <xdr:nvPicPr>
        <xdr:cNvPr id="28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156</xdr:row>
      <xdr:rowOff>123825</xdr:rowOff>
    </xdr:to>
    <xdr:pic>
      <xdr:nvPicPr>
        <xdr:cNvPr id="28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152400</xdr:rowOff>
    </xdr:to>
    <xdr:pic>
      <xdr:nvPicPr>
        <xdr:cNvPr id="28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161925</xdr:rowOff>
    </xdr:to>
    <xdr:pic>
      <xdr:nvPicPr>
        <xdr:cNvPr id="28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171450</xdr:rowOff>
    </xdr:to>
    <xdr:pic>
      <xdr:nvPicPr>
        <xdr:cNvPr id="28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158</xdr:row>
      <xdr:rowOff>95250</xdr:rowOff>
    </xdr:to>
    <xdr:pic>
      <xdr:nvPicPr>
        <xdr:cNvPr id="28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158</xdr:row>
      <xdr:rowOff>95250</xdr:rowOff>
    </xdr:to>
    <xdr:pic>
      <xdr:nvPicPr>
        <xdr:cNvPr id="28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9525</xdr:rowOff>
    </xdr:to>
    <xdr:pic>
      <xdr:nvPicPr>
        <xdr:cNvPr id="28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28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8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8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28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88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28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57150</xdr:rowOff>
    </xdr:to>
    <xdr:pic>
      <xdr:nvPicPr>
        <xdr:cNvPr id="288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19050</xdr:rowOff>
    </xdr:to>
    <xdr:pic>
      <xdr:nvPicPr>
        <xdr:cNvPr id="288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88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8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8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8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89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89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89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89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8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8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89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29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9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90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90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9525</xdr:rowOff>
    </xdr:to>
    <xdr:pic>
      <xdr:nvPicPr>
        <xdr:cNvPr id="290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512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0</xdr:rowOff>
    </xdr:to>
    <xdr:pic>
      <xdr:nvPicPr>
        <xdr:cNvPr id="290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702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0</xdr:rowOff>
    </xdr:to>
    <xdr:pic>
      <xdr:nvPicPr>
        <xdr:cNvPr id="290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2083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0</xdr:rowOff>
    </xdr:to>
    <xdr:pic>
      <xdr:nvPicPr>
        <xdr:cNvPr id="290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2274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0</xdr:rowOff>
    </xdr:to>
    <xdr:pic>
      <xdr:nvPicPr>
        <xdr:cNvPr id="290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246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0</xdr:rowOff>
    </xdr:to>
    <xdr:pic>
      <xdr:nvPicPr>
        <xdr:cNvPr id="290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2655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0</xdr:rowOff>
    </xdr:to>
    <xdr:pic>
      <xdr:nvPicPr>
        <xdr:cNvPr id="291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2845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0</xdr:rowOff>
    </xdr:to>
    <xdr:pic>
      <xdr:nvPicPr>
        <xdr:cNvPr id="291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3036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0</xdr:rowOff>
    </xdr:to>
    <xdr:pic>
      <xdr:nvPicPr>
        <xdr:cNvPr id="291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3226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0</xdr:rowOff>
    </xdr:to>
    <xdr:pic>
      <xdr:nvPicPr>
        <xdr:cNvPr id="291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3988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0</xdr:rowOff>
    </xdr:to>
    <xdr:pic>
      <xdr:nvPicPr>
        <xdr:cNvPr id="291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417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0</xdr:rowOff>
    </xdr:to>
    <xdr:pic>
      <xdr:nvPicPr>
        <xdr:cNvPr id="291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4369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0</xdr:rowOff>
    </xdr:to>
    <xdr:pic>
      <xdr:nvPicPr>
        <xdr:cNvPr id="291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4560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0</xdr:rowOff>
    </xdr:to>
    <xdr:pic>
      <xdr:nvPicPr>
        <xdr:cNvPr id="291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475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9525</xdr:rowOff>
    </xdr:to>
    <xdr:pic>
      <xdr:nvPicPr>
        <xdr:cNvPr id="291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513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291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5322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0</xdr:rowOff>
    </xdr:to>
    <xdr:pic>
      <xdr:nvPicPr>
        <xdr:cNvPr id="292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5512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0</xdr:rowOff>
    </xdr:to>
    <xdr:pic>
      <xdr:nvPicPr>
        <xdr:cNvPr id="292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570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9525</xdr:rowOff>
    </xdr:to>
    <xdr:pic>
      <xdr:nvPicPr>
        <xdr:cNvPr id="292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6274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0</xdr:rowOff>
    </xdr:to>
    <xdr:pic>
      <xdr:nvPicPr>
        <xdr:cNvPr id="292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6655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0</xdr:rowOff>
    </xdr:to>
    <xdr:pic>
      <xdr:nvPicPr>
        <xdr:cNvPr id="292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036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0</xdr:rowOff>
    </xdr:to>
    <xdr:pic>
      <xdr:nvPicPr>
        <xdr:cNvPr id="292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0</xdr:rowOff>
    </xdr:to>
    <xdr:pic>
      <xdr:nvPicPr>
        <xdr:cNvPr id="292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417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190500</xdr:colOff>
      <xdr:row>186</xdr:row>
      <xdr:rowOff>0</xdr:rowOff>
    </xdr:to>
    <xdr:pic>
      <xdr:nvPicPr>
        <xdr:cNvPr id="292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60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186</xdr:row>
      <xdr:rowOff>0</xdr:rowOff>
    </xdr:from>
    <xdr:to>
      <xdr:col>18</xdr:col>
      <xdr:colOff>190500</xdr:colOff>
      <xdr:row>187</xdr:row>
      <xdr:rowOff>0</xdr:rowOff>
    </xdr:to>
    <xdr:pic>
      <xdr:nvPicPr>
        <xdr:cNvPr id="292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798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190500</xdr:colOff>
      <xdr:row>188</xdr:row>
      <xdr:rowOff>0</xdr:rowOff>
    </xdr:to>
    <xdr:pic>
      <xdr:nvPicPr>
        <xdr:cNvPr id="292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98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188</xdr:row>
      <xdr:rowOff>0</xdr:rowOff>
    </xdr:from>
    <xdr:to>
      <xdr:col>18</xdr:col>
      <xdr:colOff>190500</xdr:colOff>
      <xdr:row>189</xdr:row>
      <xdr:rowOff>0</xdr:rowOff>
    </xdr:to>
    <xdr:pic>
      <xdr:nvPicPr>
        <xdr:cNvPr id="293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8179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190</xdr:row>
      <xdr:rowOff>0</xdr:rowOff>
    </xdr:from>
    <xdr:to>
      <xdr:col>18</xdr:col>
      <xdr:colOff>190500</xdr:colOff>
      <xdr:row>191</xdr:row>
      <xdr:rowOff>0</xdr:rowOff>
    </xdr:to>
    <xdr:pic>
      <xdr:nvPicPr>
        <xdr:cNvPr id="293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856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191</xdr:row>
      <xdr:rowOff>0</xdr:rowOff>
    </xdr:from>
    <xdr:to>
      <xdr:col>18</xdr:col>
      <xdr:colOff>190500</xdr:colOff>
      <xdr:row>192</xdr:row>
      <xdr:rowOff>0</xdr:rowOff>
    </xdr:to>
    <xdr:pic>
      <xdr:nvPicPr>
        <xdr:cNvPr id="293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8751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192</xdr:row>
      <xdr:rowOff>0</xdr:rowOff>
    </xdr:from>
    <xdr:to>
      <xdr:col>18</xdr:col>
      <xdr:colOff>190500</xdr:colOff>
      <xdr:row>193</xdr:row>
      <xdr:rowOff>0</xdr:rowOff>
    </xdr:to>
    <xdr:pic>
      <xdr:nvPicPr>
        <xdr:cNvPr id="293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894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29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29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29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29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29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29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29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29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29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29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29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29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29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9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133350</xdr:rowOff>
    </xdr:to>
    <xdr:pic>
      <xdr:nvPicPr>
        <xdr:cNvPr id="29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57150</xdr:rowOff>
    </xdr:to>
    <xdr:pic>
      <xdr:nvPicPr>
        <xdr:cNvPr id="29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57150</xdr:rowOff>
    </xdr:to>
    <xdr:pic>
      <xdr:nvPicPr>
        <xdr:cNvPr id="29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133350</xdr:rowOff>
    </xdr:to>
    <xdr:pic>
      <xdr:nvPicPr>
        <xdr:cNvPr id="29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155</xdr:row>
      <xdr:rowOff>38100</xdr:rowOff>
    </xdr:to>
    <xdr:pic>
      <xdr:nvPicPr>
        <xdr:cNvPr id="29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9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9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9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9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155</xdr:row>
      <xdr:rowOff>57150</xdr:rowOff>
    </xdr:to>
    <xdr:pic>
      <xdr:nvPicPr>
        <xdr:cNvPr id="29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9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19050</xdr:rowOff>
    </xdr:to>
    <xdr:pic>
      <xdr:nvPicPr>
        <xdr:cNvPr id="29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9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9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9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9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9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9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9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9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9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9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9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9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9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9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9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156</xdr:row>
      <xdr:rowOff>19050</xdr:rowOff>
    </xdr:to>
    <xdr:pic>
      <xdr:nvPicPr>
        <xdr:cNvPr id="297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161925</xdr:rowOff>
    </xdr:to>
    <xdr:pic>
      <xdr:nvPicPr>
        <xdr:cNvPr id="297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171450</xdr:rowOff>
    </xdr:to>
    <xdr:pic>
      <xdr:nvPicPr>
        <xdr:cNvPr id="297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152400</xdr:rowOff>
    </xdr:to>
    <xdr:pic>
      <xdr:nvPicPr>
        <xdr:cNvPr id="297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156</xdr:row>
      <xdr:rowOff>123825</xdr:rowOff>
    </xdr:to>
    <xdr:pic>
      <xdr:nvPicPr>
        <xdr:cNvPr id="297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152400</xdr:rowOff>
    </xdr:to>
    <xdr:pic>
      <xdr:nvPicPr>
        <xdr:cNvPr id="298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152400</xdr:rowOff>
    </xdr:to>
    <xdr:pic>
      <xdr:nvPicPr>
        <xdr:cNvPr id="298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152400</xdr:rowOff>
    </xdr:to>
    <xdr:pic>
      <xdr:nvPicPr>
        <xdr:cNvPr id="298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155</xdr:row>
      <xdr:rowOff>142875</xdr:rowOff>
    </xdr:to>
    <xdr:pic>
      <xdr:nvPicPr>
        <xdr:cNvPr id="298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171450</xdr:rowOff>
    </xdr:to>
    <xdr:pic>
      <xdr:nvPicPr>
        <xdr:cNvPr id="298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152400</xdr:rowOff>
    </xdr:to>
    <xdr:pic>
      <xdr:nvPicPr>
        <xdr:cNvPr id="29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158</xdr:row>
      <xdr:rowOff>95250</xdr:rowOff>
    </xdr:to>
    <xdr:pic>
      <xdr:nvPicPr>
        <xdr:cNvPr id="298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9525</xdr:rowOff>
    </xdr:to>
    <xdr:pic>
      <xdr:nvPicPr>
        <xdr:cNvPr id="29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29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9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9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9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9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9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9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9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9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9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9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9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161925</xdr:rowOff>
    </xdr:to>
    <xdr:pic>
      <xdr:nvPicPr>
        <xdr:cNvPr id="300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171450</xdr:rowOff>
    </xdr:to>
    <xdr:pic>
      <xdr:nvPicPr>
        <xdr:cNvPr id="30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152400</xdr:rowOff>
    </xdr:to>
    <xdr:pic>
      <xdr:nvPicPr>
        <xdr:cNvPr id="30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152400</xdr:rowOff>
    </xdr:to>
    <xdr:pic>
      <xdr:nvPicPr>
        <xdr:cNvPr id="30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155</xdr:row>
      <xdr:rowOff>142875</xdr:rowOff>
    </xdr:to>
    <xdr:pic>
      <xdr:nvPicPr>
        <xdr:cNvPr id="30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171450</xdr:rowOff>
    </xdr:to>
    <xdr:pic>
      <xdr:nvPicPr>
        <xdr:cNvPr id="300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152400</xdr:rowOff>
    </xdr:to>
    <xdr:pic>
      <xdr:nvPicPr>
        <xdr:cNvPr id="30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158</xdr:row>
      <xdr:rowOff>95250</xdr:rowOff>
    </xdr:to>
    <xdr:pic>
      <xdr:nvPicPr>
        <xdr:cNvPr id="300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9525</xdr:rowOff>
    </xdr:to>
    <xdr:pic>
      <xdr:nvPicPr>
        <xdr:cNvPr id="30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30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0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0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0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95250</xdr:rowOff>
    </xdr:to>
    <xdr:pic>
      <xdr:nvPicPr>
        <xdr:cNvPr id="301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133350</xdr:rowOff>
    </xdr:to>
    <xdr:pic>
      <xdr:nvPicPr>
        <xdr:cNvPr id="30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57150</xdr:rowOff>
    </xdr:to>
    <xdr:pic>
      <xdr:nvPicPr>
        <xdr:cNvPr id="30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0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57150</xdr:rowOff>
    </xdr:to>
    <xdr:pic>
      <xdr:nvPicPr>
        <xdr:cNvPr id="30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57150</xdr:rowOff>
    </xdr:to>
    <xdr:pic>
      <xdr:nvPicPr>
        <xdr:cNvPr id="301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01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19050</xdr:rowOff>
    </xdr:to>
    <xdr:pic>
      <xdr:nvPicPr>
        <xdr:cNvPr id="302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02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02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02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155</xdr:row>
      <xdr:rowOff>57150</xdr:rowOff>
    </xdr:to>
    <xdr:pic>
      <xdr:nvPicPr>
        <xdr:cNvPr id="302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0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19050</xdr:rowOff>
    </xdr:to>
    <xdr:pic>
      <xdr:nvPicPr>
        <xdr:cNvPr id="30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0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0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0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03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03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0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03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03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03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03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03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303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03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04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04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0</xdr:rowOff>
    </xdr:to>
    <xdr:pic>
      <xdr:nvPicPr>
        <xdr:cNvPr id="304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702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0</xdr:rowOff>
    </xdr:to>
    <xdr:pic>
      <xdr:nvPicPr>
        <xdr:cNvPr id="304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2083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0</xdr:rowOff>
    </xdr:to>
    <xdr:pic>
      <xdr:nvPicPr>
        <xdr:cNvPr id="304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2274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0</xdr:rowOff>
    </xdr:to>
    <xdr:pic>
      <xdr:nvPicPr>
        <xdr:cNvPr id="304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246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0</xdr:rowOff>
    </xdr:to>
    <xdr:pic>
      <xdr:nvPicPr>
        <xdr:cNvPr id="30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3036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0</xdr:rowOff>
    </xdr:to>
    <xdr:pic>
      <xdr:nvPicPr>
        <xdr:cNvPr id="30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3226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0</xdr:rowOff>
    </xdr:to>
    <xdr:pic>
      <xdr:nvPicPr>
        <xdr:cNvPr id="30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3417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9525</xdr:rowOff>
    </xdr:to>
    <xdr:pic>
      <xdr:nvPicPr>
        <xdr:cNvPr id="30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3607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0</xdr:rowOff>
    </xdr:to>
    <xdr:pic>
      <xdr:nvPicPr>
        <xdr:cNvPr id="305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3988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0</xdr:rowOff>
    </xdr:to>
    <xdr:pic>
      <xdr:nvPicPr>
        <xdr:cNvPr id="305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4369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0</xdr:rowOff>
    </xdr:to>
    <xdr:pic>
      <xdr:nvPicPr>
        <xdr:cNvPr id="305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475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0</xdr:rowOff>
    </xdr:to>
    <xdr:pic>
      <xdr:nvPicPr>
        <xdr:cNvPr id="305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4941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9525</xdr:rowOff>
    </xdr:to>
    <xdr:pic>
      <xdr:nvPicPr>
        <xdr:cNvPr id="305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513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0</xdr:rowOff>
    </xdr:to>
    <xdr:pic>
      <xdr:nvPicPr>
        <xdr:cNvPr id="305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5512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0</xdr:rowOff>
    </xdr:to>
    <xdr:pic>
      <xdr:nvPicPr>
        <xdr:cNvPr id="305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6084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9525</xdr:rowOff>
    </xdr:to>
    <xdr:pic>
      <xdr:nvPicPr>
        <xdr:cNvPr id="30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6274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0</xdr:rowOff>
    </xdr:to>
    <xdr:pic>
      <xdr:nvPicPr>
        <xdr:cNvPr id="305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6655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0</xdr:rowOff>
    </xdr:to>
    <xdr:pic>
      <xdr:nvPicPr>
        <xdr:cNvPr id="305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036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0</xdr:rowOff>
    </xdr:to>
    <xdr:pic>
      <xdr:nvPicPr>
        <xdr:cNvPr id="30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0</xdr:rowOff>
    </xdr:to>
    <xdr:pic>
      <xdr:nvPicPr>
        <xdr:cNvPr id="306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417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186</xdr:row>
      <xdr:rowOff>0</xdr:rowOff>
    </xdr:from>
    <xdr:to>
      <xdr:col>18</xdr:col>
      <xdr:colOff>190500</xdr:colOff>
      <xdr:row>187</xdr:row>
      <xdr:rowOff>0</xdr:rowOff>
    </xdr:to>
    <xdr:pic>
      <xdr:nvPicPr>
        <xdr:cNvPr id="30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798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161925</xdr:rowOff>
    </xdr:to>
    <xdr:pic>
      <xdr:nvPicPr>
        <xdr:cNvPr id="30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171450</xdr:rowOff>
    </xdr:to>
    <xdr:pic>
      <xdr:nvPicPr>
        <xdr:cNvPr id="30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156</xdr:row>
      <xdr:rowOff>123825</xdr:rowOff>
    </xdr:to>
    <xdr:pic>
      <xdr:nvPicPr>
        <xdr:cNvPr id="3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152400</xdr:rowOff>
    </xdr:to>
    <xdr:pic>
      <xdr:nvPicPr>
        <xdr:cNvPr id="30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161925</xdr:rowOff>
    </xdr:to>
    <xdr:pic>
      <xdr:nvPicPr>
        <xdr:cNvPr id="30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171450</xdr:rowOff>
    </xdr:to>
    <xdr:pic>
      <xdr:nvPicPr>
        <xdr:cNvPr id="30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158</xdr:row>
      <xdr:rowOff>95250</xdr:rowOff>
    </xdr:to>
    <xdr:pic>
      <xdr:nvPicPr>
        <xdr:cNvPr id="30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158</xdr:row>
      <xdr:rowOff>95250</xdr:rowOff>
    </xdr:to>
    <xdr:pic>
      <xdr:nvPicPr>
        <xdr:cNvPr id="30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9525</xdr:rowOff>
    </xdr:to>
    <xdr:pic>
      <xdr:nvPicPr>
        <xdr:cNvPr id="30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30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0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0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30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57150</xdr:rowOff>
    </xdr:to>
    <xdr:pic>
      <xdr:nvPicPr>
        <xdr:cNvPr id="3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3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57150</xdr:rowOff>
    </xdr:to>
    <xdr:pic>
      <xdr:nvPicPr>
        <xdr:cNvPr id="3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19050</xdr:rowOff>
    </xdr:to>
    <xdr:pic>
      <xdr:nvPicPr>
        <xdr:cNvPr id="307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08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30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30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30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30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30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30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30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30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30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30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30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30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30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0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133350</xdr:rowOff>
    </xdr:to>
    <xdr:pic>
      <xdr:nvPicPr>
        <xdr:cNvPr id="30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57150</xdr:rowOff>
    </xdr:to>
    <xdr:pic>
      <xdr:nvPicPr>
        <xdr:cNvPr id="30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57150</xdr:rowOff>
    </xdr:to>
    <xdr:pic>
      <xdr:nvPicPr>
        <xdr:cNvPr id="30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133350</xdr:rowOff>
    </xdr:to>
    <xdr:pic>
      <xdr:nvPicPr>
        <xdr:cNvPr id="30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155</xdr:row>
      <xdr:rowOff>38100</xdr:rowOff>
    </xdr:to>
    <xdr:pic>
      <xdr:nvPicPr>
        <xdr:cNvPr id="30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1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1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1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1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155</xdr:row>
      <xdr:rowOff>57150</xdr:rowOff>
    </xdr:to>
    <xdr:pic>
      <xdr:nvPicPr>
        <xdr:cNvPr id="31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1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19050</xdr:rowOff>
    </xdr:to>
    <xdr:pic>
      <xdr:nvPicPr>
        <xdr:cNvPr id="31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1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1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1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1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1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1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1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1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1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1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1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1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1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1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156</xdr:row>
      <xdr:rowOff>19050</xdr:rowOff>
    </xdr:to>
    <xdr:pic>
      <xdr:nvPicPr>
        <xdr:cNvPr id="31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161925</xdr:rowOff>
    </xdr:to>
    <xdr:pic>
      <xdr:nvPicPr>
        <xdr:cNvPr id="31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171450</xdr:rowOff>
    </xdr:to>
    <xdr:pic>
      <xdr:nvPicPr>
        <xdr:cNvPr id="31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152400</xdr:rowOff>
    </xdr:to>
    <xdr:pic>
      <xdr:nvPicPr>
        <xdr:cNvPr id="31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156</xdr:row>
      <xdr:rowOff>123825</xdr:rowOff>
    </xdr:to>
    <xdr:pic>
      <xdr:nvPicPr>
        <xdr:cNvPr id="31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152400</xdr:rowOff>
    </xdr:to>
    <xdr:pic>
      <xdr:nvPicPr>
        <xdr:cNvPr id="31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152400</xdr:rowOff>
    </xdr:to>
    <xdr:pic>
      <xdr:nvPicPr>
        <xdr:cNvPr id="31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152400</xdr:rowOff>
    </xdr:to>
    <xdr:pic>
      <xdr:nvPicPr>
        <xdr:cNvPr id="31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155</xdr:row>
      <xdr:rowOff>142875</xdr:rowOff>
    </xdr:to>
    <xdr:pic>
      <xdr:nvPicPr>
        <xdr:cNvPr id="31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171450</xdr:rowOff>
    </xdr:to>
    <xdr:pic>
      <xdr:nvPicPr>
        <xdr:cNvPr id="31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152400</xdr:rowOff>
    </xdr:to>
    <xdr:pic>
      <xdr:nvPicPr>
        <xdr:cNvPr id="31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158</xdr:row>
      <xdr:rowOff>95250</xdr:rowOff>
    </xdr:to>
    <xdr:pic>
      <xdr:nvPicPr>
        <xdr:cNvPr id="31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9525</xdr:rowOff>
    </xdr:to>
    <xdr:pic>
      <xdr:nvPicPr>
        <xdr:cNvPr id="31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31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1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1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1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1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1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1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1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1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1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1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1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171450</xdr:rowOff>
    </xdr:to>
    <xdr:pic>
      <xdr:nvPicPr>
        <xdr:cNvPr id="31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152400</xdr:rowOff>
    </xdr:to>
    <xdr:pic>
      <xdr:nvPicPr>
        <xdr:cNvPr id="31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156</xdr:row>
      <xdr:rowOff>123825</xdr:rowOff>
    </xdr:to>
    <xdr:pic>
      <xdr:nvPicPr>
        <xdr:cNvPr id="31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161925</xdr:rowOff>
    </xdr:to>
    <xdr:pic>
      <xdr:nvPicPr>
        <xdr:cNvPr id="31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155</xdr:row>
      <xdr:rowOff>142875</xdr:rowOff>
    </xdr:to>
    <xdr:pic>
      <xdr:nvPicPr>
        <xdr:cNvPr id="31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171450</xdr:rowOff>
    </xdr:to>
    <xdr:pic>
      <xdr:nvPicPr>
        <xdr:cNvPr id="315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152400</xdr:rowOff>
    </xdr:to>
    <xdr:pic>
      <xdr:nvPicPr>
        <xdr:cNvPr id="31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158</xdr:row>
      <xdr:rowOff>95250</xdr:rowOff>
    </xdr:to>
    <xdr:pic>
      <xdr:nvPicPr>
        <xdr:cNvPr id="315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9525</xdr:rowOff>
    </xdr:to>
    <xdr:pic>
      <xdr:nvPicPr>
        <xdr:cNvPr id="31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1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1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315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95250</xdr:rowOff>
    </xdr:to>
    <xdr:pic>
      <xdr:nvPicPr>
        <xdr:cNvPr id="315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15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133350</xdr:rowOff>
    </xdr:to>
    <xdr:pic>
      <xdr:nvPicPr>
        <xdr:cNvPr id="31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57150</xdr:rowOff>
    </xdr:to>
    <xdr:pic>
      <xdr:nvPicPr>
        <xdr:cNvPr id="31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133350</xdr:rowOff>
    </xdr:to>
    <xdr:pic>
      <xdr:nvPicPr>
        <xdr:cNvPr id="31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57150</xdr:rowOff>
    </xdr:to>
    <xdr:pic>
      <xdr:nvPicPr>
        <xdr:cNvPr id="31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57150</xdr:rowOff>
    </xdr:to>
    <xdr:pic>
      <xdr:nvPicPr>
        <xdr:cNvPr id="31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57150</xdr:rowOff>
    </xdr:to>
    <xdr:pic>
      <xdr:nvPicPr>
        <xdr:cNvPr id="316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57150</xdr:rowOff>
    </xdr:to>
    <xdr:pic>
      <xdr:nvPicPr>
        <xdr:cNvPr id="31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57150</xdr:rowOff>
    </xdr:to>
    <xdr:pic>
      <xdr:nvPicPr>
        <xdr:cNvPr id="316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1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16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1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17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155</xdr:row>
      <xdr:rowOff>57150</xdr:rowOff>
    </xdr:to>
    <xdr:pic>
      <xdr:nvPicPr>
        <xdr:cNvPr id="317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1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19050</xdr:rowOff>
    </xdr:to>
    <xdr:pic>
      <xdr:nvPicPr>
        <xdr:cNvPr id="31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161925</xdr:rowOff>
    </xdr:to>
    <xdr:pic>
      <xdr:nvPicPr>
        <xdr:cNvPr id="31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171450</xdr:rowOff>
    </xdr:to>
    <xdr:pic>
      <xdr:nvPicPr>
        <xdr:cNvPr id="31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1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1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1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1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1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1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1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1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1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1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1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1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1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156</xdr:row>
      <xdr:rowOff>19050</xdr:rowOff>
    </xdr:to>
    <xdr:pic>
      <xdr:nvPicPr>
        <xdr:cNvPr id="319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161925</xdr:rowOff>
    </xdr:to>
    <xdr:pic>
      <xdr:nvPicPr>
        <xdr:cNvPr id="319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171450</xdr:rowOff>
    </xdr:to>
    <xdr:pic>
      <xdr:nvPicPr>
        <xdr:cNvPr id="319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161925</xdr:rowOff>
    </xdr:to>
    <xdr:pic>
      <xdr:nvPicPr>
        <xdr:cNvPr id="31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171450</xdr:rowOff>
    </xdr:to>
    <xdr:pic>
      <xdr:nvPicPr>
        <xdr:cNvPr id="31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156</xdr:row>
      <xdr:rowOff>123825</xdr:rowOff>
    </xdr:to>
    <xdr:pic>
      <xdr:nvPicPr>
        <xdr:cNvPr id="31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152400</xdr:rowOff>
    </xdr:to>
    <xdr:pic>
      <xdr:nvPicPr>
        <xdr:cNvPr id="31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161925</xdr:rowOff>
    </xdr:to>
    <xdr:pic>
      <xdr:nvPicPr>
        <xdr:cNvPr id="31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171450</xdr:rowOff>
    </xdr:to>
    <xdr:pic>
      <xdr:nvPicPr>
        <xdr:cNvPr id="31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158</xdr:row>
      <xdr:rowOff>95250</xdr:rowOff>
    </xdr:to>
    <xdr:pic>
      <xdr:nvPicPr>
        <xdr:cNvPr id="31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158</xdr:row>
      <xdr:rowOff>95250</xdr:rowOff>
    </xdr:to>
    <xdr:pic>
      <xdr:nvPicPr>
        <xdr:cNvPr id="32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9525</xdr:rowOff>
    </xdr:to>
    <xdr:pic>
      <xdr:nvPicPr>
        <xdr:cNvPr id="32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32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2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2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32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57150</xdr:rowOff>
    </xdr:to>
    <xdr:pic>
      <xdr:nvPicPr>
        <xdr:cNvPr id="32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32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57150</xdr:rowOff>
    </xdr:to>
    <xdr:pic>
      <xdr:nvPicPr>
        <xdr:cNvPr id="32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19050</xdr:rowOff>
    </xdr:to>
    <xdr:pic>
      <xdr:nvPicPr>
        <xdr:cNvPr id="32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2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2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2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2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2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2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2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2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2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2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2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32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2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2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2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9525</xdr:rowOff>
    </xdr:to>
    <xdr:pic>
      <xdr:nvPicPr>
        <xdr:cNvPr id="32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512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0</xdr:rowOff>
    </xdr:to>
    <xdr:pic>
      <xdr:nvPicPr>
        <xdr:cNvPr id="32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702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0</xdr:rowOff>
    </xdr:to>
    <xdr:pic>
      <xdr:nvPicPr>
        <xdr:cNvPr id="32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2083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0</xdr:rowOff>
    </xdr:to>
    <xdr:pic>
      <xdr:nvPicPr>
        <xdr:cNvPr id="32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2274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0</xdr:rowOff>
    </xdr:to>
    <xdr:pic>
      <xdr:nvPicPr>
        <xdr:cNvPr id="32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246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0</xdr:rowOff>
    </xdr:to>
    <xdr:pic>
      <xdr:nvPicPr>
        <xdr:cNvPr id="32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2655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0</xdr:rowOff>
    </xdr:to>
    <xdr:pic>
      <xdr:nvPicPr>
        <xdr:cNvPr id="32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2845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0</xdr:rowOff>
    </xdr:to>
    <xdr:pic>
      <xdr:nvPicPr>
        <xdr:cNvPr id="32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3036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0</xdr:rowOff>
    </xdr:to>
    <xdr:pic>
      <xdr:nvPicPr>
        <xdr:cNvPr id="32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3226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0</xdr:rowOff>
    </xdr:to>
    <xdr:pic>
      <xdr:nvPicPr>
        <xdr:cNvPr id="32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3988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0</xdr:rowOff>
    </xdr:to>
    <xdr:pic>
      <xdr:nvPicPr>
        <xdr:cNvPr id="32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417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0</xdr:rowOff>
    </xdr:to>
    <xdr:pic>
      <xdr:nvPicPr>
        <xdr:cNvPr id="32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4369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0</xdr:rowOff>
    </xdr:to>
    <xdr:pic>
      <xdr:nvPicPr>
        <xdr:cNvPr id="32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4560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0</xdr:rowOff>
    </xdr:to>
    <xdr:pic>
      <xdr:nvPicPr>
        <xdr:cNvPr id="32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475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9525</xdr:rowOff>
    </xdr:to>
    <xdr:pic>
      <xdr:nvPicPr>
        <xdr:cNvPr id="32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513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2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5322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0</xdr:rowOff>
    </xdr:to>
    <xdr:pic>
      <xdr:nvPicPr>
        <xdr:cNvPr id="32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5512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0</xdr:rowOff>
    </xdr:to>
    <xdr:pic>
      <xdr:nvPicPr>
        <xdr:cNvPr id="32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570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9525</xdr:rowOff>
    </xdr:to>
    <xdr:pic>
      <xdr:nvPicPr>
        <xdr:cNvPr id="32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6274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0</xdr:rowOff>
    </xdr:to>
    <xdr:pic>
      <xdr:nvPicPr>
        <xdr:cNvPr id="32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6655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0</xdr:rowOff>
    </xdr:to>
    <xdr:pic>
      <xdr:nvPicPr>
        <xdr:cNvPr id="32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036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0</xdr:rowOff>
    </xdr:to>
    <xdr:pic>
      <xdr:nvPicPr>
        <xdr:cNvPr id="32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0</xdr:rowOff>
    </xdr:to>
    <xdr:pic>
      <xdr:nvPicPr>
        <xdr:cNvPr id="32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417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190500</xdr:colOff>
      <xdr:row>186</xdr:row>
      <xdr:rowOff>0</xdr:rowOff>
    </xdr:to>
    <xdr:pic>
      <xdr:nvPicPr>
        <xdr:cNvPr id="32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60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186</xdr:row>
      <xdr:rowOff>0</xdr:rowOff>
    </xdr:from>
    <xdr:to>
      <xdr:col>18</xdr:col>
      <xdr:colOff>190500</xdr:colOff>
      <xdr:row>187</xdr:row>
      <xdr:rowOff>0</xdr:rowOff>
    </xdr:to>
    <xdr:pic>
      <xdr:nvPicPr>
        <xdr:cNvPr id="32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798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190500</xdr:colOff>
      <xdr:row>188</xdr:row>
      <xdr:rowOff>0</xdr:rowOff>
    </xdr:to>
    <xdr:pic>
      <xdr:nvPicPr>
        <xdr:cNvPr id="32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98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188</xdr:row>
      <xdr:rowOff>0</xdr:rowOff>
    </xdr:from>
    <xdr:to>
      <xdr:col>18</xdr:col>
      <xdr:colOff>190500</xdr:colOff>
      <xdr:row>189</xdr:row>
      <xdr:rowOff>0</xdr:rowOff>
    </xdr:to>
    <xdr:pic>
      <xdr:nvPicPr>
        <xdr:cNvPr id="32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8179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190</xdr:row>
      <xdr:rowOff>0</xdr:rowOff>
    </xdr:from>
    <xdr:to>
      <xdr:col>18</xdr:col>
      <xdr:colOff>190500</xdr:colOff>
      <xdr:row>191</xdr:row>
      <xdr:rowOff>0</xdr:rowOff>
    </xdr:to>
    <xdr:pic>
      <xdr:nvPicPr>
        <xdr:cNvPr id="32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856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191</xdr:row>
      <xdr:rowOff>0</xdr:rowOff>
    </xdr:from>
    <xdr:to>
      <xdr:col>18</xdr:col>
      <xdr:colOff>190500</xdr:colOff>
      <xdr:row>192</xdr:row>
      <xdr:rowOff>0</xdr:rowOff>
    </xdr:to>
    <xdr:pic>
      <xdr:nvPicPr>
        <xdr:cNvPr id="32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8751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192</xdr:row>
      <xdr:rowOff>0</xdr:rowOff>
    </xdr:from>
    <xdr:to>
      <xdr:col>18</xdr:col>
      <xdr:colOff>190500</xdr:colOff>
      <xdr:row>193</xdr:row>
      <xdr:rowOff>0</xdr:rowOff>
    </xdr:to>
    <xdr:pic>
      <xdr:nvPicPr>
        <xdr:cNvPr id="32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894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193</xdr:row>
      <xdr:rowOff>0</xdr:rowOff>
    </xdr:from>
    <xdr:to>
      <xdr:col>18</xdr:col>
      <xdr:colOff>190500</xdr:colOff>
      <xdr:row>194</xdr:row>
      <xdr:rowOff>0</xdr:rowOff>
    </xdr:to>
    <xdr:pic>
      <xdr:nvPicPr>
        <xdr:cNvPr id="32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9132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195</xdr:row>
      <xdr:rowOff>0</xdr:rowOff>
    </xdr:from>
    <xdr:to>
      <xdr:col>18</xdr:col>
      <xdr:colOff>190500</xdr:colOff>
      <xdr:row>196</xdr:row>
      <xdr:rowOff>0</xdr:rowOff>
    </xdr:to>
    <xdr:pic>
      <xdr:nvPicPr>
        <xdr:cNvPr id="32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951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196</xdr:row>
      <xdr:rowOff>0</xdr:rowOff>
    </xdr:from>
    <xdr:to>
      <xdr:col>18</xdr:col>
      <xdr:colOff>190500</xdr:colOff>
      <xdr:row>197</xdr:row>
      <xdr:rowOff>0</xdr:rowOff>
    </xdr:to>
    <xdr:pic>
      <xdr:nvPicPr>
        <xdr:cNvPr id="32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9703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197</xdr:row>
      <xdr:rowOff>0</xdr:rowOff>
    </xdr:from>
    <xdr:to>
      <xdr:col>18</xdr:col>
      <xdr:colOff>190500</xdr:colOff>
      <xdr:row>198</xdr:row>
      <xdr:rowOff>0</xdr:rowOff>
    </xdr:to>
    <xdr:pic>
      <xdr:nvPicPr>
        <xdr:cNvPr id="32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9894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198</xdr:row>
      <xdr:rowOff>0</xdr:rowOff>
    </xdr:from>
    <xdr:to>
      <xdr:col>18</xdr:col>
      <xdr:colOff>190500</xdr:colOff>
      <xdr:row>199</xdr:row>
      <xdr:rowOff>0</xdr:rowOff>
    </xdr:to>
    <xdr:pic>
      <xdr:nvPicPr>
        <xdr:cNvPr id="32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008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199</xdr:row>
      <xdr:rowOff>0</xdr:rowOff>
    </xdr:from>
    <xdr:to>
      <xdr:col>18</xdr:col>
      <xdr:colOff>190500</xdr:colOff>
      <xdr:row>200</xdr:row>
      <xdr:rowOff>0</xdr:rowOff>
    </xdr:to>
    <xdr:pic>
      <xdr:nvPicPr>
        <xdr:cNvPr id="32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0275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200</xdr:row>
      <xdr:rowOff>0</xdr:rowOff>
    </xdr:from>
    <xdr:to>
      <xdr:col>18</xdr:col>
      <xdr:colOff>190500</xdr:colOff>
      <xdr:row>201</xdr:row>
      <xdr:rowOff>0</xdr:rowOff>
    </xdr:to>
    <xdr:pic>
      <xdr:nvPicPr>
        <xdr:cNvPr id="32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0465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202</xdr:row>
      <xdr:rowOff>0</xdr:rowOff>
    </xdr:from>
    <xdr:to>
      <xdr:col>18</xdr:col>
      <xdr:colOff>190500</xdr:colOff>
      <xdr:row>203</xdr:row>
      <xdr:rowOff>0</xdr:rowOff>
    </xdr:to>
    <xdr:pic>
      <xdr:nvPicPr>
        <xdr:cNvPr id="32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0846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204</xdr:row>
      <xdr:rowOff>0</xdr:rowOff>
    </xdr:from>
    <xdr:to>
      <xdr:col>18</xdr:col>
      <xdr:colOff>190500</xdr:colOff>
      <xdr:row>205</xdr:row>
      <xdr:rowOff>9525</xdr:rowOff>
    </xdr:to>
    <xdr:pic>
      <xdr:nvPicPr>
        <xdr:cNvPr id="32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1227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205</xdr:row>
      <xdr:rowOff>0</xdr:rowOff>
    </xdr:from>
    <xdr:to>
      <xdr:col>18</xdr:col>
      <xdr:colOff>190500</xdr:colOff>
      <xdr:row>206</xdr:row>
      <xdr:rowOff>0</xdr:rowOff>
    </xdr:to>
    <xdr:pic>
      <xdr:nvPicPr>
        <xdr:cNvPr id="32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141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206</xdr:row>
      <xdr:rowOff>0</xdr:rowOff>
    </xdr:from>
    <xdr:to>
      <xdr:col>18</xdr:col>
      <xdr:colOff>190500</xdr:colOff>
      <xdr:row>207</xdr:row>
      <xdr:rowOff>0</xdr:rowOff>
    </xdr:to>
    <xdr:pic>
      <xdr:nvPicPr>
        <xdr:cNvPr id="32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1608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207</xdr:row>
      <xdr:rowOff>0</xdr:rowOff>
    </xdr:from>
    <xdr:to>
      <xdr:col>18</xdr:col>
      <xdr:colOff>190500</xdr:colOff>
      <xdr:row>208</xdr:row>
      <xdr:rowOff>0</xdr:rowOff>
    </xdr:to>
    <xdr:pic>
      <xdr:nvPicPr>
        <xdr:cNvPr id="32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179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208</xdr:row>
      <xdr:rowOff>0</xdr:rowOff>
    </xdr:from>
    <xdr:to>
      <xdr:col>18</xdr:col>
      <xdr:colOff>190500</xdr:colOff>
      <xdr:row>209</xdr:row>
      <xdr:rowOff>0</xdr:rowOff>
    </xdr:to>
    <xdr:pic>
      <xdr:nvPicPr>
        <xdr:cNvPr id="32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1989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209</xdr:row>
      <xdr:rowOff>0</xdr:rowOff>
    </xdr:from>
    <xdr:to>
      <xdr:col>18</xdr:col>
      <xdr:colOff>190500</xdr:colOff>
      <xdr:row>210</xdr:row>
      <xdr:rowOff>0</xdr:rowOff>
    </xdr:to>
    <xdr:pic>
      <xdr:nvPicPr>
        <xdr:cNvPr id="32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2180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210</xdr:row>
      <xdr:rowOff>0</xdr:rowOff>
    </xdr:from>
    <xdr:to>
      <xdr:col>18</xdr:col>
      <xdr:colOff>190500</xdr:colOff>
      <xdr:row>211</xdr:row>
      <xdr:rowOff>0</xdr:rowOff>
    </xdr:to>
    <xdr:pic>
      <xdr:nvPicPr>
        <xdr:cNvPr id="32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211</xdr:row>
      <xdr:rowOff>0</xdr:rowOff>
    </xdr:from>
    <xdr:to>
      <xdr:col>18</xdr:col>
      <xdr:colOff>190500</xdr:colOff>
      <xdr:row>212</xdr:row>
      <xdr:rowOff>0</xdr:rowOff>
    </xdr:to>
    <xdr:pic>
      <xdr:nvPicPr>
        <xdr:cNvPr id="32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2561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213</xdr:row>
      <xdr:rowOff>0</xdr:rowOff>
    </xdr:from>
    <xdr:to>
      <xdr:col>18</xdr:col>
      <xdr:colOff>190500</xdr:colOff>
      <xdr:row>214</xdr:row>
      <xdr:rowOff>0</xdr:rowOff>
    </xdr:to>
    <xdr:pic>
      <xdr:nvPicPr>
        <xdr:cNvPr id="32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2942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214</xdr:row>
      <xdr:rowOff>0</xdr:rowOff>
    </xdr:from>
    <xdr:to>
      <xdr:col>18</xdr:col>
      <xdr:colOff>190500</xdr:colOff>
      <xdr:row>215</xdr:row>
      <xdr:rowOff>0</xdr:rowOff>
    </xdr:to>
    <xdr:pic>
      <xdr:nvPicPr>
        <xdr:cNvPr id="32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3132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215</xdr:row>
      <xdr:rowOff>0</xdr:rowOff>
    </xdr:from>
    <xdr:to>
      <xdr:col>18</xdr:col>
      <xdr:colOff>190500</xdr:colOff>
      <xdr:row>216</xdr:row>
      <xdr:rowOff>0</xdr:rowOff>
    </xdr:to>
    <xdr:pic>
      <xdr:nvPicPr>
        <xdr:cNvPr id="32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332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216</xdr:row>
      <xdr:rowOff>0</xdr:rowOff>
    </xdr:from>
    <xdr:to>
      <xdr:col>18</xdr:col>
      <xdr:colOff>190500</xdr:colOff>
      <xdr:row>217</xdr:row>
      <xdr:rowOff>0</xdr:rowOff>
    </xdr:to>
    <xdr:pic>
      <xdr:nvPicPr>
        <xdr:cNvPr id="32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3513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217</xdr:row>
      <xdr:rowOff>0</xdr:rowOff>
    </xdr:from>
    <xdr:to>
      <xdr:col>18</xdr:col>
      <xdr:colOff>190500</xdr:colOff>
      <xdr:row>218</xdr:row>
      <xdr:rowOff>0</xdr:rowOff>
    </xdr:to>
    <xdr:pic>
      <xdr:nvPicPr>
        <xdr:cNvPr id="32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3704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219</xdr:row>
      <xdr:rowOff>0</xdr:rowOff>
    </xdr:from>
    <xdr:to>
      <xdr:col>18</xdr:col>
      <xdr:colOff>190500</xdr:colOff>
      <xdr:row>220</xdr:row>
      <xdr:rowOff>0</xdr:rowOff>
    </xdr:to>
    <xdr:pic>
      <xdr:nvPicPr>
        <xdr:cNvPr id="32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4085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221</xdr:row>
      <xdr:rowOff>0</xdr:rowOff>
    </xdr:from>
    <xdr:to>
      <xdr:col>18</xdr:col>
      <xdr:colOff>190500</xdr:colOff>
      <xdr:row>222</xdr:row>
      <xdr:rowOff>0</xdr:rowOff>
    </xdr:to>
    <xdr:pic>
      <xdr:nvPicPr>
        <xdr:cNvPr id="32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4466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222</xdr:row>
      <xdr:rowOff>0</xdr:rowOff>
    </xdr:from>
    <xdr:to>
      <xdr:col>18</xdr:col>
      <xdr:colOff>190500</xdr:colOff>
      <xdr:row>223</xdr:row>
      <xdr:rowOff>0</xdr:rowOff>
    </xdr:to>
    <xdr:pic>
      <xdr:nvPicPr>
        <xdr:cNvPr id="32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4656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222</xdr:row>
      <xdr:rowOff>0</xdr:rowOff>
    </xdr:from>
    <xdr:to>
      <xdr:col>18</xdr:col>
      <xdr:colOff>190500</xdr:colOff>
      <xdr:row>223</xdr:row>
      <xdr:rowOff>0</xdr:rowOff>
    </xdr:to>
    <xdr:pic>
      <xdr:nvPicPr>
        <xdr:cNvPr id="32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4656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225</xdr:row>
      <xdr:rowOff>0</xdr:rowOff>
    </xdr:from>
    <xdr:to>
      <xdr:col>18</xdr:col>
      <xdr:colOff>190500</xdr:colOff>
      <xdr:row>226</xdr:row>
      <xdr:rowOff>0</xdr:rowOff>
    </xdr:to>
    <xdr:pic>
      <xdr:nvPicPr>
        <xdr:cNvPr id="32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522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225</xdr:row>
      <xdr:rowOff>0</xdr:rowOff>
    </xdr:from>
    <xdr:to>
      <xdr:col>18</xdr:col>
      <xdr:colOff>190500</xdr:colOff>
      <xdr:row>226</xdr:row>
      <xdr:rowOff>0</xdr:rowOff>
    </xdr:to>
    <xdr:pic>
      <xdr:nvPicPr>
        <xdr:cNvPr id="32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522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226</xdr:row>
      <xdr:rowOff>0</xdr:rowOff>
    </xdr:from>
    <xdr:to>
      <xdr:col>18</xdr:col>
      <xdr:colOff>190500</xdr:colOff>
      <xdr:row>227</xdr:row>
      <xdr:rowOff>0</xdr:rowOff>
    </xdr:to>
    <xdr:pic>
      <xdr:nvPicPr>
        <xdr:cNvPr id="32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5418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227</xdr:row>
      <xdr:rowOff>0</xdr:rowOff>
    </xdr:from>
    <xdr:to>
      <xdr:col>18</xdr:col>
      <xdr:colOff>190500</xdr:colOff>
      <xdr:row>228</xdr:row>
      <xdr:rowOff>0</xdr:rowOff>
    </xdr:to>
    <xdr:pic>
      <xdr:nvPicPr>
        <xdr:cNvPr id="32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560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228</xdr:row>
      <xdr:rowOff>0</xdr:rowOff>
    </xdr:from>
    <xdr:to>
      <xdr:col>18</xdr:col>
      <xdr:colOff>190500</xdr:colOff>
      <xdr:row>229</xdr:row>
      <xdr:rowOff>0</xdr:rowOff>
    </xdr:to>
    <xdr:pic>
      <xdr:nvPicPr>
        <xdr:cNvPr id="32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5799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232</xdr:row>
      <xdr:rowOff>0</xdr:rowOff>
    </xdr:from>
    <xdr:to>
      <xdr:col>18</xdr:col>
      <xdr:colOff>190500</xdr:colOff>
      <xdr:row>233</xdr:row>
      <xdr:rowOff>0</xdr:rowOff>
    </xdr:to>
    <xdr:pic>
      <xdr:nvPicPr>
        <xdr:cNvPr id="32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656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232</xdr:row>
      <xdr:rowOff>0</xdr:rowOff>
    </xdr:from>
    <xdr:to>
      <xdr:col>18</xdr:col>
      <xdr:colOff>190500</xdr:colOff>
      <xdr:row>233</xdr:row>
      <xdr:rowOff>0</xdr:rowOff>
    </xdr:to>
    <xdr:pic>
      <xdr:nvPicPr>
        <xdr:cNvPr id="32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656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233</xdr:row>
      <xdr:rowOff>0</xdr:rowOff>
    </xdr:from>
    <xdr:to>
      <xdr:col>18</xdr:col>
      <xdr:colOff>190500</xdr:colOff>
      <xdr:row>234</xdr:row>
      <xdr:rowOff>0</xdr:rowOff>
    </xdr:to>
    <xdr:pic>
      <xdr:nvPicPr>
        <xdr:cNvPr id="32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6752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234</xdr:row>
      <xdr:rowOff>0</xdr:rowOff>
    </xdr:from>
    <xdr:to>
      <xdr:col>18</xdr:col>
      <xdr:colOff>190500</xdr:colOff>
      <xdr:row>235</xdr:row>
      <xdr:rowOff>0</xdr:rowOff>
    </xdr:to>
    <xdr:pic>
      <xdr:nvPicPr>
        <xdr:cNvPr id="32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6942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235</xdr:row>
      <xdr:rowOff>0</xdr:rowOff>
    </xdr:from>
    <xdr:to>
      <xdr:col>18</xdr:col>
      <xdr:colOff>190500</xdr:colOff>
      <xdr:row>236</xdr:row>
      <xdr:rowOff>0</xdr:rowOff>
    </xdr:to>
    <xdr:pic>
      <xdr:nvPicPr>
        <xdr:cNvPr id="32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713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236</xdr:row>
      <xdr:rowOff>0</xdr:rowOff>
    </xdr:from>
    <xdr:to>
      <xdr:col>18</xdr:col>
      <xdr:colOff>190500</xdr:colOff>
      <xdr:row>237</xdr:row>
      <xdr:rowOff>0</xdr:rowOff>
    </xdr:to>
    <xdr:pic>
      <xdr:nvPicPr>
        <xdr:cNvPr id="32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7323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237</xdr:row>
      <xdr:rowOff>0</xdr:rowOff>
    </xdr:from>
    <xdr:to>
      <xdr:col>18</xdr:col>
      <xdr:colOff>190500</xdr:colOff>
      <xdr:row>238</xdr:row>
      <xdr:rowOff>0</xdr:rowOff>
    </xdr:to>
    <xdr:pic>
      <xdr:nvPicPr>
        <xdr:cNvPr id="32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7514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238</xdr:row>
      <xdr:rowOff>0</xdr:rowOff>
    </xdr:from>
    <xdr:to>
      <xdr:col>18</xdr:col>
      <xdr:colOff>190500</xdr:colOff>
      <xdr:row>239</xdr:row>
      <xdr:rowOff>9525</xdr:rowOff>
    </xdr:to>
    <xdr:pic>
      <xdr:nvPicPr>
        <xdr:cNvPr id="32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7704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239</xdr:row>
      <xdr:rowOff>0</xdr:rowOff>
    </xdr:from>
    <xdr:to>
      <xdr:col>18</xdr:col>
      <xdr:colOff>190500</xdr:colOff>
      <xdr:row>240</xdr:row>
      <xdr:rowOff>0</xdr:rowOff>
    </xdr:to>
    <xdr:pic>
      <xdr:nvPicPr>
        <xdr:cNvPr id="32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7895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32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32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32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32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32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32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33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33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33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33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33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33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33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3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133350</xdr:rowOff>
    </xdr:to>
    <xdr:pic>
      <xdr:nvPicPr>
        <xdr:cNvPr id="33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57150</xdr:rowOff>
    </xdr:to>
    <xdr:pic>
      <xdr:nvPicPr>
        <xdr:cNvPr id="33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57150</xdr:rowOff>
    </xdr:to>
    <xdr:pic>
      <xdr:nvPicPr>
        <xdr:cNvPr id="33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133350</xdr:rowOff>
    </xdr:to>
    <xdr:pic>
      <xdr:nvPicPr>
        <xdr:cNvPr id="33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155</xdr:row>
      <xdr:rowOff>38100</xdr:rowOff>
    </xdr:to>
    <xdr:pic>
      <xdr:nvPicPr>
        <xdr:cNvPr id="33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3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3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3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3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155</xdr:row>
      <xdr:rowOff>57150</xdr:rowOff>
    </xdr:to>
    <xdr:pic>
      <xdr:nvPicPr>
        <xdr:cNvPr id="33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3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19050</xdr:rowOff>
    </xdr:to>
    <xdr:pic>
      <xdr:nvPicPr>
        <xdr:cNvPr id="33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3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3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3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3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3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3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3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3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3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3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3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3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3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3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3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156</xdr:row>
      <xdr:rowOff>19050</xdr:rowOff>
    </xdr:to>
    <xdr:pic>
      <xdr:nvPicPr>
        <xdr:cNvPr id="33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161925</xdr:rowOff>
    </xdr:to>
    <xdr:pic>
      <xdr:nvPicPr>
        <xdr:cNvPr id="33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171450</xdr:rowOff>
    </xdr:to>
    <xdr:pic>
      <xdr:nvPicPr>
        <xdr:cNvPr id="33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152400</xdr:rowOff>
    </xdr:to>
    <xdr:pic>
      <xdr:nvPicPr>
        <xdr:cNvPr id="33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156</xdr:row>
      <xdr:rowOff>123825</xdr:rowOff>
    </xdr:to>
    <xdr:pic>
      <xdr:nvPicPr>
        <xdr:cNvPr id="3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152400</xdr:rowOff>
    </xdr:to>
    <xdr:pic>
      <xdr:nvPicPr>
        <xdr:cNvPr id="3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152400</xdr:rowOff>
    </xdr:to>
    <xdr:pic>
      <xdr:nvPicPr>
        <xdr:cNvPr id="33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152400</xdr:rowOff>
    </xdr:to>
    <xdr:pic>
      <xdr:nvPicPr>
        <xdr:cNvPr id="33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155</xdr:row>
      <xdr:rowOff>142875</xdr:rowOff>
    </xdr:to>
    <xdr:pic>
      <xdr:nvPicPr>
        <xdr:cNvPr id="33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171450</xdr:rowOff>
    </xdr:to>
    <xdr:pic>
      <xdr:nvPicPr>
        <xdr:cNvPr id="33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152400</xdr:rowOff>
    </xdr:to>
    <xdr:pic>
      <xdr:nvPicPr>
        <xdr:cNvPr id="33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158</xdr:row>
      <xdr:rowOff>95250</xdr:rowOff>
    </xdr:to>
    <xdr:pic>
      <xdr:nvPicPr>
        <xdr:cNvPr id="33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9525</xdr:rowOff>
    </xdr:to>
    <xdr:pic>
      <xdr:nvPicPr>
        <xdr:cNvPr id="33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33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3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3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3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3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3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3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3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3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3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3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3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161925</xdr:rowOff>
    </xdr:to>
    <xdr:pic>
      <xdr:nvPicPr>
        <xdr:cNvPr id="33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171450</xdr:rowOff>
    </xdr:to>
    <xdr:pic>
      <xdr:nvPicPr>
        <xdr:cNvPr id="33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156</xdr:row>
      <xdr:rowOff>123825</xdr:rowOff>
    </xdr:to>
    <xdr:pic>
      <xdr:nvPicPr>
        <xdr:cNvPr id="33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152400</xdr:rowOff>
    </xdr:to>
    <xdr:pic>
      <xdr:nvPicPr>
        <xdr:cNvPr id="33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161925</xdr:rowOff>
    </xdr:to>
    <xdr:pic>
      <xdr:nvPicPr>
        <xdr:cNvPr id="33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171450</xdr:rowOff>
    </xdr:to>
    <xdr:pic>
      <xdr:nvPicPr>
        <xdr:cNvPr id="33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158</xdr:row>
      <xdr:rowOff>95250</xdr:rowOff>
    </xdr:to>
    <xdr:pic>
      <xdr:nvPicPr>
        <xdr:cNvPr id="33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158</xdr:row>
      <xdr:rowOff>95250</xdr:rowOff>
    </xdr:to>
    <xdr:pic>
      <xdr:nvPicPr>
        <xdr:cNvPr id="33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9525</xdr:rowOff>
    </xdr:to>
    <xdr:pic>
      <xdr:nvPicPr>
        <xdr:cNvPr id="33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33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3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3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3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3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3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3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3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3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3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3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3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3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3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3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3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156</xdr:row>
      <xdr:rowOff>19050</xdr:rowOff>
    </xdr:to>
    <xdr:pic>
      <xdr:nvPicPr>
        <xdr:cNvPr id="338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161925</xdr:rowOff>
    </xdr:to>
    <xdr:pic>
      <xdr:nvPicPr>
        <xdr:cNvPr id="338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171450</xdr:rowOff>
    </xdr:to>
    <xdr:pic>
      <xdr:nvPicPr>
        <xdr:cNvPr id="338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152400</xdr:rowOff>
    </xdr:to>
    <xdr:pic>
      <xdr:nvPicPr>
        <xdr:cNvPr id="338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156</xdr:row>
      <xdr:rowOff>123825</xdr:rowOff>
    </xdr:to>
    <xdr:pic>
      <xdr:nvPicPr>
        <xdr:cNvPr id="338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152400</xdr:rowOff>
    </xdr:to>
    <xdr:pic>
      <xdr:nvPicPr>
        <xdr:cNvPr id="339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152400</xdr:rowOff>
    </xdr:to>
    <xdr:pic>
      <xdr:nvPicPr>
        <xdr:cNvPr id="33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152400</xdr:rowOff>
    </xdr:to>
    <xdr:pic>
      <xdr:nvPicPr>
        <xdr:cNvPr id="339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155</xdr:row>
      <xdr:rowOff>142875</xdr:rowOff>
    </xdr:to>
    <xdr:pic>
      <xdr:nvPicPr>
        <xdr:cNvPr id="339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171450</xdr:rowOff>
    </xdr:to>
    <xdr:pic>
      <xdr:nvPicPr>
        <xdr:cNvPr id="339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152400</xdr:rowOff>
    </xdr:to>
    <xdr:pic>
      <xdr:nvPicPr>
        <xdr:cNvPr id="339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158</xdr:row>
      <xdr:rowOff>95250</xdr:rowOff>
    </xdr:to>
    <xdr:pic>
      <xdr:nvPicPr>
        <xdr:cNvPr id="339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9525</xdr:rowOff>
    </xdr:to>
    <xdr:pic>
      <xdr:nvPicPr>
        <xdr:cNvPr id="33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33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3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4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4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4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4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4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4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41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4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34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4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4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4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4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34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34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4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34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4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4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4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4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4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4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43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343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4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4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43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343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343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43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43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43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44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44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44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344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44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44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44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9525</xdr:rowOff>
    </xdr:to>
    <xdr:pic>
      <xdr:nvPicPr>
        <xdr:cNvPr id="344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512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0</xdr:rowOff>
    </xdr:to>
    <xdr:pic>
      <xdr:nvPicPr>
        <xdr:cNvPr id="344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89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0</xdr:rowOff>
    </xdr:to>
    <xdr:pic>
      <xdr:nvPicPr>
        <xdr:cNvPr id="344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2083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9525</xdr:rowOff>
    </xdr:to>
    <xdr:pic>
      <xdr:nvPicPr>
        <xdr:cNvPr id="345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2274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0</xdr:rowOff>
    </xdr:to>
    <xdr:pic>
      <xdr:nvPicPr>
        <xdr:cNvPr id="345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246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9525</xdr:rowOff>
    </xdr:to>
    <xdr:pic>
      <xdr:nvPicPr>
        <xdr:cNvPr id="345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2655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0</xdr:rowOff>
    </xdr:to>
    <xdr:pic>
      <xdr:nvPicPr>
        <xdr:cNvPr id="345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2845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9525</xdr:rowOff>
    </xdr:to>
    <xdr:pic>
      <xdr:nvPicPr>
        <xdr:cNvPr id="345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3036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0</xdr:rowOff>
    </xdr:to>
    <xdr:pic>
      <xdr:nvPicPr>
        <xdr:cNvPr id="345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379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0</xdr:rowOff>
    </xdr:to>
    <xdr:pic>
      <xdr:nvPicPr>
        <xdr:cNvPr id="345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3988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0</xdr:rowOff>
    </xdr:to>
    <xdr:pic>
      <xdr:nvPicPr>
        <xdr:cNvPr id="345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417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0</xdr:rowOff>
    </xdr:to>
    <xdr:pic>
      <xdr:nvPicPr>
        <xdr:cNvPr id="345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4369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0</xdr:rowOff>
    </xdr:to>
    <xdr:pic>
      <xdr:nvPicPr>
        <xdr:cNvPr id="345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4560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0</xdr:rowOff>
    </xdr:to>
    <xdr:pic>
      <xdr:nvPicPr>
        <xdr:cNvPr id="346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4941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9525</xdr:rowOff>
    </xdr:to>
    <xdr:pic>
      <xdr:nvPicPr>
        <xdr:cNvPr id="346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513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46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5322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0</xdr:rowOff>
    </xdr:to>
    <xdr:pic>
      <xdr:nvPicPr>
        <xdr:cNvPr id="34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5512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0</xdr:rowOff>
    </xdr:to>
    <xdr:pic>
      <xdr:nvPicPr>
        <xdr:cNvPr id="346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6084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0</xdr:rowOff>
    </xdr:to>
    <xdr:pic>
      <xdr:nvPicPr>
        <xdr:cNvPr id="346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6465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0</xdr:rowOff>
    </xdr:to>
    <xdr:pic>
      <xdr:nvPicPr>
        <xdr:cNvPr id="346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6846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9525</xdr:rowOff>
    </xdr:to>
    <xdr:pic>
      <xdr:nvPicPr>
        <xdr:cNvPr id="346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036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9525</xdr:rowOff>
    </xdr:to>
    <xdr:pic>
      <xdr:nvPicPr>
        <xdr:cNvPr id="346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0</xdr:rowOff>
    </xdr:to>
    <xdr:pic>
      <xdr:nvPicPr>
        <xdr:cNvPr id="346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417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190500</xdr:colOff>
      <xdr:row>186</xdr:row>
      <xdr:rowOff>0</xdr:rowOff>
    </xdr:to>
    <xdr:pic>
      <xdr:nvPicPr>
        <xdr:cNvPr id="347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60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186</xdr:row>
      <xdr:rowOff>0</xdr:rowOff>
    </xdr:from>
    <xdr:to>
      <xdr:col>18</xdr:col>
      <xdr:colOff>190500</xdr:colOff>
      <xdr:row>187</xdr:row>
      <xdr:rowOff>0</xdr:rowOff>
    </xdr:to>
    <xdr:pic>
      <xdr:nvPicPr>
        <xdr:cNvPr id="347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798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190500</xdr:colOff>
      <xdr:row>188</xdr:row>
      <xdr:rowOff>0</xdr:rowOff>
    </xdr:to>
    <xdr:pic>
      <xdr:nvPicPr>
        <xdr:cNvPr id="347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98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189</xdr:row>
      <xdr:rowOff>0</xdr:rowOff>
    </xdr:from>
    <xdr:to>
      <xdr:col>18</xdr:col>
      <xdr:colOff>190500</xdr:colOff>
      <xdr:row>190</xdr:row>
      <xdr:rowOff>9525</xdr:rowOff>
    </xdr:to>
    <xdr:pic>
      <xdr:nvPicPr>
        <xdr:cNvPr id="347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8370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190</xdr:row>
      <xdr:rowOff>0</xdr:rowOff>
    </xdr:from>
    <xdr:to>
      <xdr:col>18</xdr:col>
      <xdr:colOff>190500</xdr:colOff>
      <xdr:row>191</xdr:row>
      <xdr:rowOff>0</xdr:rowOff>
    </xdr:to>
    <xdr:pic>
      <xdr:nvPicPr>
        <xdr:cNvPr id="347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856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191</xdr:row>
      <xdr:rowOff>0</xdr:rowOff>
    </xdr:from>
    <xdr:to>
      <xdr:col>18</xdr:col>
      <xdr:colOff>190500</xdr:colOff>
      <xdr:row>192</xdr:row>
      <xdr:rowOff>9525</xdr:rowOff>
    </xdr:to>
    <xdr:pic>
      <xdr:nvPicPr>
        <xdr:cNvPr id="347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8751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192</xdr:row>
      <xdr:rowOff>0</xdr:rowOff>
    </xdr:from>
    <xdr:to>
      <xdr:col>18</xdr:col>
      <xdr:colOff>190500</xdr:colOff>
      <xdr:row>193</xdr:row>
      <xdr:rowOff>0</xdr:rowOff>
    </xdr:to>
    <xdr:pic>
      <xdr:nvPicPr>
        <xdr:cNvPr id="347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894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194</xdr:row>
      <xdr:rowOff>0</xdr:rowOff>
    </xdr:from>
    <xdr:to>
      <xdr:col>18</xdr:col>
      <xdr:colOff>190500</xdr:colOff>
      <xdr:row>195</xdr:row>
      <xdr:rowOff>0</xdr:rowOff>
    </xdr:to>
    <xdr:pic>
      <xdr:nvPicPr>
        <xdr:cNvPr id="347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9322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195</xdr:row>
      <xdr:rowOff>0</xdr:rowOff>
    </xdr:from>
    <xdr:to>
      <xdr:col>18</xdr:col>
      <xdr:colOff>190500</xdr:colOff>
      <xdr:row>196</xdr:row>
      <xdr:rowOff>0</xdr:rowOff>
    </xdr:to>
    <xdr:pic>
      <xdr:nvPicPr>
        <xdr:cNvPr id="347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951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196</xdr:row>
      <xdr:rowOff>0</xdr:rowOff>
    </xdr:from>
    <xdr:to>
      <xdr:col>18</xdr:col>
      <xdr:colOff>190500</xdr:colOff>
      <xdr:row>197</xdr:row>
      <xdr:rowOff>0</xdr:rowOff>
    </xdr:to>
    <xdr:pic>
      <xdr:nvPicPr>
        <xdr:cNvPr id="347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9703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197</xdr:row>
      <xdr:rowOff>0</xdr:rowOff>
    </xdr:from>
    <xdr:to>
      <xdr:col>18</xdr:col>
      <xdr:colOff>190500</xdr:colOff>
      <xdr:row>198</xdr:row>
      <xdr:rowOff>9525</xdr:rowOff>
    </xdr:to>
    <xdr:pic>
      <xdr:nvPicPr>
        <xdr:cNvPr id="348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9894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198</xdr:row>
      <xdr:rowOff>0</xdr:rowOff>
    </xdr:from>
    <xdr:to>
      <xdr:col>18</xdr:col>
      <xdr:colOff>190500</xdr:colOff>
      <xdr:row>199</xdr:row>
      <xdr:rowOff>0</xdr:rowOff>
    </xdr:to>
    <xdr:pic>
      <xdr:nvPicPr>
        <xdr:cNvPr id="348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008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199</xdr:row>
      <xdr:rowOff>0</xdr:rowOff>
    </xdr:from>
    <xdr:to>
      <xdr:col>18</xdr:col>
      <xdr:colOff>190500</xdr:colOff>
      <xdr:row>200</xdr:row>
      <xdr:rowOff>0</xdr:rowOff>
    </xdr:to>
    <xdr:pic>
      <xdr:nvPicPr>
        <xdr:cNvPr id="348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0275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201</xdr:row>
      <xdr:rowOff>0</xdr:rowOff>
    </xdr:from>
    <xdr:to>
      <xdr:col>18</xdr:col>
      <xdr:colOff>190500</xdr:colOff>
      <xdr:row>202</xdr:row>
      <xdr:rowOff>0</xdr:rowOff>
    </xdr:to>
    <xdr:pic>
      <xdr:nvPicPr>
        <xdr:cNvPr id="348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0656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203</xdr:row>
      <xdr:rowOff>0</xdr:rowOff>
    </xdr:from>
    <xdr:to>
      <xdr:col>18</xdr:col>
      <xdr:colOff>190500</xdr:colOff>
      <xdr:row>204</xdr:row>
      <xdr:rowOff>0</xdr:rowOff>
    </xdr:to>
    <xdr:pic>
      <xdr:nvPicPr>
        <xdr:cNvPr id="348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1037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204</xdr:row>
      <xdr:rowOff>0</xdr:rowOff>
    </xdr:from>
    <xdr:to>
      <xdr:col>18</xdr:col>
      <xdr:colOff>190500</xdr:colOff>
      <xdr:row>205</xdr:row>
      <xdr:rowOff>9525</xdr:rowOff>
    </xdr:to>
    <xdr:pic>
      <xdr:nvPicPr>
        <xdr:cNvPr id="348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1227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205</xdr:row>
      <xdr:rowOff>0</xdr:rowOff>
    </xdr:from>
    <xdr:to>
      <xdr:col>18</xdr:col>
      <xdr:colOff>190500</xdr:colOff>
      <xdr:row>206</xdr:row>
      <xdr:rowOff>0</xdr:rowOff>
    </xdr:to>
    <xdr:pic>
      <xdr:nvPicPr>
        <xdr:cNvPr id="348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141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206</xdr:row>
      <xdr:rowOff>0</xdr:rowOff>
    </xdr:from>
    <xdr:to>
      <xdr:col>18</xdr:col>
      <xdr:colOff>190500</xdr:colOff>
      <xdr:row>207</xdr:row>
      <xdr:rowOff>0</xdr:rowOff>
    </xdr:to>
    <xdr:pic>
      <xdr:nvPicPr>
        <xdr:cNvPr id="348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1608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207</xdr:row>
      <xdr:rowOff>0</xdr:rowOff>
    </xdr:from>
    <xdr:to>
      <xdr:col>18</xdr:col>
      <xdr:colOff>190500</xdr:colOff>
      <xdr:row>208</xdr:row>
      <xdr:rowOff>0</xdr:rowOff>
    </xdr:to>
    <xdr:pic>
      <xdr:nvPicPr>
        <xdr:cNvPr id="348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179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208</xdr:row>
      <xdr:rowOff>0</xdr:rowOff>
    </xdr:from>
    <xdr:to>
      <xdr:col>18</xdr:col>
      <xdr:colOff>190500</xdr:colOff>
      <xdr:row>209</xdr:row>
      <xdr:rowOff>9525</xdr:rowOff>
    </xdr:to>
    <xdr:pic>
      <xdr:nvPicPr>
        <xdr:cNvPr id="348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1989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209</xdr:row>
      <xdr:rowOff>0</xdr:rowOff>
    </xdr:from>
    <xdr:to>
      <xdr:col>18</xdr:col>
      <xdr:colOff>190500</xdr:colOff>
      <xdr:row>210</xdr:row>
      <xdr:rowOff>0</xdr:rowOff>
    </xdr:to>
    <xdr:pic>
      <xdr:nvPicPr>
        <xdr:cNvPr id="349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2180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210</xdr:row>
      <xdr:rowOff>0</xdr:rowOff>
    </xdr:from>
    <xdr:to>
      <xdr:col>18</xdr:col>
      <xdr:colOff>190500</xdr:colOff>
      <xdr:row>211</xdr:row>
      <xdr:rowOff>0</xdr:rowOff>
    </xdr:to>
    <xdr:pic>
      <xdr:nvPicPr>
        <xdr:cNvPr id="349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212</xdr:row>
      <xdr:rowOff>0</xdr:rowOff>
    </xdr:from>
    <xdr:to>
      <xdr:col>18</xdr:col>
      <xdr:colOff>190500</xdr:colOff>
      <xdr:row>213</xdr:row>
      <xdr:rowOff>9525</xdr:rowOff>
    </xdr:to>
    <xdr:pic>
      <xdr:nvPicPr>
        <xdr:cNvPr id="349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275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213</xdr:row>
      <xdr:rowOff>0</xdr:rowOff>
    </xdr:from>
    <xdr:to>
      <xdr:col>18</xdr:col>
      <xdr:colOff>190500</xdr:colOff>
      <xdr:row>214</xdr:row>
      <xdr:rowOff>0</xdr:rowOff>
    </xdr:to>
    <xdr:pic>
      <xdr:nvPicPr>
        <xdr:cNvPr id="349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2942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214</xdr:row>
      <xdr:rowOff>0</xdr:rowOff>
    </xdr:from>
    <xdr:to>
      <xdr:col>18</xdr:col>
      <xdr:colOff>190500</xdr:colOff>
      <xdr:row>215</xdr:row>
      <xdr:rowOff>9525</xdr:rowOff>
    </xdr:to>
    <xdr:pic>
      <xdr:nvPicPr>
        <xdr:cNvPr id="349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3132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215</xdr:row>
      <xdr:rowOff>0</xdr:rowOff>
    </xdr:from>
    <xdr:to>
      <xdr:col>18</xdr:col>
      <xdr:colOff>190500</xdr:colOff>
      <xdr:row>216</xdr:row>
      <xdr:rowOff>0</xdr:rowOff>
    </xdr:to>
    <xdr:pic>
      <xdr:nvPicPr>
        <xdr:cNvPr id="349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332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216</xdr:row>
      <xdr:rowOff>0</xdr:rowOff>
    </xdr:from>
    <xdr:to>
      <xdr:col>18</xdr:col>
      <xdr:colOff>190500</xdr:colOff>
      <xdr:row>217</xdr:row>
      <xdr:rowOff>9525</xdr:rowOff>
    </xdr:to>
    <xdr:pic>
      <xdr:nvPicPr>
        <xdr:cNvPr id="349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3513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218</xdr:row>
      <xdr:rowOff>0</xdr:rowOff>
    </xdr:from>
    <xdr:to>
      <xdr:col>18</xdr:col>
      <xdr:colOff>190500</xdr:colOff>
      <xdr:row>219</xdr:row>
      <xdr:rowOff>0</xdr:rowOff>
    </xdr:to>
    <xdr:pic>
      <xdr:nvPicPr>
        <xdr:cNvPr id="349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389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220</xdr:row>
      <xdr:rowOff>0</xdr:rowOff>
    </xdr:from>
    <xdr:to>
      <xdr:col>18</xdr:col>
      <xdr:colOff>190500</xdr:colOff>
      <xdr:row>221</xdr:row>
      <xdr:rowOff>0</xdr:rowOff>
    </xdr:to>
    <xdr:pic>
      <xdr:nvPicPr>
        <xdr:cNvPr id="349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4275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221</xdr:row>
      <xdr:rowOff>0</xdr:rowOff>
    </xdr:from>
    <xdr:to>
      <xdr:col>18</xdr:col>
      <xdr:colOff>190500</xdr:colOff>
      <xdr:row>222</xdr:row>
      <xdr:rowOff>0</xdr:rowOff>
    </xdr:to>
    <xdr:pic>
      <xdr:nvPicPr>
        <xdr:cNvPr id="349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4466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221</xdr:row>
      <xdr:rowOff>0</xdr:rowOff>
    </xdr:from>
    <xdr:to>
      <xdr:col>18</xdr:col>
      <xdr:colOff>190500</xdr:colOff>
      <xdr:row>222</xdr:row>
      <xdr:rowOff>0</xdr:rowOff>
    </xdr:to>
    <xdr:pic>
      <xdr:nvPicPr>
        <xdr:cNvPr id="350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4466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224</xdr:row>
      <xdr:rowOff>0</xdr:rowOff>
    </xdr:from>
    <xdr:to>
      <xdr:col>18</xdr:col>
      <xdr:colOff>190500</xdr:colOff>
      <xdr:row>225</xdr:row>
      <xdr:rowOff>0</xdr:rowOff>
    </xdr:to>
    <xdr:pic>
      <xdr:nvPicPr>
        <xdr:cNvPr id="35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5037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224</xdr:row>
      <xdr:rowOff>0</xdr:rowOff>
    </xdr:from>
    <xdr:to>
      <xdr:col>18</xdr:col>
      <xdr:colOff>190500</xdr:colOff>
      <xdr:row>225</xdr:row>
      <xdr:rowOff>0</xdr:rowOff>
    </xdr:to>
    <xdr:pic>
      <xdr:nvPicPr>
        <xdr:cNvPr id="35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5037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225</xdr:row>
      <xdr:rowOff>0</xdr:rowOff>
    </xdr:from>
    <xdr:to>
      <xdr:col>18</xdr:col>
      <xdr:colOff>190500</xdr:colOff>
      <xdr:row>226</xdr:row>
      <xdr:rowOff>9525</xdr:rowOff>
    </xdr:to>
    <xdr:pic>
      <xdr:nvPicPr>
        <xdr:cNvPr id="35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522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226</xdr:row>
      <xdr:rowOff>0</xdr:rowOff>
    </xdr:from>
    <xdr:to>
      <xdr:col>18</xdr:col>
      <xdr:colOff>190500</xdr:colOff>
      <xdr:row>227</xdr:row>
      <xdr:rowOff>0</xdr:rowOff>
    </xdr:to>
    <xdr:pic>
      <xdr:nvPicPr>
        <xdr:cNvPr id="35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5418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227</xdr:row>
      <xdr:rowOff>0</xdr:rowOff>
    </xdr:from>
    <xdr:to>
      <xdr:col>18</xdr:col>
      <xdr:colOff>190500</xdr:colOff>
      <xdr:row>228</xdr:row>
      <xdr:rowOff>9525</xdr:rowOff>
    </xdr:to>
    <xdr:pic>
      <xdr:nvPicPr>
        <xdr:cNvPr id="35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5609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231</xdr:row>
      <xdr:rowOff>0</xdr:rowOff>
    </xdr:from>
    <xdr:to>
      <xdr:col>18</xdr:col>
      <xdr:colOff>190500</xdr:colOff>
      <xdr:row>232</xdr:row>
      <xdr:rowOff>0</xdr:rowOff>
    </xdr:to>
    <xdr:pic>
      <xdr:nvPicPr>
        <xdr:cNvPr id="350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6371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231</xdr:row>
      <xdr:rowOff>0</xdr:rowOff>
    </xdr:from>
    <xdr:to>
      <xdr:col>18</xdr:col>
      <xdr:colOff>190500</xdr:colOff>
      <xdr:row>232</xdr:row>
      <xdr:rowOff>0</xdr:rowOff>
    </xdr:to>
    <xdr:pic>
      <xdr:nvPicPr>
        <xdr:cNvPr id="350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6371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232</xdr:row>
      <xdr:rowOff>0</xdr:rowOff>
    </xdr:from>
    <xdr:to>
      <xdr:col>18</xdr:col>
      <xdr:colOff>190500</xdr:colOff>
      <xdr:row>233</xdr:row>
      <xdr:rowOff>0</xdr:rowOff>
    </xdr:to>
    <xdr:pic>
      <xdr:nvPicPr>
        <xdr:cNvPr id="350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656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233</xdr:row>
      <xdr:rowOff>0</xdr:rowOff>
    </xdr:from>
    <xdr:to>
      <xdr:col>18</xdr:col>
      <xdr:colOff>190500</xdr:colOff>
      <xdr:row>234</xdr:row>
      <xdr:rowOff>9525</xdr:rowOff>
    </xdr:to>
    <xdr:pic>
      <xdr:nvPicPr>
        <xdr:cNvPr id="350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6752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234</xdr:row>
      <xdr:rowOff>0</xdr:rowOff>
    </xdr:from>
    <xdr:to>
      <xdr:col>18</xdr:col>
      <xdr:colOff>190500</xdr:colOff>
      <xdr:row>235</xdr:row>
      <xdr:rowOff>0</xdr:rowOff>
    </xdr:to>
    <xdr:pic>
      <xdr:nvPicPr>
        <xdr:cNvPr id="3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6942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235</xdr:row>
      <xdr:rowOff>0</xdr:rowOff>
    </xdr:from>
    <xdr:to>
      <xdr:col>18</xdr:col>
      <xdr:colOff>190500</xdr:colOff>
      <xdr:row>236</xdr:row>
      <xdr:rowOff>0</xdr:rowOff>
    </xdr:to>
    <xdr:pic>
      <xdr:nvPicPr>
        <xdr:cNvPr id="3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713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236</xdr:row>
      <xdr:rowOff>0</xdr:rowOff>
    </xdr:from>
    <xdr:to>
      <xdr:col>18</xdr:col>
      <xdr:colOff>190500</xdr:colOff>
      <xdr:row>237</xdr:row>
      <xdr:rowOff>0</xdr:rowOff>
    </xdr:to>
    <xdr:pic>
      <xdr:nvPicPr>
        <xdr:cNvPr id="3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7323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237</xdr:row>
      <xdr:rowOff>0</xdr:rowOff>
    </xdr:from>
    <xdr:to>
      <xdr:col>18</xdr:col>
      <xdr:colOff>190500</xdr:colOff>
      <xdr:row>238</xdr:row>
      <xdr:rowOff>0</xdr:rowOff>
    </xdr:to>
    <xdr:pic>
      <xdr:nvPicPr>
        <xdr:cNvPr id="3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7514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238</xdr:row>
      <xdr:rowOff>0</xdr:rowOff>
    </xdr:from>
    <xdr:to>
      <xdr:col>18</xdr:col>
      <xdr:colOff>190500</xdr:colOff>
      <xdr:row>239</xdr:row>
      <xdr:rowOff>9525</xdr:rowOff>
    </xdr:to>
    <xdr:pic>
      <xdr:nvPicPr>
        <xdr:cNvPr id="3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7704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5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5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5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5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5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5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5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5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5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5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5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5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52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95250</xdr:rowOff>
    </xdr:to>
    <xdr:pic>
      <xdr:nvPicPr>
        <xdr:cNvPr id="352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52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133350</xdr:rowOff>
    </xdr:to>
    <xdr:pic>
      <xdr:nvPicPr>
        <xdr:cNvPr id="353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133350</xdr:rowOff>
    </xdr:to>
    <xdr:pic>
      <xdr:nvPicPr>
        <xdr:cNvPr id="353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53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171450</xdr:rowOff>
    </xdr:to>
    <xdr:pic>
      <xdr:nvPicPr>
        <xdr:cNvPr id="3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53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353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53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53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5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35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5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171450</xdr:rowOff>
    </xdr:to>
    <xdr:pic>
      <xdr:nvPicPr>
        <xdr:cNvPr id="35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171450</xdr:rowOff>
    </xdr:to>
    <xdr:pic>
      <xdr:nvPicPr>
        <xdr:cNvPr id="35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156</xdr:row>
      <xdr:rowOff>123825</xdr:rowOff>
    </xdr:to>
    <xdr:pic>
      <xdr:nvPicPr>
        <xdr:cNvPr id="35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152400</xdr:rowOff>
    </xdr:to>
    <xdr:pic>
      <xdr:nvPicPr>
        <xdr:cNvPr id="35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161925</xdr:rowOff>
    </xdr:to>
    <xdr:pic>
      <xdr:nvPicPr>
        <xdr:cNvPr id="35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171450</xdr:rowOff>
    </xdr:to>
    <xdr:pic>
      <xdr:nvPicPr>
        <xdr:cNvPr id="35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158</xdr:row>
      <xdr:rowOff>95250</xdr:rowOff>
    </xdr:to>
    <xdr:pic>
      <xdr:nvPicPr>
        <xdr:cNvPr id="35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158</xdr:row>
      <xdr:rowOff>95250</xdr:rowOff>
    </xdr:to>
    <xdr:pic>
      <xdr:nvPicPr>
        <xdr:cNvPr id="35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9525</xdr:rowOff>
    </xdr:to>
    <xdr:pic>
      <xdr:nvPicPr>
        <xdr:cNvPr id="35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355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5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55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355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3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19050</xdr:rowOff>
    </xdr:to>
    <xdr:pic>
      <xdr:nvPicPr>
        <xdr:cNvPr id="355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5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5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5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5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5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5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5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5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5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5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5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35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5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5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5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0</xdr:rowOff>
    </xdr:to>
    <xdr:pic>
      <xdr:nvPicPr>
        <xdr:cNvPr id="35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512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0</xdr:rowOff>
    </xdr:to>
    <xdr:pic>
      <xdr:nvPicPr>
        <xdr:cNvPr id="35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702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0</xdr:rowOff>
    </xdr:to>
    <xdr:pic>
      <xdr:nvPicPr>
        <xdr:cNvPr id="35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2083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0</xdr:rowOff>
    </xdr:to>
    <xdr:pic>
      <xdr:nvPicPr>
        <xdr:cNvPr id="35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2274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0</xdr:rowOff>
    </xdr:to>
    <xdr:pic>
      <xdr:nvPicPr>
        <xdr:cNvPr id="35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246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0</xdr:rowOff>
    </xdr:to>
    <xdr:pic>
      <xdr:nvPicPr>
        <xdr:cNvPr id="35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2655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0</xdr:rowOff>
    </xdr:to>
    <xdr:pic>
      <xdr:nvPicPr>
        <xdr:cNvPr id="35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2845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0</xdr:rowOff>
    </xdr:to>
    <xdr:pic>
      <xdr:nvPicPr>
        <xdr:cNvPr id="35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3036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0</xdr:rowOff>
    </xdr:to>
    <xdr:pic>
      <xdr:nvPicPr>
        <xdr:cNvPr id="35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3226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0</xdr:rowOff>
    </xdr:to>
    <xdr:pic>
      <xdr:nvPicPr>
        <xdr:cNvPr id="35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3988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0</xdr:rowOff>
    </xdr:to>
    <xdr:pic>
      <xdr:nvPicPr>
        <xdr:cNvPr id="35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417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0</xdr:rowOff>
    </xdr:to>
    <xdr:pic>
      <xdr:nvPicPr>
        <xdr:cNvPr id="35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4369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0</xdr:rowOff>
    </xdr:to>
    <xdr:pic>
      <xdr:nvPicPr>
        <xdr:cNvPr id="35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4560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0</xdr:rowOff>
    </xdr:to>
    <xdr:pic>
      <xdr:nvPicPr>
        <xdr:cNvPr id="35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475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9525</xdr:rowOff>
    </xdr:to>
    <xdr:pic>
      <xdr:nvPicPr>
        <xdr:cNvPr id="35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513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5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5322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0</xdr:rowOff>
    </xdr:to>
    <xdr:pic>
      <xdr:nvPicPr>
        <xdr:cNvPr id="35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5512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0</xdr:rowOff>
    </xdr:to>
    <xdr:pic>
      <xdr:nvPicPr>
        <xdr:cNvPr id="359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570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0</xdr:rowOff>
    </xdr:to>
    <xdr:pic>
      <xdr:nvPicPr>
        <xdr:cNvPr id="359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627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9525</xdr:rowOff>
    </xdr:to>
    <xdr:pic>
      <xdr:nvPicPr>
        <xdr:cNvPr id="359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6655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0</xdr:rowOff>
    </xdr:to>
    <xdr:pic>
      <xdr:nvPicPr>
        <xdr:cNvPr id="359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036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0</xdr:rowOff>
    </xdr:to>
    <xdr:pic>
      <xdr:nvPicPr>
        <xdr:cNvPr id="359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227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0</xdr:rowOff>
    </xdr:to>
    <xdr:pic>
      <xdr:nvPicPr>
        <xdr:cNvPr id="359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417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190500</xdr:colOff>
      <xdr:row>186</xdr:row>
      <xdr:rowOff>0</xdr:rowOff>
    </xdr:to>
    <xdr:pic>
      <xdr:nvPicPr>
        <xdr:cNvPr id="359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60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186</xdr:row>
      <xdr:rowOff>0</xdr:rowOff>
    </xdr:from>
    <xdr:to>
      <xdr:col>18</xdr:col>
      <xdr:colOff>190500</xdr:colOff>
      <xdr:row>187</xdr:row>
      <xdr:rowOff>0</xdr:rowOff>
    </xdr:to>
    <xdr:pic>
      <xdr:nvPicPr>
        <xdr:cNvPr id="359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798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190500</xdr:colOff>
      <xdr:row>188</xdr:row>
      <xdr:rowOff>0</xdr:rowOff>
    </xdr:to>
    <xdr:pic>
      <xdr:nvPicPr>
        <xdr:cNvPr id="360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798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188</xdr:row>
      <xdr:rowOff>0</xdr:rowOff>
    </xdr:from>
    <xdr:to>
      <xdr:col>18</xdr:col>
      <xdr:colOff>190500</xdr:colOff>
      <xdr:row>189</xdr:row>
      <xdr:rowOff>0</xdr:rowOff>
    </xdr:to>
    <xdr:pic>
      <xdr:nvPicPr>
        <xdr:cNvPr id="360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8179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190</xdr:row>
      <xdr:rowOff>0</xdr:rowOff>
    </xdr:from>
    <xdr:to>
      <xdr:col>18</xdr:col>
      <xdr:colOff>190500</xdr:colOff>
      <xdr:row>191</xdr:row>
      <xdr:rowOff>0</xdr:rowOff>
    </xdr:to>
    <xdr:pic>
      <xdr:nvPicPr>
        <xdr:cNvPr id="360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856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191</xdr:row>
      <xdr:rowOff>0</xdr:rowOff>
    </xdr:from>
    <xdr:to>
      <xdr:col>18</xdr:col>
      <xdr:colOff>190500</xdr:colOff>
      <xdr:row>192</xdr:row>
      <xdr:rowOff>0</xdr:rowOff>
    </xdr:to>
    <xdr:pic>
      <xdr:nvPicPr>
        <xdr:cNvPr id="360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8751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192</xdr:row>
      <xdr:rowOff>0</xdr:rowOff>
    </xdr:from>
    <xdr:to>
      <xdr:col>18</xdr:col>
      <xdr:colOff>190500</xdr:colOff>
      <xdr:row>193</xdr:row>
      <xdr:rowOff>0</xdr:rowOff>
    </xdr:to>
    <xdr:pic>
      <xdr:nvPicPr>
        <xdr:cNvPr id="360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894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193</xdr:row>
      <xdr:rowOff>0</xdr:rowOff>
    </xdr:from>
    <xdr:to>
      <xdr:col>18</xdr:col>
      <xdr:colOff>190500</xdr:colOff>
      <xdr:row>194</xdr:row>
      <xdr:rowOff>0</xdr:rowOff>
    </xdr:to>
    <xdr:pic>
      <xdr:nvPicPr>
        <xdr:cNvPr id="360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9132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195</xdr:row>
      <xdr:rowOff>0</xdr:rowOff>
    </xdr:from>
    <xdr:to>
      <xdr:col>18</xdr:col>
      <xdr:colOff>190500</xdr:colOff>
      <xdr:row>196</xdr:row>
      <xdr:rowOff>0</xdr:rowOff>
    </xdr:to>
    <xdr:pic>
      <xdr:nvPicPr>
        <xdr:cNvPr id="360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951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196</xdr:row>
      <xdr:rowOff>0</xdr:rowOff>
    </xdr:from>
    <xdr:to>
      <xdr:col>18</xdr:col>
      <xdr:colOff>190500</xdr:colOff>
      <xdr:row>197</xdr:row>
      <xdr:rowOff>0</xdr:rowOff>
    </xdr:to>
    <xdr:pic>
      <xdr:nvPicPr>
        <xdr:cNvPr id="360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9703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197</xdr:row>
      <xdr:rowOff>0</xdr:rowOff>
    </xdr:from>
    <xdr:to>
      <xdr:col>18</xdr:col>
      <xdr:colOff>190500</xdr:colOff>
      <xdr:row>198</xdr:row>
      <xdr:rowOff>9525</xdr:rowOff>
    </xdr:to>
    <xdr:pic>
      <xdr:nvPicPr>
        <xdr:cNvPr id="360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9894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198</xdr:row>
      <xdr:rowOff>0</xdr:rowOff>
    </xdr:from>
    <xdr:to>
      <xdr:col>18</xdr:col>
      <xdr:colOff>190500</xdr:colOff>
      <xdr:row>199</xdr:row>
      <xdr:rowOff>0</xdr:rowOff>
    </xdr:to>
    <xdr:pic>
      <xdr:nvPicPr>
        <xdr:cNvPr id="360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008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199</xdr:row>
      <xdr:rowOff>0</xdr:rowOff>
    </xdr:from>
    <xdr:to>
      <xdr:col>18</xdr:col>
      <xdr:colOff>190500</xdr:colOff>
      <xdr:row>200</xdr:row>
      <xdr:rowOff>0</xdr:rowOff>
    </xdr:to>
    <xdr:pic>
      <xdr:nvPicPr>
        <xdr:cNvPr id="361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0275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200</xdr:row>
      <xdr:rowOff>0</xdr:rowOff>
    </xdr:from>
    <xdr:to>
      <xdr:col>18</xdr:col>
      <xdr:colOff>190500</xdr:colOff>
      <xdr:row>201</xdr:row>
      <xdr:rowOff>0</xdr:rowOff>
    </xdr:to>
    <xdr:pic>
      <xdr:nvPicPr>
        <xdr:cNvPr id="361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0465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202</xdr:row>
      <xdr:rowOff>0</xdr:rowOff>
    </xdr:from>
    <xdr:to>
      <xdr:col>18</xdr:col>
      <xdr:colOff>190500</xdr:colOff>
      <xdr:row>203</xdr:row>
      <xdr:rowOff>0</xdr:rowOff>
    </xdr:to>
    <xdr:pic>
      <xdr:nvPicPr>
        <xdr:cNvPr id="361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0846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204</xdr:row>
      <xdr:rowOff>0</xdr:rowOff>
    </xdr:from>
    <xdr:to>
      <xdr:col>18</xdr:col>
      <xdr:colOff>190500</xdr:colOff>
      <xdr:row>205</xdr:row>
      <xdr:rowOff>0</xdr:rowOff>
    </xdr:to>
    <xdr:pic>
      <xdr:nvPicPr>
        <xdr:cNvPr id="361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1227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205</xdr:row>
      <xdr:rowOff>0</xdr:rowOff>
    </xdr:from>
    <xdr:to>
      <xdr:col>18</xdr:col>
      <xdr:colOff>190500</xdr:colOff>
      <xdr:row>206</xdr:row>
      <xdr:rowOff>0</xdr:rowOff>
    </xdr:to>
    <xdr:pic>
      <xdr:nvPicPr>
        <xdr:cNvPr id="361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141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206</xdr:row>
      <xdr:rowOff>0</xdr:rowOff>
    </xdr:from>
    <xdr:to>
      <xdr:col>18</xdr:col>
      <xdr:colOff>190500</xdr:colOff>
      <xdr:row>207</xdr:row>
      <xdr:rowOff>0</xdr:rowOff>
    </xdr:to>
    <xdr:pic>
      <xdr:nvPicPr>
        <xdr:cNvPr id="361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1608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207</xdr:row>
      <xdr:rowOff>0</xdr:rowOff>
    </xdr:from>
    <xdr:to>
      <xdr:col>18</xdr:col>
      <xdr:colOff>190500</xdr:colOff>
      <xdr:row>208</xdr:row>
      <xdr:rowOff>0</xdr:rowOff>
    </xdr:to>
    <xdr:pic>
      <xdr:nvPicPr>
        <xdr:cNvPr id="361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179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208</xdr:row>
      <xdr:rowOff>0</xdr:rowOff>
    </xdr:from>
    <xdr:to>
      <xdr:col>18</xdr:col>
      <xdr:colOff>190500</xdr:colOff>
      <xdr:row>209</xdr:row>
      <xdr:rowOff>0</xdr:rowOff>
    </xdr:to>
    <xdr:pic>
      <xdr:nvPicPr>
        <xdr:cNvPr id="361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1989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209</xdr:row>
      <xdr:rowOff>0</xdr:rowOff>
    </xdr:from>
    <xdr:to>
      <xdr:col>18</xdr:col>
      <xdr:colOff>190500</xdr:colOff>
      <xdr:row>210</xdr:row>
      <xdr:rowOff>0</xdr:rowOff>
    </xdr:to>
    <xdr:pic>
      <xdr:nvPicPr>
        <xdr:cNvPr id="361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2180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210</xdr:row>
      <xdr:rowOff>0</xdr:rowOff>
    </xdr:from>
    <xdr:to>
      <xdr:col>18</xdr:col>
      <xdr:colOff>190500</xdr:colOff>
      <xdr:row>211</xdr:row>
      <xdr:rowOff>0</xdr:rowOff>
    </xdr:to>
    <xdr:pic>
      <xdr:nvPicPr>
        <xdr:cNvPr id="361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211</xdr:row>
      <xdr:rowOff>0</xdr:rowOff>
    </xdr:from>
    <xdr:to>
      <xdr:col>18</xdr:col>
      <xdr:colOff>190500</xdr:colOff>
      <xdr:row>212</xdr:row>
      <xdr:rowOff>0</xdr:rowOff>
    </xdr:to>
    <xdr:pic>
      <xdr:nvPicPr>
        <xdr:cNvPr id="362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2561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213</xdr:row>
      <xdr:rowOff>0</xdr:rowOff>
    </xdr:from>
    <xdr:to>
      <xdr:col>18</xdr:col>
      <xdr:colOff>190500</xdr:colOff>
      <xdr:row>214</xdr:row>
      <xdr:rowOff>0</xdr:rowOff>
    </xdr:to>
    <xdr:pic>
      <xdr:nvPicPr>
        <xdr:cNvPr id="362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2942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214</xdr:row>
      <xdr:rowOff>0</xdr:rowOff>
    </xdr:from>
    <xdr:to>
      <xdr:col>18</xdr:col>
      <xdr:colOff>190500</xdr:colOff>
      <xdr:row>215</xdr:row>
      <xdr:rowOff>0</xdr:rowOff>
    </xdr:to>
    <xdr:pic>
      <xdr:nvPicPr>
        <xdr:cNvPr id="362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3132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215</xdr:row>
      <xdr:rowOff>0</xdr:rowOff>
    </xdr:from>
    <xdr:to>
      <xdr:col>18</xdr:col>
      <xdr:colOff>190500</xdr:colOff>
      <xdr:row>216</xdr:row>
      <xdr:rowOff>0</xdr:rowOff>
    </xdr:to>
    <xdr:pic>
      <xdr:nvPicPr>
        <xdr:cNvPr id="362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332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216</xdr:row>
      <xdr:rowOff>0</xdr:rowOff>
    </xdr:from>
    <xdr:to>
      <xdr:col>18</xdr:col>
      <xdr:colOff>190500</xdr:colOff>
      <xdr:row>217</xdr:row>
      <xdr:rowOff>0</xdr:rowOff>
    </xdr:to>
    <xdr:pic>
      <xdr:nvPicPr>
        <xdr:cNvPr id="362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3513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217</xdr:row>
      <xdr:rowOff>0</xdr:rowOff>
    </xdr:from>
    <xdr:to>
      <xdr:col>18</xdr:col>
      <xdr:colOff>190500</xdr:colOff>
      <xdr:row>218</xdr:row>
      <xdr:rowOff>0</xdr:rowOff>
    </xdr:to>
    <xdr:pic>
      <xdr:nvPicPr>
        <xdr:cNvPr id="362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3704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219</xdr:row>
      <xdr:rowOff>0</xdr:rowOff>
    </xdr:from>
    <xdr:to>
      <xdr:col>18</xdr:col>
      <xdr:colOff>190500</xdr:colOff>
      <xdr:row>220</xdr:row>
      <xdr:rowOff>0</xdr:rowOff>
    </xdr:to>
    <xdr:pic>
      <xdr:nvPicPr>
        <xdr:cNvPr id="362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4085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221</xdr:row>
      <xdr:rowOff>0</xdr:rowOff>
    </xdr:from>
    <xdr:to>
      <xdr:col>18</xdr:col>
      <xdr:colOff>190500</xdr:colOff>
      <xdr:row>222</xdr:row>
      <xdr:rowOff>0</xdr:rowOff>
    </xdr:to>
    <xdr:pic>
      <xdr:nvPicPr>
        <xdr:cNvPr id="362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4466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222</xdr:row>
      <xdr:rowOff>0</xdr:rowOff>
    </xdr:from>
    <xdr:to>
      <xdr:col>18</xdr:col>
      <xdr:colOff>190500</xdr:colOff>
      <xdr:row>223</xdr:row>
      <xdr:rowOff>0</xdr:rowOff>
    </xdr:to>
    <xdr:pic>
      <xdr:nvPicPr>
        <xdr:cNvPr id="362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4656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222</xdr:row>
      <xdr:rowOff>0</xdr:rowOff>
    </xdr:from>
    <xdr:to>
      <xdr:col>18</xdr:col>
      <xdr:colOff>190500</xdr:colOff>
      <xdr:row>223</xdr:row>
      <xdr:rowOff>0</xdr:rowOff>
    </xdr:to>
    <xdr:pic>
      <xdr:nvPicPr>
        <xdr:cNvPr id="362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4656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225</xdr:row>
      <xdr:rowOff>0</xdr:rowOff>
    </xdr:from>
    <xdr:to>
      <xdr:col>18</xdr:col>
      <xdr:colOff>190500</xdr:colOff>
      <xdr:row>226</xdr:row>
      <xdr:rowOff>0</xdr:rowOff>
    </xdr:to>
    <xdr:pic>
      <xdr:nvPicPr>
        <xdr:cNvPr id="363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522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225</xdr:row>
      <xdr:rowOff>0</xdr:rowOff>
    </xdr:from>
    <xdr:to>
      <xdr:col>18</xdr:col>
      <xdr:colOff>190500</xdr:colOff>
      <xdr:row>226</xdr:row>
      <xdr:rowOff>0</xdr:rowOff>
    </xdr:to>
    <xdr:pic>
      <xdr:nvPicPr>
        <xdr:cNvPr id="36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522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226</xdr:row>
      <xdr:rowOff>0</xdr:rowOff>
    </xdr:from>
    <xdr:to>
      <xdr:col>18</xdr:col>
      <xdr:colOff>190500</xdr:colOff>
      <xdr:row>227</xdr:row>
      <xdr:rowOff>0</xdr:rowOff>
    </xdr:to>
    <xdr:pic>
      <xdr:nvPicPr>
        <xdr:cNvPr id="36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5418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227</xdr:row>
      <xdr:rowOff>0</xdr:rowOff>
    </xdr:from>
    <xdr:to>
      <xdr:col>18</xdr:col>
      <xdr:colOff>190500</xdr:colOff>
      <xdr:row>228</xdr:row>
      <xdr:rowOff>0</xdr:rowOff>
    </xdr:to>
    <xdr:pic>
      <xdr:nvPicPr>
        <xdr:cNvPr id="36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560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228</xdr:row>
      <xdr:rowOff>0</xdr:rowOff>
    </xdr:from>
    <xdr:to>
      <xdr:col>18</xdr:col>
      <xdr:colOff>190500</xdr:colOff>
      <xdr:row>229</xdr:row>
      <xdr:rowOff>0</xdr:rowOff>
    </xdr:to>
    <xdr:pic>
      <xdr:nvPicPr>
        <xdr:cNvPr id="36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5799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232</xdr:row>
      <xdr:rowOff>0</xdr:rowOff>
    </xdr:from>
    <xdr:to>
      <xdr:col>18</xdr:col>
      <xdr:colOff>190500</xdr:colOff>
      <xdr:row>233</xdr:row>
      <xdr:rowOff>0</xdr:rowOff>
    </xdr:to>
    <xdr:pic>
      <xdr:nvPicPr>
        <xdr:cNvPr id="363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656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232</xdr:row>
      <xdr:rowOff>0</xdr:rowOff>
    </xdr:from>
    <xdr:to>
      <xdr:col>18</xdr:col>
      <xdr:colOff>190500</xdr:colOff>
      <xdr:row>233</xdr:row>
      <xdr:rowOff>0</xdr:rowOff>
    </xdr:to>
    <xdr:pic>
      <xdr:nvPicPr>
        <xdr:cNvPr id="363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656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233</xdr:row>
      <xdr:rowOff>0</xdr:rowOff>
    </xdr:from>
    <xdr:to>
      <xdr:col>18</xdr:col>
      <xdr:colOff>190500</xdr:colOff>
      <xdr:row>234</xdr:row>
      <xdr:rowOff>0</xdr:rowOff>
    </xdr:to>
    <xdr:pic>
      <xdr:nvPicPr>
        <xdr:cNvPr id="36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6752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234</xdr:row>
      <xdr:rowOff>0</xdr:rowOff>
    </xdr:from>
    <xdr:to>
      <xdr:col>18</xdr:col>
      <xdr:colOff>190500</xdr:colOff>
      <xdr:row>235</xdr:row>
      <xdr:rowOff>0</xdr:rowOff>
    </xdr:to>
    <xdr:pic>
      <xdr:nvPicPr>
        <xdr:cNvPr id="36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6942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235</xdr:row>
      <xdr:rowOff>0</xdr:rowOff>
    </xdr:from>
    <xdr:to>
      <xdr:col>18</xdr:col>
      <xdr:colOff>190500</xdr:colOff>
      <xdr:row>236</xdr:row>
      <xdr:rowOff>0</xdr:rowOff>
    </xdr:to>
    <xdr:pic>
      <xdr:nvPicPr>
        <xdr:cNvPr id="36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713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236</xdr:row>
      <xdr:rowOff>0</xdr:rowOff>
    </xdr:from>
    <xdr:to>
      <xdr:col>18</xdr:col>
      <xdr:colOff>190500</xdr:colOff>
      <xdr:row>237</xdr:row>
      <xdr:rowOff>0</xdr:rowOff>
    </xdr:to>
    <xdr:pic>
      <xdr:nvPicPr>
        <xdr:cNvPr id="36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7323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237</xdr:row>
      <xdr:rowOff>0</xdr:rowOff>
    </xdr:from>
    <xdr:to>
      <xdr:col>18</xdr:col>
      <xdr:colOff>190500</xdr:colOff>
      <xdr:row>238</xdr:row>
      <xdr:rowOff>0</xdr:rowOff>
    </xdr:to>
    <xdr:pic>
      <xdr:nvPicPr>
        <xdr:cNvPr id="36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7514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238</xdr:row>
      <xdr:rowOff>0</xdr:rowOff>
    </xdr:from>
    <xdr:to>
      <xdr:col>18</xdr:col>
      <xdr:colOff>190500</xdr:colOff>
      <xdr:row>239</xdr:row>
      <xdr:rowOff>0</xdr:rowOff>
    </xdr:to>
    <xdr:pic>
      <xdr:nvPicPr>
        <xdr:cNvPr id="36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770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239</xdr:row>
      <xdr:rowOff>0</xdr:rowOff>
    </xdr:from>
    <xdr:to>
      <xdr:col>18</xdr:col>
      <xdr:colOff>190500</xdr:colOff>
      <xdr:row>240</xdr:row>
      <xdr:rowOff>0</xdr:rowOff>
    </xdr:to>
    <xdr:pic>
      <xdr:nvPicPr>
        <xdr:cNvPr id="36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7895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36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36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36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36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36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36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36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36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3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3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3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3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104775</xdr:rowOff>
    </xdr:to>
    <xdr:pic>
      <xdr:nvPicPr>
        <xdr:cNvPr id="365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65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133350</xdr:rowOff>
    </xdr:to>
    <xdr:pic>
      <xdr:nvPicPr>
        <xdr:cNvPr id="365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65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66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142875</xdr:rowOff>
    </xdr:to>
    <xdr:pic>
      <xdr:nvPicPr>
        <xdr:cNvPr id="36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155</xdr:row>
      <xdr:rowOff>38100</xdr:rowOff>
    </xdr:to>
    <xdr:pic>
      <xdr:nvPicPr>
        <xdr:cNvPr id="36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6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6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6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6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155</xdr:row>
      <xdr:rowOff>57150</xdr:rowOff>
    </xdr:to>
    <xdr:pic>
      <xdr:nvPicPr>
        <xdr:cNvPr id="36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66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19050</xdr:rowOff>
    </xdr:to>
    <xdr:pic>
      <xdr:nvPicPr>
        <xdr:cNvPr id="36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6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6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190500</xdr:colOff>
      <xdr:row>152</xdr:row>
      <xdr:rowOff>180975</xdr:rowOff>
    </xdr:to>
    <xdr:pic>
      <xdr:nvPicPr>
        <xdr:cNvPr id="367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61321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190500</xdr:colOff>
      <xdr:row>153</xdr:row>
      <xdr:rowOff>9525</xdr:rowOff>
    </xdr:to>
    <xdr:pic>
      <xdr:nvPicPr>
        <xdr:cNvPr id="36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190500</xdr:colOff>
      <xdr:row>153</xdr:row>
      <xdr:rowOff>9525</xdr:rowOff>
    </xdr:to>
    <xdr:pic>
      <xdr:nvPicPr>
        <xdr:cNvPr id="367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152</xdr:row>
      <xdr:rowOff>0</xdr:rowOff>
    </xdr:from>
    <xdr:to>
      <xdr:col>1</xdr:col>
      <xdr:colOff>238125</xdr:colOff>
      <xdr:row>153</xdr:row>
      <xdr:rowOff>9525</xdr:rowOff>
    </xdr:to>
    <xdr:pic>
      <xdr:nvPicPr>
        <xdr:cNvPr id="367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190500</xdr:colOff>
      <xdr:row>153</xdr:row>
      <xdr:rowOff>9525</xdr:rowOff>
    </xdr:to>
    <xdr:pic>
      <xdr:nvPicPr>
        <xdr:cNvPr id="367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9525</xdr:rowOff>
    </xdr:to>
    <xdr:pic>
      <xdr:nvPicPr>
        <xdr:cNvPr id="3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6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6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6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6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6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6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6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6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6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6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6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6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6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6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9525</xdr:rowOff>
    </xdr:to>
    <xdr:pic>
      <xdr:nvPicPr>
        <xdr:cNvPr id="36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6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7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148</xdr:row>
      <xdr:rowOff>180975</xdr:rowOff>
    </xdr:to>
    <xdr:pic>
      <xdr:nvPicPr>
        <xdr:cNvPr id="37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145</xdr:row>
      <xdr:rowOff>200025</xdr:rowOff>
    </xdr:to>
    <xdr:pic>
      <xdr:nvPicPr>
        <xdr:cNvPr id="370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8988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70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7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7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9525</xdr:rowOff>
    </xdr:to>
    <xdr:pic>
      <xdr:nvPicPr>
        <xdr:cNvPr id="37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7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7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7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7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7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7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7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7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7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7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95250</xdr:colOff>
      <xdr:row>149</xdr:row>
      <xdr:rowOff>0</xdr:rowOff>
    </xdr:to>
    <xdr:pic>
      <xdr:nvPicPr>
        <xdr:cNvPr id="37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95250</xdr:colOff>
      <xdr:row>149</xdr:row>
      <xdr:rowOff>0</xdr:rowOff>
    </xdr:to>
    <xdr:pic>
      <xdr:nvPicPr>
        <xdr:cNvPr id="37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95250</xdr:colOff>
      <xdr:row>149</xdr:row>
      <xdr:rowOff>19050</xdr:rowOff>
    </xdr:to>
    <xdr:pic>
      <xdr:nvPicPr>
        <xdr:cNvPr id="3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95250</xdr:colOff>
      <xdr:row>149</xdr:row>
      <xdr:rowOff>0</xdr:rowOff>
    </xdr:to>
    <xdr:pic>
      <xdr:nvPicPr>
        <xdr:cNvPr id="3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95250</xdr:colOff>
      <xdr:row>149</xdr:row>
      <xdr:rowOff>0</xdr:rowOff>
    </xdr:to>
    <xdr:pic>
      <xdr:nvPicPr>
        <xdr:cNvPr id="3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95250</xdr:colOff>
      <xdr:row>149</xdr:row>
      <xdr:rowOff>0</xdr:rowOff>
    </xdr:to>
    <xdr:pic>
      <xdr:nvPicPr>
        <xdr:cNvPr id="3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95250</xdr:colOff>
      <xdr:row>145</xdr:row>
      <xdr:rowOff>180975</xdr:rowOff>
    </xdr:to>
    <xdr:pic>
      <xdr:nvPicPr>
        <xdr:cNvPr id="3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8988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95250</xdr:colOff>
      <xdr:row>149</xdr:row>
      <xdr:rowOff>0</xdr:rowOff>
    </xdr:to>
    <xdr:pic>
      <xdr:nvPicPr>
        <xdr:cNvPr id="372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95250</xdr:colOff>
      <xdr:row>149</xdr:row>
      <xdr:rowOff>19050</xdr:rowOff>
    </xdr:to>
    <xdr:pic>
      <xdr:nvPicPr>
        <xdr:cNvPr id="372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95250</xdr:colOff>
      <xdr:row>149</xdr:row>
      <xdr:rowOff>0</xdr:rowOff>
    </xdr:to>
    <xdr:pic>
      <xdr:nvPicPr>
        <xdr:cNvPr id="372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95250</xdr:colOff>
      <xdr:row>149</xdr:row>
      <xdr:rowOff>0</xdr:rowOff>
    </xdr:to>
    <xdr:pic>
      <xdr:nvPicPr>
        <xdr:cNvPr id="372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95250</xdr:colOff>
      <xdr:row>149</xdr:row>
      <xdr:rowOff>0</xdr:rowOff>
    </xdr:to>
    <xdr:pic>
      <xdr:nvPicPr>
        <xdr:cNvPr id="37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95250</xdr:colOff>
      <xdr:row>149</xdr:row>
      <xdr:rowOff>0</xdr:rowOff>
    </xdr:to>
    <xdr:pic>
      <xdr:nvPicPr>
        <xdr:cNvPr id="37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95250</xdr:colOff>
      <xdr:row>149</xdr:row>
      <xdr:rowOff>0</xdr:rowOff>
    </xdr:to>
    <xdr:pic>
      <xdr:nvPicPr>
        <xdr:cNvPr id="37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95250</xdr:colOff>
      <xdr:row>149</xdr:row>
      <xdr:rowOff>0</xdr:rowOff>
    </xdr:to>
    <xdr:pic>
      <xdr:nvPicPr>
        <xdr:cNvPr id="37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95250</xdr:colOff>
      <xdr:row>149</xdr:row>
      <xdr:rowOff>0</xdr:rowOff>
    </xdr:to>
    <xdr:pic>
      <xdr:nvPicPr>
        <xdr:cNvPr id="37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95250</xdr:colOff>
      <xdr:row>149</xdr:row>
      <xdr:rowOff>0</xdr:rowOff>
    </xdr:to>
    <xdr:pic>
      <xdr:nvPicPr>
        <xdr:cNvPr id="37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95250</xdr:colOff>
      <xdr:row>149</xdr:row>
      <xdr:rowOff>0</xdr:rowOff>
    </xdr:to>
    <xdr:pic>
      <xdr:nvPicPr>
        <xdr:cNvPr id="37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95250</xdr:colOff>
      <xdr:row>149</xdr:row>
      <xdr:rowOff>0</xdr:rowOff>
    </xdr:to>
    <xdr:pic>
      <xdr:nvPicPr>
        <xdr:cNvPr id="373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95250</xdr:colOff>
      <xdr:row>149</xdr:row>
      <xdr:rowOff>0</xdr:rowOff>
    </xdr:to>
    <xdr:pic>
      <xdr:nvPicPr>
        <xdr:cNvPr id="373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95250</xdr:colOff>
      <xdr:row>149</xdr:row>
      <xdr:rowOff>0</xdr:rowOff>
    </xdr:to>
    <xdr:pic>
      <xdr:nvPicPr>
        <xdr:cNvPr id="37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150</xdr:row>
      <xdr:rowOff>38100</xdr:rowOff>
    </xdr:to>
    <xdr:pic>
      <xdr:nvPicPr>
        <xdr:cNvPr id="37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9525</xdr:rowOff>
    </xdr:to>
    <xdr:pic>
      <xdr:nvPicPr>
        <xdr:cNvPr id="37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7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7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150</xdr:row>
      <xdr:rowOff>38100</xdr:rowOff>
    </xdr:to>
    <xdr:pic>
      <xdr:nvPicPr>
        <xdr:cNvPr id="37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9525</xdr:rowOff>
    </xdr:to>
    <xdr:pic>
      <xdr:nvPicPr>
        <xdr:cNvPr id="37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7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7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323850</xdr:rowOff>
    </xdr:to>
    <xdr:pic>
      <xdr:nvPicPr>
        <xdr:cNvPr id="374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89883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150</xdr:row>
      <xdr:rowOff>38100</xdr:rowOff>
    </xdr:to>
    <xdr:pic>
      <xdr:nvPicPr>
        <xdr:cNvPr id="3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9525</xdr:rowOff>
    </xdr:to>
    <xdr:pic>
      <xdr:nvPicPr>
        <xdr:cNvPr id="3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150</xdr:row>
      <xdr:rowOff>38100</xdr:rowOff>
    </xdr:to>
    <xdr:pic>
      <xdr:nvPicPr>
        <xdr:cNvPr id="37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9525</xdr:rowOff>
    </xdr:to>
    <xdr:pic>
      <xdr:nvPicPr>
        <xdr:cNvPr id="37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7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7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323850</xdr:rowOff>
    </xdr:to>
    <xdr:pic>
      <xdr:nvPicPr>
        <xdr:cNvPr id="37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89883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150</xdr:row>
      <xdr:rowOff>38100</xdr:rowOff>
    </xdr:to>
    <xdr:pic>
      <xdr:nvPicPr>
        <xdr:cNvPr id="376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9525</xdr:rowOff>
    </xdr:to>
    <xdr:pic>
      <xdr:nvPicPr>
        <xdr:cNvPr id="376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76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76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76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77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77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77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77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77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77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77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7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323850</xdr:rowOff>
    </xdr:to>
    <xdr:pic>
      <xdr:nvPicPr>
        <xdr:cNvPr id="37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89883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150</xdr:row>
      <xdr:rowOff>38100</xdr:rowOff>
    </xdr:to>
    <xdr:pic>
      <xdr:nvPicPr>
        <xdr:cNvPr id="37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9525</xdr:rowOff>
    </xdr:to>
    <xdr:pic>
      <xdr:nvPicPr>
        <xdr:cNvPr id="37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150</xdr:row>
      <xdr:rowOff>38100</xdr:rowOff>
    </xdr:to>
    <xdr:pic>
      <xdr:nvPicPr>
        <xdr:cNvPr id="37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9525</xdr:rowOff>
    </xdr:to>
    <xdr:pic>
      <xdr:nvPicPr>
        <xdr:cNvPr id="37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7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7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323850</xdr:rowOff>
    </xdr:to>
    <xdr:pic>
      <xdr:nvPicPr>
        <xdr:cNvPr id="378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89883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150</xdr:row>
      <xdr:rowOff>38100</xdr:rowOff>
    </xdr:to>
    <xdr:pic>
      <xdr:nvPicPr>
        <xdr:cNvPr id="3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9525</xdr:rowOff>
    </xdr:to>
    <xdr:pic>
      <xdr:nvPicPr>
        <xdr:cNvPr id="3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7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7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7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7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7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7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7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7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7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7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323850</xdr:rowOff>
    </xdr:to>
    <xdr:pic>
      <xdr:nvPicPr>
        <xdr:cNvPr id="38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89883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150</xdr:row>
      <xdr:rowOff>38100</xdr:rowOff>
    </xdr:to>
    <xdr:pic>
      <xdr:nvPicPr>
        <xdr:cNvPr id="38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150</xdr:row>
      <xdr:rowOff>38100</xdr:rowOff>
    </xdr:to>
    <xdr:pic>
      <xdr:nvPicPr>
        <xdr:cNvPr id="38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9525</xdr:rowOff>
    </xdr:to>
    <xdr:pic>
      <xdr:nvPicPr>
        <xdr:cNvPr id="38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8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8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323850</xdr:rowOff>
    </xdr:to>
    <xdr:pic>
      <xdr:nvPicPr>
        <xdr:cNvPr id="38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89883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150</xdr:row>
      <xdr:rowOff>38100</xdr:rowOff>
    </xdr:to>
    <xdr:pic>
      <xdr:nvPicPr>
        <xdr:cNvPr id="380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9525</xdr:rowOff>
    </xdr:to>
    <xdr:pic>
      <xdr:nvPicPr>
        <xdr:cNvPr id="38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8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81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81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81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81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81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81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81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8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82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8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150</xdr:row>
      <xdr:rowOff>38100</xdr:rowOff>
    </xdr:to>
    <xdr:pic>
      <xdr:nvPicPr>
        <xdr:cNvPr id="3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9525</xdr:rowOff>
    </xdr:to>
    <xdr:pic>
      <xdr:nvPicPr>
        <xdr:cNvPr id="3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323850</xdr:rowOff>
    </xdr:to>
    <xdr:pic>
      <xdr:nvPicPr>
        <xdr:cNvPr id="38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89883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150</xdr:row>
      <xdr:rowOff>38100</xdr:rowOff>
    </xdr:to>
    <xdr:pic>
      <xdr:nvPicPr>
        <xdr:cNvPr id="38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9525</xdr:rowOff>
    </xdr:to>
    <xdr:pic>
      <xdr:nvPicPr>
        <xdr:cNvPr id="38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8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8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8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8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8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8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8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8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8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8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8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84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8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84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145</xdr:row>
      <xdr:rowOff>209550</xdr:rowOff>
    </xdr:to>
    <xdr:pic>
      <xdr:nvPicPr>
        <xdr:cNvPr id="38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89883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145</xdr:row>
      <xdr:rowOff>209550</xdr:rowOff>
    </xdr:to>
    <xdr:pic>
      <xdr:nvPicPr>
        <xdr:cNvPr id="38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89883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9525</xdr:rowOff>
    </xdr:to>
    <xdr:pic>
      <xdr:nvPicPr>
        <xdr:cNvPr id="38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19050</xdr:rowOff>
    </xdr:to>
    <xdr:pic>
      <xdr:nvPicPr>
        <xdr:cNvPr id="38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9525</xdr:rowOff>
    </xdr:to>
    <xdr:pic>
      <xdr:nvPicPr>
        <xdr:cNvPr id="38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8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150</xdr:row>
      <xdr:rowOff>38100</xdr:rowOff>
    </xdr:to>
    <xdr:pic>
      <xdr:nvPicPr>
        <xdr:cNvPr id="3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9525</xdr:rowOff>
    </xdr:to>
    <xdr:pic>
      <xdr:nvPicPr>
        <xdr:cNvPr id="3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6059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190500</xdr:colOff>
      <xdr:row>152</xdr:row>
      <xdr:rowOff>180975</xdr:rowOff>
    </xdr:to>
    <xdr:pic>
      <xdr:nvPicPr>
        <xdr:cNvPr id="385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61321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190500</xdr:colOff>
      <xdr:row>153</xdr:row>
      <xdr:rowOff>9525</xdr:rowOff>
    </xdr:to>
    <xdr:pic>
      <xdr:nvPicPr>
        <xdr:cNvPr id="38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381000</xdr:colOff>
      <xdr:row>152</xdr:row>
      <xdr:rowOff>0</xdr:rowOff>
    </xdr:from>
    <xdr:to>
      <xdr:col>2</xdr:col>
      <xdr:colOff>190500</xdr:colOff>
      <xdr:row>153</xdr:row>
      <xdr:rowOff>9525</xdr:rowOff>
    </xdr:to>
    <xdr:pic>
      <xdr:nvPicPr>
        <xdr:cNvPr id="385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190500</xdr:colOff>
      <xdr:row>153</xdr:row>
      <xdr:rowOff>9525</xdr:rowOff>
    </xdr:to>
    <xdr:pic>
      <xdr:nvPicPr>
        <xdr:cNvPr id="385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190500</xdr:colOff>
      <xdr:row>153</xdr:row>
      <xdr:rowOff>9525</xdr:rowOff>
    </xdr:to>
    <xdr:pic>
      <xdr:nvPicPr>
        <xdr:cNvPr id="38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190500</xdr:colOff>
      <xdr:row>153</xdr:row>
      <xdr:rowOff>9525</xdr:rowOff>
    </xdr:to>
    <xdr:pic>
      <xdr:nvPicPr>
        <xdr:cNvPr id="38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190500</xdr:colOff>
      <xdr:row>152</xdr:row>
      <xdr:rowOff>180975</xdr:rowOff>
    </xdr:to>
    <xdr:pic>
      <xdr:nvPicPr>
        <xdr:cNvPr id="38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61321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190500</xdr:colOff>
      <xdr:row>153</xdr:row>
      <xdr:rowOff>9525</xdr:rowOff>
    </xdr:to>
    <xdr:pic>
      <xdr:nvPicPr>
        <xdr:cNvPr id="38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190500</xdr:colOff>
      <xdr:row>153</xdr:row>
      <xdr:rowOff>9525</xdr:rowOff>
    </xdr:to>
    <xdr:pic>
      <xdr:nvPicPr>
        <xdr:cNvPr id="386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152</xdr:row>
      <xdr:rowOff>0</xdr:rowOff>
    </xdr:from>
    <xdr:to>
      <xdr:col>1</xdr:col>
      <xdr:colOff>238125</xdr:colOff>
      <xdr:row>153</xdr:row>
      <xdr:rowOff>9525</xdr:rowOff>
    </xdr:to>
    <xdr:pic>
      <xdr:nvPicPr>
        <xdr:cNvPr id="386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190500</xdr:colOff>
      <xdr:row>153</xdr:row>
      <xdr:rowOff>9525</xdr:rowOff>
    </xdr:to>
    <xdr:pic>
      <xdr:nvPicPr>
        <xdr:cNvPr id="386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6132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143</xdr:row>
      <xdr:rowOff>180975</xdr:rowOff>
    </xdr:to>
    <xdr:pic>
      <xdr:nvPicPr>
        <xdr:cNvPr id="38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143</xdr:row>
      <xdr:rowOff>190500</xdr:rowOff>
    </xdr:to>
    <xdr:pic>
      <xdr:nvPicPr>
        <xdr:cNvPr id="38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143</xdr:row>
      <xdr:rowOff>190500</xdr:rowOff>
    </xdr:to>
    <xdr:pic>
      <xdr:nvPicPr>
        <xdr:cNvPr id="38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143</xdr:row>
      <xdr:rowOff>180975</xdr:rowOff>
    </xdr:to>
    <xdr:pic>
      <xdr:nvPicPr>
        <xdr:cNvPr id="38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8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8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8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8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9525</xdr:rowOff>
    </xdr:to>
    <xdr:pic>
      <xdr:nvPicPr>
        <xdr:cNvPr id="38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8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8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0</xdr:rowOff>
    </xdr:to>
    <xdr:pic>
      <xdr:nvPicPr>
        <xdr:cNvPr id="387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140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8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8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8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8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8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8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8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8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8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8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8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8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8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88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9525</xdr:rowOff>
    </xdr:to>
    <xdr:pic>
      <xdr:nvPicPr>
        <xdr:cNvPr id="389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89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89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8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143</xdr:row>
      <xdr:rowOff>180975</xdr:rowOff>
    </xdr:to>
    <xdr:pic>
      <xdr:nvPicPr>
        <xdr:cNvPr id="389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143</xdr:row>
      <xdr:rowOff>190500</xdr:rowOff>
    </xdr:to>
    <xdr:pic>
      <xdr:nvPicPr>
        <xdr:cNvPr id="389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143</xdr:row>
      <xdr:rowOff>190500</xdr:rowOff>
    </xdr:to>
    <xdr:pic>
      <xdr:nvPicPr>
        <xdr:cNvPr id="389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143</xdr:row>
      <xdr:rowOff>190500</xdr:rowOff>
    </xdr:to>
    <xdr:pic>
      <xdr:nvPicPr>
        <xdr:cNvPr id="389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143</xdr:row>
      <xdr:rowOff>190500</xdr:rowOff>
    </xdr:to>
    <xdr:pic>
      <xdr:nvPicPr>
        <xdr:cNvPr id="389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143</xdr:row>
      <xdr:rowOff>180975</xdr:rowOff>
    </xdr:to>
    <xdr:pic>
      <xdr:nvPicPr>
        <xdr:cNvPr id="389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147</xdr:row>
      <xdr:rowOff>200025</xdr:rowOff>
    </xdr:to>
    <xdr:pic>
      <xdr:nvPicPr>
        <xdr:cNvPr id="39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140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9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9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9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9525</xdr:rowOff>
    </xdr:to>
    <xdr:pic>
      <xdr:nvPicPr>
        <xdr:cNvPr id="39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9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9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9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9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9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9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9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9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9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9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95250</xdr:colOff>
      <xdr:row>143</xdr:row>
      <xdr:rowOff>180975</xdr:rowOff>
    </xdr:to>
    <xdr:pic>
      <xdr:nvPicPr>
        <xdr:cNvPr id="39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95250</xdr:colOff>
      <xdr:row>143</xdr:row>
      <xdr:rowOff>180975</xdr:rowOff>
    </xdr:to>
    <xdr:pic>
      <xdr:nvPicPr>
        <xdr:cNvPr id="39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95250</xdr:colOff>
      <xdr:row>143</xdr:row>
      <xdr:rowOff>180975</xdr:rowOff>
    </xdr:to>
    <xdr:pic>
      <xdr:nvPicPr>
        <xdr:cNvPr id="391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95250</xdr:colOff>
      <xdr:row>143</xdr:row>
      <xdr:rowOff>180975</xdr:rowOff>
    </xdr:to>
    <xdr:pic>
      <xdr:nvPicPr>
        <xdr:cNvPr id="39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95250</xdr:colOff>
      <xdr:row>151</xdr:row>
      <xdr:rowOff>0</xdr:rowOff>
    </xdr:to>
    <xdr:pic>
      <xdr:nvPicPr>
        <xdr:cNvPr id="39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95250</xdr:colOff>
      <xdr:row>151</xdr:row>
      <xdr:rowOff>0</xdr:rowOff>
    </xdr:to>
    <xdr:pic>
      <xdr:nvPicPr>
        <xdr:cNvPr id="39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95250</xdr:colOff>
      <xdr:row>151</xdr:row>
      <xdr:rowOff>19050</xdr:rowOff>
    </xdr:to>
    <xdr:pic>
      <xdr:nvPicPr>
        <xdr:cNvPr id="39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95250</xdr:colOff>
      <xdr:row>151</xdr:row>
      <xdr:rowOff>0</xdr:rowOff>
    </xdr:to>
    <xdr:pic>
      <xdr:nvPicPr>
        <xdr:cNvPr id="39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95250</xdr:colOff>
      <xdr:row>151</xdr:row>
      <xdr:rowOff>0</xdr:rowOff>
    </xdr:to>
    <xdr:pic>
      <xdr:nvPicPr>
        <xdr:cNvPr id="39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95250</xdr:colOff>
      <xdr:row>151</xdr:row>
      <xdr:rowOff>0</xdr:rowOff>
    </xdr:to>
    <xdr:pic>
      <xdr:nvPicPr>
        <xdr:cNvPr id="39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95250</xdr:colOff>
      <xdr:row>143</xdr:row>
      <xdr:rowOff>180975</xdr:rowOff>
    </xdr:to>
    <xdr:pic>
      <xdr:nvPicPr>
        <xdr:cNvPr id="39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95250</xdr:colOff>
      <xdr:row>143</xdr:row>
      <xdr:rowOff>180975</xdr:rowOff>
    </xdr:to>
    <xdr:pic>
      <xdr:nvPicPr>
        <xdr:cNvPr id="39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95250</xdr:colOff>
      <xdr:row>143</xdr:row>
      <xdr:rowOff>180975</xdr:rowOff>
    </xdr:to>
    <xdr:pic>
      <xdr:nvPicPr>
        <xdr:cNvPr id="39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95250</xdr:colOff>
      <xdr:row>143</xdr:row>
      <xdr:rowOff>180975</xdr:rowOff>
    </xdr:to>
    <xdr:pic>
      <xdr:nvPicPr>
        <xdr:cNvPr id="3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95250</xdr:colOff>
      <xdr:row>143</xdr:row>
      <xdr:rowOff>180975</xdr:rowOff>
    </xdr:to>
    <xdr:pic>
      <xdr:nvPicPr>
        <xdr:cNvPr id="39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95250</xdr:colOff>
      <xdr:row>143</xdr:row>
      <xdr:rowOff>180975</xdr:rowOff>
    </xdr:to>
    <xdr:pic>
      <xdr:nvPicPr>
        <xdr:cNvPr id="39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95250</xdr:colOff>
      <xdr:row>147</xdr:row>
      <xdr:rowOff>180975</xdr:rowOff>
    </xdr:to>
    <xdr:pic>
      <xdr:nvPicPr>
        <xdr:cNvPr id="39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140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95250</xdr:colOff>
      <xdr:row>151</xdr:row>
      <xdr:rowOff>0</xdr:rowOff>
    </xdr:to>
    <xdr:pic>
      <xdr:nvPicPr>
        <xdr:cNvPr id="39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95250</xdr:colOff>
      <xdr:row>151</xdr:row>
      <xdr:rowOff>19050</xdr:rowOff>
    </xdr:to>
    <xdr:pic>
      <xdr:nvPicPr>
        <xdr:cNvPr id="39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95250</xdr:colOff>
      <xdr:row>151</xdr:row>
      <xdr:rowOff>0</xdr:rowOff>
    </xdr:to>
    <xdr:pic>
      <xdr:nvPicPr>
        <xdr:cNvPr id="39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95250</xdr:colOff>
      <xdr:row>151</xdr:row>
      <xdr:rowOff>0</xdr:rowOff>
    </xdr:to>
    <xdr:pic>
      <xdr:nvPicPr>
        <xdr:cNvPr id="39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95250</xdr:colOff>
      <xdr:row>151</xdr:row>
      <xdr:rowOff>0</xdr:rowOff>
    </xdr:to>
    <xdr:pic>
      <xdr:nvPicPr>
        <xdr:cNvPr id="39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95250</xdr:colOff>
      <xdr:row>151</xdr:row>
      <xdr:rowOff>0</xdr:rowOff>
    </xdr:to>
    <xdr:pic>
      <xdr:nvPicPr>
        <xdr:cNvPr id="39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95250</xdr:colOff>
      <xdr:row>151</xdr:row>
      <xdr:rowOff>0</xdr:rowOff>
    </xdr:to>
    <xdr:pic>
      <xdr:nvPicPr>
        <xdr:cNvPr id="39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95250</xdr:colOff>
      <xdr:row>151</xdr:row>
      <xdr:rowOff>0</xdr:rowOff>
    </xdr:to>
    <xdr:pic>
      <xdr:nvPicPr>
        <xdr:cNvPr id="39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95250</xdr:colOff>
      <xdr:row>151</xdr:row>
      <xdr:rowOff>0</xdr:rowOff>
    </xdr:to>
    <xdr:pic>
      <xdr:nvPicPr>
        <xdr:cNvPr id="39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95250</xdr:colOff>
      <xdr:row>151</xdr:row>
      <xdr:rowOff>0</xdr:rowOff>
    </xdr:to>
    <xdr:pic>
      <xdr:nvPicPr>
        <xdr:cNvPr id="39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95250</xdr:colOff>
      <xdr:row>151</xdr:row>
      <xdr:rowOff>0</xdr:rowOff>
    </xdr:to>
    <xdr:pic>
      <xdr:nvPicPr>
        <xdr:cNvPr id="39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95250</xdr:colOff>
      <xdr:row>151</xdr:row>
      <xdr:rowOff>0</xdr:rowOff>
    </xdr:to>
    <xdr:pic>
      <xdr:nvPicPr>
        <xdr:cNvPr id="39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95250</xdr:colOff>
      <xdr:row>151</xdr:row>
      <xdr:rowOff>0</xdr:rowOff>
    </xdr:to>
    <xdr:pic>
      <xdr:nvPicPr>
        <xdr:cNvPr id="39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95250</xdr:colOff>
      <xdr:row>151</xdr:row>
      <xdr:rowOff>0</xdr:rowOff>
    </xdr:to>
    <xdr:pic>
      <xdr:nvPicPr>
        <xdr:cNvPr id="39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200025</xdr:colOff>
      <xdr:row>145</xdr:row>
      <xdr:rowOff>0</xdr:rowOff>
    </xdr:to>
    <xdr:pic>
      <xdr:nvPicPr>
        <xdr:cNvPr id="39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2000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0</xdr:rowOff>
    </xdr:to>
    <xdr:pic>
      <xdr:nvPicPr>
        <xdr:cNvPr id="39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114300</xdr:rowOff>
    </xdr:to>
    <xdr:pic>
      <xdr:nvPicPr>
        <xdr:cNvPr id="39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0</xdr:rowOff>
    </xdr:to>
    <xdr:pic>
      <xdr:nvPicPr>
        <xdr:cNvPr id="39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152</xdr:row>
      <xdr:rowOff>28575</xdr:rowOff>
    </xdr:to>
    <xdr:pic>
      <xdr:nvPicPr>
        <xdr:cNvPr id="39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9525</xdr:rowOff>
    </xdr:to>
    <xdr:pic>
      <xdr:nvPicPr>
        <xdr:cNvPr id="39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9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9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0</xdr:rowOff>
    </xdr:to>
    <xdr:pic>
      <xdr:nvPicPr>
        <xdr:cNvPr id="3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0</xdr:rowOff>
    </xdr:to>
    <xdr:pic>
      <xdr:nvPicPr>
        <xdr:cNvPr id="3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114300</xdr:rowOff>
    </xdr:to>
    <xdr:pic>
      <xdr:nvPicPr>
        <xdr:cNvPr id="3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0</xdr:rowOff>
    </xdr:to>
    <xdr:pic>
      <xdr:nvPicPr>
        <xdr:cNvPr id="3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152</xdr:row>
      <xdr:rowOff>28575</xdr:rowOff>
    </xdr:to>
    <xdr:pic>
      <xdr:nvPicPr>
        <xdr:cNvPr id="3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9525</xdr:rowOff>
    </xdr:to>
    <xdr:pic>
      <xdr:nvPicPr>
        <xdr:cNvPr id="3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0</xdr:rowOff>
    </xdr:to>
    <xdr:pic>
      <xdr:nvPicPr>
        <xdr:cNvPr id="39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0</xdr:rowOff>
    </xdr:to>
    <xdr:pic>
      <xdr:nvPicPr>
        <xdr:cNvPr id="39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0</xdr:rowOff>
    </xdr:to>
    <xdr:pic>
      <xdr:nvPicPr>
        <xdr:cNvPr id="39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0</xdr:rowOff>
    </xdr:to>
    <xdr:pic>
      <xdr:nvPicPr>
        <xdr:cNvPr id="39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0</xdr:rowOff>
    </xdr:to>
    <xdr:pic>
      <xdr:nvPicPr>
        <xdr:cNvPr id="39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0</xdr:rowOff>
    </xdr:to>
    <xdr:pic>
      <xdr:nvPicPr>
        <xdr:cNvPr id="39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104775</xdr:rowOff>
    </xdr:to>
    <xdr:pic>
      <xdr:nvPicPr>
        <xdr:cNvPr id="3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1408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152</xdr:row>
      <xdr:rowOff>28575</xdr:rowOff>
    </xdr:to>
    <xdr:pic>
      <xdr:nvPicPr>
        <xdr:cNvPr id="39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9525</xdr:rowOff>
    </xdr:to>
    <xdr:pic>
      <xdr:nvPicPr>
        <xdr:cNvPr id="3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9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9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9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9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9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9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9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9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0</xdr:rowOff>
    </xdr:to>
    <xdr:pic>
      <xdr:nvPicPr>
        <xdr:cNvPr id="39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0</xdr:rowOff>
    </xdr:to>
    <xdr:pic>
      <xdr:nvPicPr>
        <xdr:cNvPr id="39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114300</xdr:rowOff>
    </xdr:to>
    <xdr:pic>
      <xdr:nvPicPr>
        <xdr:cNvPr id="39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0</xdr:rowOff>
    </xdr:to>
    <xdr:pic>
      <xdr:nvPicPr>
        <xdr:cNvPr id="39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152</xdr:row>
      <xdr:rowOff>28575</xdr:rowOff>
    </xdr:to>
    <xdr:pic>
      <xdr:nvPicPr>
        <xdr:cNvPr id="39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9525</xdr:rowOff>
    </xdr:to>
    <xdr:pic>
      <xdr:nvPicPr>
        <xdr:cNvPr id="39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9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0</xdr:rowOff>
    </xdr:to>
    <xdr:pic>
      <xdr:nvPicPr>
        <xdr:cNvPr id="39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0</xdr:rowOff>
    </xdr:to>
    <xdr:pic>
      <xdr:nvPicPr>
        <xdr:cNvPr id="39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0</xdr:rowOff>
    </xdr:to>
    <xdr:pic>
      <xdr:nvPicPr>
        <xdr:cNvPr id="39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0</xdr:rowOff>
    </xdr:to>
    <xdr:pic>
      <xdr:nvPicPr>
        <xdr:cNvPr id="39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0</xdr:rowOff>
    </xdr:to>
    <xdr:pic>
      <xdr:nvPicPr>
        <xdr:cNvPr id="399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0</xdr:rowOff>
    </xdr:to>
    <xdr:pic>
      <xdr:nvPicPr>
        <xdr:cNvPr id="399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104775</xdr:rowOff>
    </xdr:to>
    <xdr:pic>
      <xdr:nvPicPr>
        <xdr:cNvPr id="399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1408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152</xdr:row>
      <xdr:rowOff>28575</xdr:rowOff>
    </xdr:to>
    <xdr:pic>
      <xdr:nvPicPr>
        <xdr:cNvPr id="39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9525</xdr:rowOff>
    </xdr:to>
    <xdr:pic>
      <xdr:nvPicPr>
        <xdr:cNvPr id="39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9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40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40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40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40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40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40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40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40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40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40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0</xdr:rowOff>
    </xdr:to>
    <xdr:pic>
      <xdr:nvPicPr>
        <xdr:cNvPr id="40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0</xdr:rowOff>
    </xdr:to>
    <xdr:pic>
      <xdr:nvPicPr>
        <xdr:cNvPr id="40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0</xdr:rowOff>
    </xdr:to>
    <xdr:pic>
      <xdr:nvPicPr>
        <xdr:cNvPr id="401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104775</xdr:rowOff>
    </xdr:to>
    <xdr:pic>
      <xdr:nvPicPr>
        <xdr:cNvPr id="40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1408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152</xdr:row>
      <xdr:rowOff>28575</xdr:rowOff>
    </xdr:to>
    <xdr:pic>
      <xdr:nvPicPr>
        <xdr:cNvPr id="40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9525</xdr:rowOff>
    </xdr:to>
    <xdr:pic>
      <xdr:nvPicPr>
        <xdr:cNvPr id="40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40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9525</xdr:rowOff>
    </xdr:to>
    <xdr:pic>
      <xdr:nvPicPr>
        <xdr:cNvPr id="40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14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0</xdr:rowOff>
    </xdr:to>
    <xdr:pic>
      <xdr:nvPicPr>
        <xdr:cNvPr id="40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0</xdr:rowOff>
    </xdr:to>
    <xdr:pic>
      <xdr:nvPicPr>
        <xdr:cNvPr id="40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114300</xdr:rowOff>
    </xdr:to>
    <xdr:pic>
      <xdr:nvPicPr>
        <xdr:cNvPr id="40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0</xdr:rowOff>
    </xdr:to>
    <xdr:pic>
      <xdr:nvPicPr>
        <xdr:cNvPr id="4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152</xdr:row>
      <xdr:rowOff>28575</xdr:rowOff>
    </xdr:to>
    <xdr:pic>
      <xdr:nvPicPr>
        <xdr:cNvPr id="40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9525</xdr:rowOff>
    </xdr:to>
    <xdr:pic>
      <xdr:nvPicPr>
        <xdr:cNvPr id="40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40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40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0</xdr:rowOff>
    </xdr:to>
    <xdr:pic>
      <xdr:nvPicPr>
        <xdr:cNvPr id="40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0</xdr:rowOff>
    </xdr:to>
    <xdr:pic>
      <xdr:nvPicPr>
        <xdr:cNvPr id="40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0</xdr:rowOff>
    </xdr:to>
    <xdr:pic>
      <xdr:nvPicPr>
        <xdr:cNvPr id="40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0</xdr:rowOff>
    </xdr:to>
    <xdr:pic>
      <xdr:nvPicPr>
        <xdr:cNvPr id="40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0</xdr:rowOff>
    </xdr:to>
    <xdr:pic>
      <xdr:nvPicPr>
        <xdr:cNvPr id="40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0</xdr:rowOff>
    </xdr:to>
    <xdr:pic>
      <xdr:nvPicPr>
        <xdr:cNvPr id="40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104775</xdr:rowOff>
    </xdr:to>
    <xdr:pic>
      <xdr:nvPicPr>
        <xdr:cNvPr id="40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1408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152</xdr:row>
      <xdr:rowOff>28575</xdr:rowOff>
    </xdr:to>
    <xdr:pic>
      <xdr:nvPicPr>
        <xdr:cNvPr id="40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9525</xdr:rowOff>
    </xdr:to>
    <xdr:pic>
      <xdr:nvPicPr>
        <xdr:cNvPr id="40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40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40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40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40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40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40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40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40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40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40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40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0</xdr:rowOff>
    </xdr:to>
    <xdr:pic>
      <xdr:nvPicPr>
        <xdr:cNvPr id="40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114300</xdr:rowOff>
    </xdr:to>
    <xdr:pic>
      <xdr:nvPicPr>
        <xdr:cNvPr id="40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0</xdr:rowOff>
    </xdr:to>
    <xdr:pic>
      <xdr:nvPicPr>
        <xdr:cNvPr id="40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0</xdr:rowOff>
    </xdr:to>
    <xdr:pic>
      <xdr:nvPicPr>
        <xdr:cNvPr id="404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104775</xdr:rowOff>
    </xdr:to>
    <xdr:pic>
      <xdr:nvPicPr>
        <xdr:cNvPr id="40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1408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152</xdr:row>
      <xdr:rowOff>28575</xdr:rowOff>
    </xdr:to>
    <xdr:pic>
      <xdr:nvPicPr>
        <xdr:cNvPr id="40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40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40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0</xdr:rowOff>
    </xdr:to>
    <xdr:pic>
      <xdr:nvPicPr>
        <xdr:cNvPr id="40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0</xdr:rowOff>
    </xdr:to>
    <xdr:pic>
      <xdr:nvPicPr>
        <xdr:cNvPr id="40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114300</xdr:rowOff>
    </xdr:to>
    <xdr:pic>
      <xdr:nvPicPr>
        <xdr:cNvPr id="40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0</xdr:rowOff>
    </xdr:to>
    <xdr:pic>
      <xdr:nvPicPr>
        <xdr:cNvPr id="40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152</xdr:row>
      <xdr:rowOff>28575</xdr:rowOff>
    </xdr:to>
    <xdr:pic>
      <xdr:nvPicPr>
        <xdr:cNvPr id="40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9525</xdr:rowOff>
    </xdr:to>
    <xdr:pic>
      <xdr:nvPicPr>
        <xdr:cNvPr id="40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40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40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0</xdr:rowOff>
    </xdr:to>
    <xdr:pic>
      <xdr:nvPicPr>
        <xdr:cNvPr id="40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0</xdr:rowOff>
    </xdr:to>
    <xdr:pic>
      <xdr:nvPicPr>
        <xdr:cNvPr id="40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0</xdr:rowOff>
    </xdr:to>
    <xdr:pic>
      <xdr:nvPicPr>
        <xdr:cNvPr id="40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0</xdr:rowOff>
    </xdr:to>
    <xdr:pic>
      <xdr:nvPicPr>
        <xdr:cNvPr id="40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0</xdr:rowOff>
    </xdr:to>
    <xdr:pic>
      <xdr:nvPicPr>
        <xdr:cNvPr id="40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0</xdr:rowOff>
    </xdr:to>
    <xdr:pic>
      <xdr:nvPicPr>
        <xdr:cNvPr id="40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104775</xdr:rowOff>
    </xdr:to>
    <xdr:pic>
      <xdr:nvPicPr>
        <xdr:cNvPr id="40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1408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152</xdr:row>
      <xdr:rowOff>28575</xdr:rowOff>
    </xdr:to>
    <xdr:pic>
      <xdr:nvPicPr>
        <xdr:cNvPr id="40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9525</xdr:rowOff>
    </xdr:to>
    <xdr:pic>
      <xdr:nvPicPr>
        <xdr:cNvPr id="40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40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40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40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40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40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40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40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40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40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40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40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0</xdr:rowOff>
    </xdr:to>
    <xdr:pic>
      <xdr:nvPicPr>
        <xdr:cNvPr id="40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0</xdr:rowOff>
    </xdr:to>
    <xdr:pic>
      <xdr:nvPicPr>
        <xdr:cNvPr id="40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114300</xdr:rowOff>
    </xdr:to>
    <xdr:pic>
      <xdr:nvPicPr>
        <xdr:cNvPr id="40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0</xdr:rowOff>
    </xdr:to>
    <xdr:pic>
      <xdr:nvPicPr>
        <xdr:cNvPr id="40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152</xdr:row>
      <xdr:rowOff>28575</xdr:rowOff>
    </xdr:to>
    <xdr:pic>
      <xdr:nvPicPr>
        <xdr:cNvPr id="40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9525</xdr:rowOff>
    </xdr:to>
    <xdr:pic>
      <xdr:nvPicPr>
        <xdr:cNvPr id="40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40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40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0</xdr:rowOff>
    </xdr:to>
    <xdr:pic>
      <xdr:nvPicPr>
        <xdr:cNvPr id="40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0</xdr:rowOff>
    </xdr:to>
    <xdr:pic>
      <xdr:nvPicPr>
        <xdr:cNvPr id="40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0</xdr:rowOff>
    </xdr:to>
    <xdr:pic>
      <xdr:nvPicPr>
        <xdr:cNvPr id="40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0</xdr:rowOff>
    </xdr:to>
    <xdr:pic>
      <xdr:nvPicPr>
        <xdr:cNvPr id="40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0</xdr:rowOff>
    </xdr:to>
    <xdr:pic>
      <xdr:nvPicPr>
        <xdr:cNvPr id="409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0</xdr:rowOff>
    </xdr:to>
    <xdr:pic>
      <xdr:nvPicPr>
        <xdr:cNvPr id="409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104775</xdr:rowOff>
    </xdr:to>
    <xdr:pic>
      <xdr:nvPicPr>
        <xdr:cNvPr id="409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1408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152</xdr:row>
      <xdr:rowOff>28575</xdr:rowOff>
    </xdr:to>
    <xdr:pic>
      <xdr:nvPicPr>
        <xdr:cNvPr id="40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9525</xdr:rowOff>
    </xdr:to>
    <xdr:pic>
      <xdr:nvPicPr>
        <xdr:cNvPr id="40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40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41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41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41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41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41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41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41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41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41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41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41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41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41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9525</xdr:rowOff>
    </xdr:to>
    <xdr:pic>
      <xdr:nvPicPr>
        <xdr:cNvPr id="411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14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143</xdr:row>
      <xdr:rowOff>190500</xdr:rowOff>
    </xdr:to>
    <xdr:pic>
      <xdr:nvPicPr>
        <xdr:cNvPr id="41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143</xdr:row>
      <xdr:rowOff>190500</xdr:rowOff>
    </xdr:to>
    <xdr:pic>
      <xdr:nvPicPr>
        <xdr:cNvPr id="41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143</xdr:row>
      <xdr:rowOff>190500</xdr:rowOff>
    </xdr:to>
    <xdr:pic>
      <xdr:nvPicPr>
        <xdr:cNvPr id="41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147</xdr:row>
      <xdr:rowOff>209550</xdr:rowOff>
    </xdr:to>
    <xdr:pic>
      <xdr:nvPicPr>
        <xdr:cNvPr id="41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1408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147</xdr:row>
      <xdr:rowOff>209550</xdr:rowOff>
    </xdr:to>
    <xdr:pic>
      <xdr:nvPicPr>
        <xdr:cNvPr id="41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1408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9525</xdr:rowOff>
    </xdr:to>
    <xdr:pic>
      <xdr:nvPicPr>
        <xdr:cNvPr id="41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19050</xdr:rowOff>
    </xdr:to>
    <xdr:pic>
      <xdr:nvPicPr>
        <xdr:cNvPr id="41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9525</xdr:rowOff>
    </xdr:to>
    <xdr:pic>
      <xdr:nvPicPr>
        <xdr:cNvPr id="41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41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9525</xdr:rowOff>
    </xdr:to>
    <xdr:pic>
      <xdr:nvPicPr>
        <xdr:cNvPr id="41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14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9525</xdr:rowOff>
    </xdr:to>
    <xdr:pic>
      <xdr:nvPicPr>
        <xdr:cNvPr id="4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14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9525</xdr:rowOff>
    </xdr:to>
    <xdr:pic>
      <xdr:nvPicPr>
        <xdr:cNvPr id="4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14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9525</xdr:rowOff>
    </xdr:to>
    <xdr:pic>
      <xdr:nvPicPr>
        <xdr:cNvPr id="41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14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9525</xdr:rowOff>
    </xdr:to>
    <xdr:pic>
      <xdr:nvPicPr>
        <xdr:cNvPr id="41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14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9525</xdr:rowOff>
    </xdr:to>
    <xdr:pic>
      <xdr:nvPicPr>
        <xdr:cNvPr id="41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14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9525</xdr:rowOff>
    </xdr:to>
    <xdr:pic>
      <xdr:nvPicPr>
        <xdr:cNvPr id="4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14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9525</xdr:rowOff>
    </xdr:to>
    <xdr:pic>
      <xdr:nvPicPr>
        <xdr:cNvPr id="413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14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9525</xdr:rowOff>
    </xdr:to>
    <xdr:pic>
      <xdr:nvPicPr>
        <xdr:cNvPr id="413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14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9525</xdr:rowOff>
    </xdr:to>
    <xdr:pic>
      <xdr:nvPicPr>
        <xdr:cNvPr id="4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14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9525</xdr:rowOff>
    </xdr:to>
    <xdr:pic>
      <xdr:nvPicPr>
        <xdr:cNvPr id="4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14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9525</xdr:rowOff>
    </xdr:to>
    <xdr:pic>
      <xdr:nvPicPr>
        <xdr:cNvPr id="413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14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9525</xdr:rowOff>
    </xdr:to>
    <xdr:pic>
      <xdr:nvPicPr>
        <xdr:cNvPr id="413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14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9525</xdr:rowOff>
    </xdr:to>
    <xdr:pic>
      <xdr:nvPicPr>
        <xdr:cNvPr id="413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114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0</xdr:rowOff>
    </xdr:to>
    <xdr:pic>
      <xdr:nvPicPr>
        <xdr:cNvPr id="41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0</xdr:rowOff>
    </xdr:to>
    <xdr:pic>
      <xdr:nvPicPr>
        <xdr:cNvPr id="413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114300</xdr:rowOff>
    </xdr:to>
    <xdr:pic>
      <xdr:nvPicPr>
        <xdr:cNvPr id="413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0</xdr:rowOff>
    </xdr:to>
    <xdr:pic>
      <xdr:nvPicPr>
        <xdr:cNvPr id="41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80644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152</xdr:row>
      <xdr:rowOff>28575</xdr:rowOff>
    </xdr:to>
    <xdr:pic>
      <xdr:nvPicPr>
        <xdr:cNvPr id="41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9525</xdr:rowOff>
    </xdr:to>
    <xdr:pic>
      <xdr:nvPicPr>
        <xdr:cNvPr id="41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41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41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609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914400</xdr:colOff>
      <xdr:row>145</xdr:row>
      <xdr:rowOff>171450</xdr:rowOff>
    </xdr:from>
    <xdr:to>
      <xdr:col>14</xdr:col>
      <xdr:colOff>1104900</xdr:colOff>
      <xdr:row>146</xdr:row>
      <xdr:rowOff>104775</xdr:rowOff>
    </xdr:to>
    <xdr:pic>
      <xdr:nvPicPr>
        <xdr:cNvPr id="41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06600" y="5915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1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1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1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190500</xdr:rowOff>
    </xdr:to>
    <xdr:pic>
      <xdr:nvPicPr>
        <xdr:cNvPr id="41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1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1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1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1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1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1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1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1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1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1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1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1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1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1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190500</xdr:rowOff>
    </xdr:to>
    <xdr:pic>
      <xdr:nvPicPr>
        <xdr:cNvPr id="41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1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1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1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144</xdr:row>
      <xdr:rowOff>200025</xdr:rowOff>
    </xdr:to>
    <xdr:pic>
      <xdr:nvPicPr>
        <xdr:cNvPr id="417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848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17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1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1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190500</xdr:rowOff>
    </xdr:to>
    <xdr:pic>
      <xdr:nvPicPr>
        <xdr:cNvPr id="41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1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1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1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1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1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1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1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1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1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1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95250</xdr:colOff>
      <xdr:row>146</xdr:row>
      <xdr:rowOff>180975</xdr:rowOff>
    </xdr:to>
    <xdr:pic>
      <xdr:nvPicPr>
        <xdr:cNvPr id="41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95250</xdr:colOff>
      <xdr:row>146</xdr:row>
      <xdr:rowOff>180975</xdr:rowOff>
    </xdr:to>
    <xdr:pic>
      <xdr:nvPicPr>
        <xdr:cNvPr id="41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95250</xdr:colOff>
      <xdr:row>146</xdr:row>
      <xdr:rowOff>200025</xdr:rowOff>
    </xdr:to>
    <xdr:pic>
      <xdr:nvPicPr>
        <xdr:cNvPr id="41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95250</xdr:colOff>
      <xdr:row>146</xdr:row>
      <xdr:rowOff>180975</xdr:rowOff>
    </xdr:to>
    <xdr:pic>
      <xdr:nvPicPr>
        <xdr:cNvPr id="41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95250</xdr:colOff>
      <xdr:row>146</xdr:row>
      <xdr:rowOff>180975</xdr:rowOff>
    </xdr:to>
    <xdr:pic>
      <xdr:nvPicPr>
        <xdr:cNvPr id="41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95250</xdr:colOff>
      <xdr:row>146</xdr:row>
      <xdr:rowOff>180975</xdr:rowOff>
    </xdr:to>
    <xdr:pic>
      <xdr:nvPicPr>
        <xdr:cNvPr id="41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95250</xdr:colOff>
      <xdr:row>144</xdr:row>
      <xdr:rowOff>180975</xdr:rowOff>
    </xdr:to>
    <xdr:pic>
      <xdr:nvPicPr>
        <xdr:cNvPr id="41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8483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95250</xdr:colOff>
      <xdr:row>146</xdr:row>
      <xdr:rowOff>180975</xdr:rowOff>
    </xdr:to>
    <xdr:pic>
      <xdr:nvPicPr>
        <xdr:cNvPr id="41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95250</xdr:colOff>
      <xdr:row>146</xdr:row>
      <xdr:rowOff>200025</xdr:rowOff>
    </xdr:to>
    <xdr:pic>
      <xdr:nvPicPr>
        <xdr:cNvPr id="41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95250</xdr:colOff>
      <xdr:row>146</xdr:row>
      <xdr:rowOff>180975</xdr:rowOff>
    </xdr:to>
    <xdr:pic>
      <xdr:nvPicPr>
        <xdr:cNvPr id="41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95250</xdr:colOff>
      <xdr:row>146</xdr:row>
      <xdr:rowOff>180975</xdr:rowOff>
    </xdr:to>
    <xdr:pic>
      <xdr:nvPicPr>
        <xdr:cNvPr id="41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95250</xdr:colOff>
      <xdr:row>146</xdr:row>
      <xdr:rowOff>180975</xdr:rowOff>
    </xdr:to>
    <xdr:pic>
      <xdr:nvPicPr>
        <xdr:cNvPr id="41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95250</xdr:colOff>
      <xdr:row>146</xdr:row>
      <xdr:rowOff>180975</xdr:rowOff>
    </xdr:to>
    <xdr:pic>
      <xdr:nvPicPr>
        <xdr:cNvPr id="41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95250</xdr:colOff>
      <xdr:row>146</xdr:row>
      <xdr:rowOff>180975</xdr:rowOff>
    </xdr:to>
    <xdr:pic>
      <xdr:nvPicPr>
        <xdr:cNvPr id="41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95250</xdr:colOff>
      <xdr:row>146</xdr:row>
      <xdr:rowOff>180975</xdr:rowOff>
    </xdr:to>
    <xdr:pic>
      <xdr:nvPicPr>
        <xdr:cNvPr id="41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95250</xdr:colOff>
      <xdr:row>146</xdr:row>
      <xdr:rowOff>180975</xdr:rowOff>
    </xdr:to>
    <xdr:pic>
      <xdr:nvPicPr>
        <xdr:cNvPr id="42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95250</xdr:colOff>
      <xdr:row>146</xdr:row>
      <xdr:rowOff>180975</xdr:rowOff>
    </xdr:to>
    <xdr:pic>
      <xdr:nvPicPr>
        <xdr:cNvPr id="42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95250</xdr:colOff>
      <xdr:row>146</xdr:row>
      <xdr:rowOff>180975</xdr:rowOff>
    </xdr:to>
    <xdr:pic>
      <xdr:nvPicPr>
        <xdr:cNvPr id="42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95250</xdr:colOff>
      <xdr:row>146</xdr:row>
      <xdr:rowOff>180975</xdr:rowOff>
    </xdr:to>
    <xdr:pic>
      <xdr:nvPicPr>
        <xdr:cNvPr id="42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95250</xdr:colOff>
      <xdr:row>146</xdr:row>
      <xdr:rowOff>180975</xdr:rowOff>
    </xdr:to>
    <xdr:pic>
      <xdr:nvPicPr>
        <xdr:cNvPr id="42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95250</xdr:colOff>
      <xdr:row>146</xdr:row>
      <xdr:rowOff>180975</xdr:rowOff>
    </xdr:to>
    <xdr:pic>
      <xdr:nvPicPr>
        <xdr:cNvPr id="42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400050</xdr:rowOff>
    </xdr:to>
    <xdr:pic>
      <xdr:nvPicPr>
        <xdr:cNvPr id="42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190500</xdr:rowOff>
    </xdr:to>
    <xdr:pic>
      <xdr:nvPicPr>
        <xdr:cNvPr id="42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2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2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400050</xdr:rowOff>
    </xdr:to>
    <xdr:pic>
      <xdr:nvPicPr>
        <xdr:cNvPr id="42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190500</xdr:rowOff>
    </xdr:to>
    <xdr:pic>
      <xdr:nvPicPr>
        <xdr:cNvPr id="42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2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2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66675</xdr:rowOff>
    </xdr:to>
    <xdr:pic>
      <xdr:nvPicPr>
        <xdr:cNvPr id="421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84835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400050</xdr:rowOff>
    </xdr:to>
    <xdr:pic>
      <xdr:nvPicPr>
        <xdr:cNvPr id="421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190500</xdr:rowOff>
    </xdr:to>
    <xdr:pic>
      <xdr:nvPicPr>
        <xdr:cNvPr id="421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21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21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21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22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22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22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22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22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22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22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2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400050</xdr:rowOff>
    </xdr:to>
    <xdr:pic>
      <xdr:nvPicPr>
        <xdr:cNvPr id="42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190500</xdr:rowOff>
    </xdr:to>
    <xdr:pic>
      <xdr:nvPicPr>
        <xdr:cNvPr id="42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2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2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66675</xdr:rowOff>
    </xdr:to>
    <xdr:pic>
      <xdr:nvPicPr>
        <xdr:cNvPr id="42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84835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400050</xdr:rowOff>
    </xdr:to>
    <xdr:pic>
      <xdr:nvPicPr>
        <xdr:cNvPr id="42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190500</xdr:rowOff>
    </xdr:to>
    <xdr:pic>
      <xdr:nvPicPr>
        <xdr:cNvPr id="42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2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2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2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2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2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2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2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2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2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2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2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66675</xdr:rowOff>
    </xdr:to>
    <xdr:pic>
      <xdr:nvPicPr>
        <xdr:cNvPr id="42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84835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400050</xdr:rowOff>
    </xdr:to>
    <xdr:pic>
      <xdr:nvPicPr>
        <xdr:cNvPr id="42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190500</xdr:rowOff>
    </xdr:to>
    <xdr:pic>
      <xdr:nvPicPr>
        <xdr:cNvPr id="42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400050</xdr:rowOff>
    </xdr:to>
    <xdr:pic>
      <xdr:nvPicPr>
        <xdr:cNvPr id="42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190500</xdr:rowOff>
    </xdr:to>
    <xdr:pic>
      <xdr:nvPicPr>
        <xdr:cNvPr id="42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2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2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66675</xdr:rowOff>
    </xdr:to>
    <xdr:pic>
      <xdr:nvPicPr>
        <xdr:cNvPr id="42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84835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400050</xdr:rowOff>
    </xdr:to>
    <xdr:pic>
      <xdr:nvPicPr>
        <xdr:cNvPr id="425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190500</xdr:rowOff>
    </xdr:to>
    <xdr:pic>
      <xdr:nvPicPr>
        <xdr:cNvPr id="425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25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25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25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26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26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26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26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26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26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2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66675</xdr:rowOff>
    </xdr:to>
    <xdr:pic>
      <xdr:nvPicPr>
        <xdr:cNvPr id="42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84835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400050</xdr:rowOff>
    </xdr:to>
    <xdr:pic>
      <xdr:nvPicPr>
        <xdr:cNvPr id="42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2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2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400050</xdr:rowOff>
    </xdr:to>
    <xdr:pic>
      <xdr:nvPicPr>
        <xdr:cNvPr id="42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190500</xdr:rowOff>
    </xdr:to>
    <xdr:pic>
      <xdr:nvPicPr>
        <xdr:cNvPr id="42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2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2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66675</xdr:rowOff>
    </xdr:to>
    <xdr:pic>
      <xdr:nvPicPr>
        <xdr:cNvPr id="427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84835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400050</xdr:rowOff>
    </xdr:to>
    <xdr:pic>
      <xdr:nvPicPr>
        <xdr:cNvPr id="4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190500</xdr:rowOff>
    </xdr:to>
    <xdr:pic>
      <xdr:nvPicPr>
        <xdr:cNvPr id="4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28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28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28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28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28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28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28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28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2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2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400050</xdr:rowOff>
    </xdr:to>
    <xdr:pic>
      <xdr:nvPicPr>
        <xdr:cNvPr id="42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190500</xdr:rowOff>
    </xdr:to>
    <xdr:pic>
      <xdr:nvPicPr>
        <xdr:cNvPr id="42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2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2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66675</xdr:rowOff>
    </xdr:to>
    <xdr:pic>
      <xdr:nvPicPr>
        <xdr:cNvPr id="4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84835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400050</xdr:rowOff>
    </xdr:to>
    <xdr:pic>
      <xdr:nvPicPr>
        <xdr:cNvPr id="4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190500</xdr:rowOff>
    </xdr:to>
    <xdr:pic>
      <xdr:nvPicPr>
        <xdr:cNvPr id="4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2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2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3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3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3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3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3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3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3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3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308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30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310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144</xdr:row>
      <xdr:rowOff>209550</xdr:rowOff>
    </xdr:to>
    <xdr:pic>
      <xdr:nvPicPr>
        <xdr:cNvPr id="43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84835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144</xdr:row>
      <xdr:rowOff>209550</xdr:rowOff>
    </xdr:to>
    <xdr:pic>
      <xdr:nvPicPr>
        <xdr:cNvPr id="43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84835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190500</xdr:rowOff>
    </xdr:to>
    <xdr:pic>
      <xdr:nvPicPr>
        <xdr:cNvPr id="43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200025</xdr:rowOff>
    </xdr:to>
    <xdr:pic>
      <xdr:nvPicPr>
        <xdr:cNvPr id="43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190500</xdr:rowOff>
    </xdr:to>
    <xdr:pic>
      <xdr:nvPicPr>
        <xdr:cNvPr id="43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3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400050</xdr:rowOff>
    </xdr:to>
    <xdr:pic>
      <xdr:nvPicPr>
        <xdr:cNvPr id="43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190500</xdr:rowOff>
    </xdr:to>
    <xdr:pic>
      <xdr:nvPicPr>
        <xdr:cNvPr id="43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3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146</xdr:row>
      <xdr:rowOff>180975</xdr:rowOff>
    </xdr:to>
    <xdr:pic>
      <xdr:nvPicPr>
        <xdr:cNvPr id="43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0" y="5923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95250</xdr:colOff>
      <xdr:row>3</xdr:row>
      <xdr:rowOff>180975</xdr:rowOff>
    </xdr:to>
    <xdr:pic>
      <xdr:nvPicPr>
        <xdr:cNvPr id="43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90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95250</xdr:colOff>
      <xdr:row>2</xdr:row>
      <xdr:rowOff>133350</xdr:rowOff>
    </xdr:to>
    <xdr:pic>
      <xdr:nvPicPr>
        <xdr:cNvPr id="43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429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95250</xdr:colOff>
      <xdr:row>2</xdr:row>
      <xdr:rowOff>180975</xdr:rowOff>
    </xdr:to>
    <xdr:pic>
      <xdr:nvPicPr>
        <xdr:cNvPr id="43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4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95250</xdr:colOff>
      <xdr:row>2</xdr:row>
      <xdr:rowOff>180975</xdr:rowOff>
    </xdr:to>
    <xdr:pic>
      <xdr:nvPicPr>
        <xdr:cNvPr id="43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4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95250</xdr:colOff>
      <xdr:row>2</xdr:row>
      <xdr:rowOff>133350</xdr:rowOff>
    </xdr:to>
    <xdr:pic>
      <xdr:nvPicPr>
        <xdr:cNvPr id="43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429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43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</xdr:row>
      <xdr:rowOff>0</xdr:rowOff>
    </xdr:from>
    <xdr:to>
      <xdr:col>18</xdr:col>
      <xdr:colOff>190500</xdr:colOff>
      <xdr:row>2</xdr:row>
      <xdr:rowOff>9525</xdr:rowOff>
    </xdr:to>
    <xdr:pic>
      <xdr:nvPicPr>
        <xdr:cNvPr id="43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3048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0</xdr:rowOff>
    </xdr:to>
    <xdr:pic>
      <xdr:nvPicPr>
        <xdr:cNvPr id="43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0</xdr:rowOff>
    </xdr:to>
    <xdr:pic>
      <xdr:nvPicPr>
        <xdr:cNvPr id="43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433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3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0</xdr:rowOff>
    </xdr:to>
    <xdr:pic>
      <xdr:nvPicPr>
        <xdr:cNvPr id="433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0</xdr:rowOff>
    </xdr:to>
    <xdr:pic>
      <xdr:nvPicPr>
        <xdr:cNvPr id="433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3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0</xdr:rowOff>
    </xdr:to>
    <xdr:pic>
      <xdr:nvPicPr>
        <xdr:cNvPr id="43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4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4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4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0</xdr:rowOff>
    </xdr:to>
    <xdr:pic>
      <xdr:nvPicPr>
        <xdr:cNvPr id="434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0</xdr:rowOff>
    </xdr:to>
    <xdr:pic>
      <xdr:nvPicPr>
        <xdr:cNvPr id="434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4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0</xdr:rowOff>
    </xdr:to>
    <xdr:pic>
      <xdr:nvPicPr>
        <xdr:cNvPr id="43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0</xdr:rowOff>
    </xdr:to>
    <xdr:pic>
      <xdr:nvPicPr>
        <xdr:cNvPr id="43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43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43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0</xdr:rowOff>
    </xdr:to>
    <xdr:pic>
      <xdr:nvPicPr>
        <xdr:cNvPr id="43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0</xdr:rowOff>
    </xdr:to>
    <xdr:pic>
      <xdr:nvPicPr>
        <xdr:cNvPr id="435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5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435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43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43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43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43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142875</xdr:rowOff>
    </xdr:to>
    <xdr:pic>
      <xdr:nvPicPr>
        <xdr:cNvPr id="436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83300" y="542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4"/>
  <sheetViews>
    <sheetView showGridLines="0" tabSelected="1" topLeftCell="A109" zoomScaleNormal="100" workbookViewId="0">
      <selection activeCell="P139" sqref="P139"/>
    </sheetView>
  </sheetViews>
  <sheetFormatPr defaultColWidth="8.88671875" defaultRowHeight="14.4" x14ac:dyDescent="0.3"/>
  <cols>
    <col min="1" max="1" width="1.44140625" style="1" customWidth="1"/>
    <col min="2" max="2" width="5.6640625" style="1" customWidth="1"/>
    <col min="3" max="3" width="37.88671875" style="23" customWidth="1"/>
    <col min="4" max="4" width="9.6640625" style="3" customWidth="1"/>
    <col min="5" max="5" width="9" style="4" customWidth="1"/>
    <col min="6" max="6" width="40.6640625" style="23" customWidth="1"/>
    <col min="7" max="7" width="13.6640625" style="2" customWidth="1"/>
    <col min="8" max="8" width="17.109375" style="2" customWidth="1"/>
    <col min="9" max="9" width="30.88671875" style="1" customWidth="1"/>
    <col min="10" max="10" width="18.5546875" style="1" customWidth="1"/>
    <col min="11" max="11" width="22.109375" style="2" customWidth="1"/>
    <col min="12" max="13" width="22.109375" style="2" hidden="1" customWidth="1"/>
    <col min="14" max="14" width="19.88671875" style="2" hidden="1" customWidth="1"/>
    <col min="15" max="15" width="20.88671875" style="1" customWidth="1"/>
    <col min="16" max="16" width="18.44140625" style="1" customWidth="1"/>
    <col min="17" max="17" width="21" style="1" customWidth="1"/>
    <col min="18" max="18" width="14.5546875" style="1" customWidth="1"/>
    <col min="19" max="19" width="8.88671875" style="1"/>
    <col min="20" max="20" width="15.88671875" style="1" customWidth="1"/>
    <col min="21" max="21" width="16" style="1" customWidth="1"/>
    <col min="22" max="16384" width="8.88671875" style="1"/>
  </cols>
  <sheetData>
    <row r="1" spans="1:21" ht="24.6" customHeight="1" x14ac:dyDescent="0.3">
      <c r="B1" s="96" t="s">
        <v>233</v>
      </c>
      <c r="C1" s="96"/>
      <c r="D1" s="96"/>
      <c r="E1" s="96"/>
      <c r="F1" s="2"/>
      <c r="H1" s="1"/>
      <c r="I1" s="2"/>
      <c r="J1" s="2"/>
      <c r="M1" s="1"/>
      <c r="N1" s="30"/>
      <c r="O1" s="30"/>
      <c r="P1" s="95" t="s">
        <v>234</v>
      </c>
      <c r="Q1" s="95"/>
      <c r="R1" s="95"/>
      <c r="S1" s="30"/>
      <c r="T1" s="30"/>
    </row>
    <row r="2" spans="1:21" ht="18.75" customHeight="1" x14ac:dyDescent="0.3">
      <c r="D2" s="8"/>
      <c r="E2" s="10"/>
      <c r="F2" s="2"/>
      <c r="G2" s="1"/>
      <c r="H2" s="1"/>
      <c r="I2" s="2"/>
      <c r="J2" s="2"/>
      <c r="M2" s="1"/>
      <c r="N2" s="31"/>
      <c r="O2" s="31"/>
      <c r="Q2" s="7"/>
      <c r="R2" s="7"/>
    </row>
    <row r="3" spans="1:21" ht="19.95" customHeight="1" x14ac:dyDescent="0.3">
      <c r="B3" s="105" t="s">
        <v>231</v>
      </c>
      <c r="C3" s="106"/>
      <c r="D3" s="107" t="s">
        <v>2</v>
      </c>
      <c r="E3" s="108"/>
      <c r="F3" s="109" t="s">
        <v>232</v>
      </c>
      <c r="G3" s="110"/>
      <c r="H3" s="110"/>
      <c r="I3" s="110"/>
      <c r="J3" s="110"/>
      <c r="K3" s="110"/>
      <c r="L3" s="110"/>
      <c r="M3" s="110"/>
      <c r="N3" s="110"/>
      <c r="O3" s="110"/>
      <c r="P3" s="31"/>
      <c r="Q3" s="31"/>
    </row>
    <row r="4" spans="1:21" ht="19.95" customHeight="1" thickBot="1" x14ac:dyDescent="0.35">
      <c r="D4" s="8"/>
      <c r="E4" s="10"/>
      <c r="F4" s="53"/>
      <c r="G4" s="31"/>
      <c r="H4" s="31"/>
      <c r="I4" s="31"/>
      <c r="J4" s="31"/>
      <c r="K4" s="31"/>
      <c r="O4" s="2"/>
      <c r="P4" s="31"/>
      <c r="Q4" s="31"/>
    </row>
    <row r="5" spans="1:21" ht="31.5" customHeight="1" thickBot="1" x14ac:dyDescent="0.35">
      <c r="A5" s="54"/>
      <c r="B5" s="9"/>
      <c r="C5" s="22"/>
      <c r="L5" s="11"/>
      <c r="M5" s="11"/>
      <c r="N5" s="6"/>
      <c r="P5" s="5" t="s">
        <v>2</v>
      </c>
    </row>
    <row r="6" spans="1:21" ht="94.5" customHeight="1" thickTop="1" thickBot="1" x14ac:dyDescent="0.35">
      <c r="A6" s="54"/>
      <c r="B6" s="25" t="s">
        <v>1</v>
      </c>
      <c r="C6" s="26" t="s">
        <v>224</v>
      </c>
      <c r="D6" s="26" t="s">
        <v>0</v>
      </c>
      <c r="E6" s="26" t="s">
        <v>225</v>
      </c>
      <c r="F6" s="26" t="s">
        <v>226</v>
      </c>
      <c r="G6" s="27" t="s">
        <v>227</v>
      </c>
      <c r="H6" s="27" t="s">
        <v>229</v>
      </c>
      <c r="I6" s="27" t="s">
        <v>230</v>
      </c>
      <c r="J6" s="29" t="s">
        <v>8</v>
      </c>
      <c r="K6" s="27" t="s">
        <v>9</v>
      </c>
      <c r="L6" s="27" t="s">
        <v>16</v>
      </c>
      <c r="M6" s="27" t="s">
        <v>10</v>
      </c>
      <c r="N6" s="27" t="s">
        <v>11</v>
      </c>
      <c r="O6" s="27" t="s">
        <v>12</v>
      </c>
      <c r="P6" s="24" t="s">
        <v>13</v>
      </c>
      <c r="Q6" s="29" t="s">
        <v>14</v>
      </c>
      <c r="R6" s="32" t="s">
        <v>15</v>
      </c>
    </row>
    <row r="7" spans="1:21" ht="97.2" thickTop="1" x14ac:dyDescent="0.3">
      <c r="A7" s="55"/>
      <c r="B7" s="56">
        <v>1</v>
      </c>
      <c r="C7" s="33" t="s">
        <v>17</v>
      </c>
      <c r="D7" s="57">
        <v>4</v>
      </c>
      <c r="E7" s="58" t="s">
        <v>18</v>
      </c>
      <c r="F7" s="34" t="s">
        <v>223</v>
      </c>
      <c r="G7" s="111" t="s">
        <v>228</v>
      </c>
      <c r="H7" s="111" t="s">
        <v>145</v>
      </c>
      <c r="I7" s="114" t="s">
        <v>146</v>
      </c>
      <c r="J7" s="114" t="s">
        <v>148</v>
      </c>
      <c r="K7" s="114" t="s">
        <v>147</v>
      </c>
      <c r="L7" s="19">
        <f t="shared" ref="L7:L38" si="0">D7*N7</f>
        <v>1160</v>
      </c>
      <c r="M7" s="19">
        <f t="shared" ref="M7:M38" si="1">D7*O7</f>
        <v>1276</v>
      </c>
      <c r="N7" s="59">
        <v>290</v>
      </c>
      <c r="O7" s="59">
        <f>N7*1.1</f>
        <v>319</v>
      </c>
      <c r="P7" s="92">
        <v>192</v>
      </c>
      <c r="Q7" s="45">
        <f t="shared" ref="Q7:Q12" si="2">D7*P7</f>
        <v>768</v>
      </c>
      <c r="R7" s="46" t="str">
        <f>IF(ISNUMBER(P7), IF(P7&gt;O7,"NEVYHOVUJE","VYHOVUJE")," ")</f>
        <v>VYHOVUJE</v>
      </c>
      <c r="T7" s="60"/>
      <c r="U7" s="60"/>
    </row>
    <row r="8" spans="1:21" ht="41.4" x14ac:dyDescent="0.3">
      <c r="A8" s="54"/>
      <c r="B8" s="61">
        <v>2</v>
      </c>
      <c r="C8" s="35" t="s">
        <v>19</v>
      </c>
      <c r="D8" s="62">
        <v>2</v>
      </c>
      <c r="E8" s="63" t="s">
        <v>18</v>
      </c>
      <c r="F8" s="41" t="s">
        <v>20</v>
      </c>
      <c r="G8" s="112"/>
      <c r="H8" s="112"/>
      <c r="I8" s="115"/>
      <c r="J8" s="115"/>
      <c r="K8" s="115"/>
      <c r="L8" s="20">
        <f t="shared" si="0"/>
        <v>100</v>
      </c>
      <c r="M8" s="20">
        <f t="shared" si="1"/>
        <v>110.00000000000001</v>
      </c>
      <c r="N8" s="64">
        <v>50</v>
      </c>
      <c r="O8" s="64">
        <f t="shared" ref="O8:O71" si="3">N8*1.1</f>
        <v>55.000000000000007</v>
      </c>
      <c r="P8" s="93">
        <v>24.4</v>
      </c>
      <c r="Q8" s="47">
        <f t="shared" si="2"/>
        <v>48.8</v>
      </c>
      <c r="R8" s="48" t="str">
        <f>IF(ISNUMBER(P8), IF(P8&gt;O8,"NEVYHOVUJE","VYHOVUJE")," ")</f>
        <v>VYHOVUJE</v>
      </c>
      <c r="T8" s="60"/>
      <c r="U8" s="60"/>
    </row>
    <row r="9" spans="1:21" ht="41.4" x14ac:dyDescent="0.3">
      <c r="A9" s="54"/>
      <c r="B9" s="61">
        <v>3</v>
      </c>
      <c r="C9" s="35" t="s">
        <v>21</v>
      </c>
      <c r="D9" s="62">
        <v>2</v>
      </c>
      <c r="E9" s="63" t="s">
        <v>18</v>
      </c>
      <c r="F9" s="41" t="s">
        <v>20</v>
      </c>
      <c r="G9" s="112"/>
      <c r="H9" s="112"/>
      <c r="I9" s="115"/>
      <c r="J9" s="115"/>
      <c r="K9" s="115"/>
      <c r="L9" s="20">
        <f t="shared" si="0"/>
        <v>100</v>
      </c>
      <c r="M9" s="20">
        <f t="shared" si="1"/>
        <v>110.00000000000001</v>
      </c>
      <c r="N9" s="64">
        <v>50</v>
      </c>
      <c r="O9" s="64">
        <f t="shared" si="3"/>
        <v>55.000000000000007</v>
      </c>
      <c r="P9" s="93">
        <v>24.4</v>
      </c>
      <c r="Q9" s="47">
        <f t="shared" si="2"/>
        <v>48.8</v>
      </c>
      <c r="R9" s="48" t="str">
        <f>IF(ISNUMBER(P9), IF(P9&gt;O9,"NEVYHOVUJE","VYHOVUJE")," ")</f>
        <v>VYHOVUJE</v>
      </c>
      <c r="T9" s="60"/>
      <c r="U9" s="60"/>
    </row>
    <row r="10" spans="1:21" ht="41.4" x14ac:dyDescent="0.3">
      <c r="A10" s="54"/>
      <c r="B10" s="61">
        <v>4</v>
      </c>
      <c r="C10" s="35" t="s">
        <v>22</v>
      </c>
      <c r="D10" s="62">
        <v>2</v>
      </c>
      <c r="E10" s="63" t="s">
        <v>18</v>
      </c>
      <c r="F10" s="41" t="s">
        <v>20</v>
      </c>
      <c r="G10" s="112"/>
      <c r="H10" s="112"/>
      <c r="I10" s="115"/>
      <c r="J10" s="115"/>
      <c r="K10" s="115"/>
      <c r="L10" s="20">
        <f t="shared" si="0"/>
        <v>100</v>
      </c>
      <c r="M10" s="20">
        <f t="shared" si="1"/>
        <v>110.00000000000001</v>
      </c>
      <c r="N10" s="64">
        <v>50</v>
      </c>
      <c r="O10" s="64">
        <f t="shared" si="3"/>
        <v>55.000000000000007</v>
      </c>
      <c r="P10" s="93">
        <v>24.4</v>
      </c>
      <c r="Q10" s="47">
        <f t="shared" si="2"/>
        <v>48.8</v>
      </c>
      <c r="R10" s="48" t="str">
        <f>IF(ISNUMBER(P10), IF(P10&gt;O10,"NEVYHOVUJE","VYHOVUJE")," ")</f>
        <v>VYHOVUJE</v>
      </c>
      <c r="T10" s="60"/>
      <c r="U10" s="60"/>
    </row>
    <row r="11" spans="1:21" ht="41.4" x14ac:dyDescent="0.3">
      <c r="A11" s="54"/>
      <c r="B11" s="61">
        <v>5</v>
      </c>
      <c r="C11" s="35" t="s">
        <v>23</v>
      </c>
      <c r="D11" s="62">
        <v>2</v>
      </c>
      <c r="E11" s="63" t="s">
        <v>18</v>
      </c>
      <c r="F11" s="41" t="s">
        <v>20</v>
      </c>
      <c r="G11" s="112"/>
      <c r="H11" s="112"/>
      <c r="I11" s="115"/>
      <c r="J11" s="115"/>
      <c r="K11" s="115"/>
      <c r="L11" s="20">
        <f t="shared" si="0"/>
        <v>100</v>
      </c>
      <c r="M11" s="20">
        <f t="shared" si="1"/>
        <v>110.00000000000001</v>
      </c>
      <c r="N11" s="64">
        <v>50</v>
      </c>
      <c r="O11" s="64">
        <f t="shared" si="3"/>
        <v>55.000000000000007</v>
      </c>
      <c r="P11" s="93">
        <v>24.4</v>
      </c>
      <c r="Q11" s="47">
        <f t="shared" si="2"/>
        <v>48.8</v>
      </c>
      <c r="R11" s="48" t="str">
        <f t="shared" ref="R11:R16" si="4">IF(ISNUMBER(P11), IF(P11&gt;O11,"NEVYHOVUJE","VYHOVUJE")," ")</f>
        <v>VYHOVUJE</v>
      </c>
      <c r="T11" s="60"/>
      <c r="U11" s="60"/>
    </row>
    <row r="12" spans="1:21" ht="41.4" x14ac:dyDescent="0.3">
      <c r="A12" s="54"/>
      <c r="B12" s="61">
        <v>6</v>
      </c>
      <c r="C12" s="35" t="s">
        <v>24</v>
      </c>
      <c r="D12" s="62">
        <v>2</v>
      </c>
      <c r="E12" s="63" t="s">
        <v>18</v>
      </c>
      <c r="F12" s="41" t="s">
        <v>25</v>
      </c>
      <c r="G12" s="112"/>
      <c r="H12" s="112"/>
      <c r="I12" s="115"/>
      <c r="J12" s="115"/>
      <c r="K12" s="115"/>
      <c r="L12" s="20">
        <f t="shared" si="0"/>
        <v>106</v>
      </c>
      <c r="M12" s="20">
        <f t="shared" si="1"/>
        <v>116.60000000000001</v>
      </c>
      <c r="N12" s="64">
        <v>53</v>
      </c>
      <c r="O12" s="64">
        <f t="shared" si="3"/>
        <v>58.300000000000004</v>
      </c>
      <c r="P12" s="93">
        <v>28</v>
      </c>
      <c r="Q12" s="47">
        <f t="shared" si="2"/>
        <v>56</v>
      </c>
      <c r="R12" s="48" t="str">
        <f t="shared" si="4"/>
        <v>VYHOVUJE</v>
      </c>
      <c r="T12" s="60"/>
      <c r="U12" s="60"/>
    </row>
    <row r="13" spans="1:21" ht="41.4" x14ac:dyDescent="0.3">
      <c r="A13" s="54"/>
      <c r="B13" s="61">
        <v>7</v>
      </c>
      <c r="C13" s="35" t="s">
        <v>26</v>
      </c>
      <c r="D13" s="62">
        <v>2</v>
      </c>
      <c r="E13" s="63" t="s">
        <v>18</v>
      </c>
      <c r="F13" s="41" t="s">
        <v>25</v>
      </c>
      <c r="G13" s="112"/>
      <c r="H13" s="112"/>
      <c r="I13" s="115"/>
      <c r="J13" s="115"/>
      <c r="K13" s="115"/>
      <c r="L13" s="20">
        <f t="shared" si="0"/>
        <v>106</v>
      </c>
      <c r="M13" s="20">
        <f t="shared" si="1"/>
        <v>116.60000000000001</v>
      </c>
      <c r="N13" s="64">
        <v>53</v>
      </c>
      <c r="O13" s="64">
        <f t="shared" si="3"/>
        <v>58.300000000000004</v>
      </c>
      <c r="P13" s="92">
        <v>28</v>
      </c>
      <c r="Q13" s="45">
        <f t="shared" ref="Q13:Q76" si="5">D13*P13</f>
        <v>56</v>
      </c>
      <c r="R13" s="46" t="str">
        <f t="shared" si="4"/>
        <v>VYHOVUJE</v>
      </c>
      <c r="T13" s="60"/>
      <c r="U13" s="60"/>
    </row>
    <row r="14" spans="1:21" ht="41.4" x14ac:dyDescent="0.3">
      <c r="A14" s="54"/>
      <c r="B14" s="61">
        <v>8</v>
      </c>
      <c r="C14" s="35" t="s">
        <v>27</v>
      </c>
      <c r="D14" s="62">
        <v>2</v>
      </c>
      <c r="E14" s="63" t="s">
        <v>18</v>
      </c>
      <c r="F14" s="41" t="s">
        <v>25</v>
      </c>
      <c r="G14" s="112"/>
      <c r="H14" s="112"/>
      <c r="I14" s="115"/>
      <c r="J14" s="115"/>
      <c r="K14" s="115"/>
      <c r="L14" s="20">
        <f t="shared" si="0"/>
        <v>106</v>
      </c>
      <c r="M14" s="20">
        <f t="shared" si="1"/>
        <v>116.60000000000001</v>
      </c>
      <c r="N14" s="64">
        <v>53</v>
      </c>
      <c r="O14" s="64">
        <f t="shared" si="3"/>
        <v>58.300000000000004</v>
      </c>
      <c r="P14" s="93">
        <v>28</v>
      </c>
      <c r="Q14" s="47">
        <f t="shared" si="5"/>
        <v>56</v>
      </c>
      <c r="R14" s="48" t="str">
        <f t="shared" si="4"/>
        <v>VYHOVUJE</v>
      </c>
      <c r="T14" s="60"/>
      <c r="U14" s="60"/>
    </row>
    <row r="15" spans="1:21" ht="41.4" x14ac:dyDescent="0.3">
      <c r="A15" s="54"/>
      <c r="B15" s="61">
        <v>9</v>
      </c>
      <c r="C15" s="35" t="s">
        <v>28</v>
      </c>
      <c r="D15" s="62">
        <v>2</v>
      </c>
      <c r="E15" s="63" t="s">
        <v>18</v>
      </c>
      <c r="F15" s="41" t="s">
        <v>25</v>
      </c>
      <c r="G15" s="112"/>
      <c r="H15" s="112"/>
      <c r="I15" s="115"/>
      <c r="J15" s="115"/>
      <c r="K15" s="115"/>
      <c r="L15" s="20">
        <f t="shared" si="0"/>
        <v>106</v>
      </c>
      <c r="M15" s="20">
        <f t="shared" si="1"/>
        <v>116.60000000000001</v>
      </c>
      <c r="N15" s="64">
        <v>53</v>
      </c>
      <c r="O15" s="64">
        <f t="shared" si="3"/>
        <v>58.300000000000004</v>
      </c>
      <c r="P15" s="93">
        <v>28</v>
      </c>
      <c r="Q15" s="47">
        <f t="shared" si="5"/>
        <v>56</v>
      </c>
      <c r="R15" s="48" t="str">
        <f t="shared" si="4"/>
        <v>VYHOVUJE</v>
      </c>
      <c r="T15" s="60"/>
      <c r="U15" s="60"/>
    </row>
    <row r="16" spans="1:21" ht="27.6" x14ac:dyDescent="0.3">
      <c r="A16" s="54"/>
      <c r="B16" s="61">
        <v>10</v>
      </c>
      <c r="C16" s="35" t="s">
        <v>29</v>
      </c>
      <c r="D16" s="62">
        <v>2</v>
      </c>
      <c r="E16" s="63" t="s">
        <v>18</v>
      </c>
      <c r="F16" s="41" t="s">
        <v>30</v>
      </c>
      <c r="G16" s="112"/>
      <c r="H16" s="112"/>
      <c r="I16" s="115"/>
      <c r="J16" s="115"/>
      <c r="K16" s="115"/>
      <c r="L16" s="20">
        <f t="shared" si="0"/>
        <v>116</v>
      </c>
      <c r="M16" s="20">
        <f t="shared" si="1"/>
        <v>127.60000000000001</v>
      </c>
      <c r="N16" s="64">
        <v>58</v>
      </c>
      <c r="O16" s="64">
        <f t="shared" si="3"/>
        <v>63.800000000000004</v>
      </c>
      <c r="P16" s="93">
        <v>27.9</v>
      </c>
      <c r="Q16" s="47">
        <f t="shared" si="5"/>
        <v>55.8</v>
      </c>
      <c r="R16" s="48" t="str">
        <f t="shared" si="4"/>
        <v>VYHOVUJE</v>
      </c>
      <c r="T16" s="60"/>
      <c r="U16" s="60"/>
    </row>
    <row r="17" spans="1:21" ht="27.6" x14ac:dyDescent="0.3">
      <c r="A17" s="54"/>
      <c r="B17" s="61">
        <v>11</v>
      </c>
      <c r="C17" s="35" t="s">
        <v>31</v>
      </c>
      <c r="D17" s="62">
        <v>2</v>
      </c>
      <c r="E17" s="63" t="s">
        <v>18</v>
      </c>
      <c r="F17" s="41" t="s">
        <v>30</v>
      </c>
      <c r="G17" s="112"/>
      <c r="H17" s="112"/>
      <c r="I17" s="115"/>
      <c r="J17" s="115"/>
      <c r="K17" s="115"/>
      <c r="L17" s="20">
        <f t="shared" si="0"/>
        <v>116</v>
      </c>
      <c r="M17" s="20">
        <f t="shared" si="1"/>
        <v>127.60000000000001</v>
      </c>
      <c r="N17" s="64">
        <v>58</v>
      </c>
      <c r="O17" s="64">
        <f t="shared" si="3"/>
        <v>63.800000000000004</v>
      </c>
      <c r="P17" s="93">
        <v>27.9</v>
      </c>
      <c r="Q17" s="47">
        <f t="shared" si="5"/>
        <v>55.8</v>
      </c>
      <c r="R17" s="48" t="str">
        <f t="shared" ref="R17:R80" si="6">IF(ISNUMBER(P17), IF(P17&gt;O17,"NEVYHOVUJE","VYHOVUJE")," ")</f>
        <v>VYHOVUJE</v>
      </c>
      <c r="T17" s="60"/>
      <c r="U17" s="60"/>
    </row>
    <row r="18" spans="1:21" ht="27.6" x14ac:dyDescent="0.3">
      <c r="A18" s="54"/>
      <c r="B18" s="61">
        <v>12</v>
      </c>
      <c r="C18" s="35" t="s">
        <v>32</v>
      </c>
      <c r="D18" s="62">
        <v>2</v>
      </c>
      <c r="E18" s="63" t="s">
        <v>18</v>
      </c>
      <c r="F18" s="41" t="s">
        <v>30</v>
      </c>
      <c r="G18" s="112"/>
      <c r="H18" s="112"/>
      <c r="I18" s="115"/>
      <c r="J18" s="115"/>
      <c r="K18" s="115"/>
      <c r="L18" s="20">
        <f t="shared" si="0"/>
        <v>116</v>
      </c>
      <c r="M18" s="20">
        <f t="shared" si="1"/>
        <v>127.60000000000001</v>
      </c>
      <c r="N18" s="64">
        <v>58</v>
      </c>
      <c r="O18" s="64">
        <f t="shared" si="3"/>
        <v>63.800000000000004</v>
      </c>
      <c r="P18" s="93">
        <v>27.9</v>
      </c>
      <c r="Q18" s="47">
        <f t="shared" si="5"/>
        <v>55.8</v>
      </c>
      <c r="R18" s="48" t="str">
        <f t="shared" si="6"/>
        <v>VYHOVUJE</v>
      </c>
      <c r="T18" s="60"/>
      <c r="U18" s="60"/>
    </row>
    <row r="19" spans="1:21" ht="27.6" x14ac:dyDescent="0.3">
      <c r="A19" s="54"/>
      <c r="B19" s="61">
        <v>13</v>
      </c>
      <c r="C19" s="35" t="s">
        <v>33</v>
      </c>
      <c r="D19" s="62">
        <v>1</v>
      </c>
      <c r="E19" s="63" t="s">
        <v>18</v>
      </c>
      <c r="F19" s="41" t="s">
        <v>34</v>
      </c>
      <c r="G19" s="112"/>
      <c r="H19" s="112"/>
      <c r="I19" s="115"/>
      <c r="J19" s="115"/>
      <c r="K19" s="115"/>
      <c r="L19" s="20">
        <f t="shared" si="0"/>
        <v>40</v>
      </c>
      <c r="M19" s="20">
        <f t="shared" si="1"/>
        <v>44</v>
      </c>
      <c r="N19" s="64">
        <v>40</v>
      </c>
      <c r="O19" s="64">
        <f t="shared" si="3"/>
        <v>44</v>
      </c>
      <c r="P19" s="92">
        <v>21.5</v>
      </c>
      <c r="Q19" s="45">
        <f t="shared" si="5"/>
        <v>21.5</v>
      </c>
      <c r="R19" s="46" t="str">
        <f t="shared" si="6"/>
        <v>VYHOVUJE</v>
      </c>
      <c r="T19" s="60"/>
      <c r="U19" s="60"/>
    </row>
    <row r="20" spans="1:21" ht="27.6" x14ac:dyDescent="0.3">
      <c r="A20" s="54"/>
      <c r="B20" s="61">
        <v>14</v>
      </c>
      <c r="C20" s="35" t="s">
        <v>35</v>
      </c>
      <c r="D20" s="62">
        <v>1</v>
      </c>
      <c r="E20" s="63" t="s">
        <v>18</v>
      </c>
      <c r="F20" s="41" t="s">
        <v>34</v>
      </c>
      <c r="G20" s="112"/>
      <c r="H20" s="112"/>
      <c r="I20" s="115"/>
      <c r="J20" s="115"/>
      <c r="K20" s="115"/>
      <c r="L20" s="20">
        <f t="shared" si="0"/>
        <v>40</v>
      </c>
      <c r="M20" s="20">
        <f t="shared" si="1"/>
        <v>44</v>
      </c>
      <c r="N20" s="64">
        <v>40</v>
      </c>
      <c r="O20" s="64">
        <f t="shared" si="3"/>
        <v>44</v>
      </c>
      <c r="P20" s="93">
        <v>21.5</v>
      </c>
      <c r="Q20" s="47">
        <f t="shared" si="5"/>
        <v>21.5</v>
      </c>
      <c r="R20" s="48" t="str">
        <f t="shared" si="6"/>
        <v>VYHOVUJE</v>
      </c>
      <c r="T20" s="60"/>
      <c r="U20" s="60"/>
    </row>
    <row r="21" spans="1:21" ht="15.6" x14ac:dyDescent="0.3">
      <c r="A21" s="54"/>
      <c r="B21" s="61">
        <v>15</v>
      </c>
      <c r="C21" s="35" t="s">
        <v>36</v>
      </c>
      <c r="D21" s="62">
        <v>1</v>
      </c>
      <c r="E21" s="63" t="s">
        <v>18</v>
      </c>
      <c r="F21" s="36" t="s">
        <v>37</v>
      </c>
      <c r="G21" s="112"/>
      <c r="H21" s="112"/>
      <c r="I21" s="115"/>
      <c r="J21" s="115"/>
      <c r="K21" s="115"/>
      <c r="L21" s="20">
        <f t="shared" si="0"/>
        <v>40</v>
      </c>
      <c r="M21" s="20">
        <f t="shared" si="1"/>
        <v>44</v>
      </c>
      <c r="N21" s="64">
        <v>40</v>
      </c>
      <c r="O21" s="64">
        <f t="shared" si="3"/>
        <v>44</v>
      </c>
      <c r="P21" s="93">
        <v>21.5</v>
      </c>
      <c r="Q21" s="47">
        <f t="shared" si="5"/>
        <v>21.5</v>
      </c>
      <c r="R21" s="48" t="str">
        <f t="shared" si="6"/>
        <v>VYHOVUJE</v>
      </c>
      <c r="T21" s="60"/>
      <c r="U21" s="60"/>
    </row>
    <row r="22" spans="1:21" ht="15.6" x14ac:dyDescent="0.3">
      <c r="A22" s="54"/>
      <c r="B22" s="61">
        <v>16</v>
      </c>
      <c r="C22" s="35" t="s">
        <v>38</v>
      </c>
      <c r="D22" s="62">
        <v>1</v>
      </c>
      <c r="E22" s="63" t="s">
        <v>18</v>
      </c>
      <c r="F22" s="36" t="s">
        <v>37</v>
      </c>
      <c r="G22" s="112"/>
      <c r="H22" s="112"/>
      <c r="I22" s="115"/>
      <c r="J22" s="115"/>
      <c r="K22" s="115"/>
      <c r="L22" s="20">
        <f t="shared" si="0"/>
        <v>40</v>
      </c>
      <c r="M22" s="20">
        <f t="shared" si="1"/>
        <v>44</v>
      </c>
      <c r="N22" s="64">
        <v>40</v>
      </c>
      <c r="O22" s="64">
        <f t="shared" si="3"/>
        <v>44</v>
      </c>
      <c r="P22" s="93">
        <v>21.5</v>
      </c>
      <c r="Q22" s="47">
        <f t="shared" si="5"/>
        <v>21.5</v>
      </c>
      <c r="R22" s="48" t="str">
        <f t="shared" si="6"/>
        <v>VYHOVUJE</v>
      </c>
      <c r="T22" s="60"/>
      <c r="U22" s="60"/>
    </row>
    <row r="23" spans="1:21" ht="15.6" x14ac:dyDescent="0.3">
      <c r="A23" s="54"/>
      <c r="B23" s="61">
        <v>17</v>
      </c>
      <c r="C23" s="35" t="s">
        <v>39</v>
      </c>
      <c r="D23" s="62">
        <v>2</v>
      </c>
      <c r="E23" s="63" t="s">
        <v>18</v>
      </c>
      <c r="F23" s="36" t="s">
        <v>40</v>
      </c>
      <c r="G23" s="112"/>
      <c r="H23" s="112"/>
      <c r="I23" s="115"/>
      <c r="J23" s="115"/>
      <c r="K23" s="115"/>
      <c r="L23" s="20">
        <f t="shared" si="0"/>
        <v>50</v>
      </c>
      <c r="M23" s="20">
        <f t="shared" si="1"/>
        <v>55.000000000000007</v>
      </c>
      <c r="N23" s="64">
        <v>25</v>
      </c>
      <c r="O23" s="64">
        <f t="shared" si="3"/>
        <v>27.500000000000004</v>
      </c>
      <c r="P23" s="93">
        <v>18.100000000000001</v>
      </c>
      <c r="Q23" s="47">
        <f t="shared" si="5"/>
        <v>36.200000000000003</v>
      </c>
      <c r="R23" s="48" t="str">
        <f t="shared" si="6"/>
        <v>VYHOVUJE</v>
      </c>
      <c r="T23" s="60"/>
      <c r="U23" s="60"/>
    </row>
    <row r="24" spans="1:21" ht="27.6" x14ac:dyDescent="0.3">
      <c r="A24" s="54"/>
      <c r="B24" s="61">
        <v>18</v>
      </c>
      <c r="C24" s="38" t="s">
        <v>41</v>
      </c>
      <c r="D24" s="62">
        <v>10</v>
      </c>
      <c r="E24" s="37" t="s">
        <v>18</v>
      </c>
      <c r="F24" s="36" t="s">
        <v>42</v>
      </c>
      <c r="G24" s="112"/>
      <c r="H24" s="112"/>
      <c r="I24" s="115"/>
      <c r="J24" s="115"/>
      <c r="K24" s="115"/>
      <c r="L24" s="20">
        <f t="shared" si="0"/>
        <v>35</v>
      </c>
      <c r="M24" s="20">
        <f t="shared" si="1"/>
        <v>38.500000000000007</v>
      </c>
      <c r="N24" s="65">
        <v>3.5</v>
      </c>
      <c r="O24" s="65">
        <f t="shared" si="3"/>
        <v>3.8500000000000005</v>
      </c>
      <c r="P24" s="93">
        <v>1.85</v>
      </c>
      <c r="Q24" s="47">
        <f t="shared" si="5"/>
        <v>18.5</v>
      </c>
      <c r="R24" s="48" t="str">
        <f t="shared" si="6"/>
        <v>VYHOVUJE</v>
      </c>
      <c r="T24" s="60"/>
      <c r="U24" s="60"/>
    </row>
    <row r="25" spans="1:21" ht="27.6" x14ac:dyDescent="0.3">
      <c r="A25" s="54"/>
      <c r="B25" s="61">
        <v>19</v>
      </c>
      <c r="C25" s="38" t="s">
        <v>43</v>
      </c>
      <c r="D25" s="62">
        <v>10</v>
      </c>
      <c r="E25" s="37" t="s">
        <v>18</v>
      </c>
      <c r="F25" s="36" t="s">
        <v>42</v>
      </c>
      <c r="G25" s="112"/>
      <c r="H25" s="112"/>
      <c r="I25" s="115"/>
      <c r="J25" s="115"/>
      <c r="K25" s="115"/>
      <c r="L25" s="20">
        <f t="shared" si="0"/>
        <v>35</v>
      </c>
      <c r="M25" s="20">
        <f t="shared" si="1"/>
        <v>38.500000000000007</v>
      </c>
      <c r="N25" s="65">
        <v>3.5</v>
      </c>
      <c r="O25" s="65">
        <f t="shared" si="3"/>
        <v>3.8500000000000005</v>
      </c>
      <c r="P25" s="92">
        <v>1.85</v>
      </c>
      <c r="Q25" s="45">
        <f t="shared" si="5"/>
        <v>18.5</v>
      </c>
      <c r="R25" s="46" t="str">
        <f t="shared" si="6"/>
        <v>VYHOVUJE</v>
      </c>
      <c r="T25" s="60"/>
      <c r="U25" s="60"/>
    </row>
    <row r="26" spans="1:21" ht="27.6" x14ac:dyDescent="0.3">
      <c r="A26" s="54"/>
      <c r="B26" s="61">
        <v>20</v>
      </c>
      <c r="C26" s="38" t="s">
        <v>44</v>
      </c>
      <c r="D26" s="62">
        <v>10</v>
      </c>
      <c r="E26" s="37" t="s">
        <v>18</v>
      </c>
      <c r="F26" s="36" t="s">
        <v>42</v>
      </c>
      <c r="G26" s="112"/>
      <c r="H26" s="112"/>
      <c r="I26" s="115"/>
      <c r="J26" s="115"/>
      <c r="K26" s="115"/>
      <c r="L26" s="20">
        <f t="shared" si="0"/>
        <v>35</v>
      </c>
      <c r="M26" s="20">
        <f t="shared" si="1"/>
        <v>38.500000000000007</v>
      </c>
      <c r="N26" s="65">
        <v>3.5</v>
      </c>
      <c r="O26" s="65">
        <f t="shared" si="3"/>
        <v>3.8500000000000005</v>
      </c>
      <c r="P26" s="93">
        <v>1.85</v>
      </c>
      <c r="Q26" s="47">
        <f t="shared" si="5"/>
        <v>18.5</v>
      </c>
      <c r="R26" s="48" t="str">
        <f t="shared" si="6"/>
        <v>VYHOVUJE</v>
      </c>
      <c r="T26" s="60"/>
      <c r="U26" s="60"/>
    </row>
    <row r="27" spans="1:21" ht="15.6" x14ac:dyDescent="0.3">
      <c r="A27" s="54"/>
      <c r="B27" s="61">
        <v>21</v>
      </c>
      <c r="C27" s="35" t="s">
        <v>45</v>
      </c>
      <c r="D27" s="62">
        <v>10</v>
      </c>
      <c r="E27" s="63" t="s">
        <v>18</v>
      </c>
      <c r="F27" s="36" t="s">
        <v>46</v>
      </c>
      <c r="G27" s="112"/>
      <c r="H27" s="112"/>
      <c r="I27" s="115"/>
      <c r="J27" s="115"/>
      <c r="K27" s="115"/>
      <c r="L27" s="20">
        <f t="shared" si="0"/>
        <v>25</v>
      </c>
      <c r="M27" s="20">
        <f t="shared" si="1"/>
        <v>27.5</v>
      </c>
      <c r="N27" s="65">
        <v>2.5</v>
      </c>
      <c r="O27" s="65">
        <f t="shared" si="3"/>
        <v>2.75</v>
      </c>
      <c r="P27" s="93">
        <v>1.8</v>
      </c>
      <c r="Q27" s="47">
        <f t="shared" si="5"/>
        <v>18</v>
      </c>
      <c r="R27" s="48" t="str">
        <f t="shared" si="6"/>
        <v>VYHOVUJE</v>
      </c>
      <c r="T27" s="60"/>
      <c r="U27" s="60"/>
    </row>
    <row r="28" spans="1:21" ht="15.6" x14ac:dyDescent="0.3">
      <c r="A28" s="54"/>
      <c r="B28" s="61">
        <v>22</v>
      </c>
      <c r="C28" s="35" t="s">
        <v>47</v>
      </c>
      <c r="D28" s="62">
        <v>10</v>
      </c>
      <c r="E28" s="63" t="s">
        <v>18</v>
      </c>
      <c r="F28" s="36" t="s">
        <v>46</v>
      </c>
      <c r="G28" s="112"/>
      <c r="H28" s="112"/>
      <c r="I28" s="115"/>
      <c r="J28" s="115"/>
      <c r="K28" s="115"/>
      <c r="L28" s="20">
        <f t="shared" si="0"/>
        <v>25</v>
      </c>
      <c r="M28" s="20">
        <f t="shared" si="1"/>
        <v>27.5</v>
      </c>
      <c r="N28" s="65">
        <v>2.5</v>
      </c>
      <c r="O28" s="65">
        <f t="shared" si="3"/>
        <v>2.75</v>
      </c>
      <c r="P28" s="93">
        <v>1.8</v>
      </c>
      <c r="Q28" s="47">
        <f t="shared" si="5"/>
        <v>18</v>
      </c>
      <c r="R28" s="48" t="str">
        <f t="shared" si="6"/>
        <v>VYHOVUJE</v>
      </c>
      <c r="T28" s="60"/>
      <c r="U28" s="60"/>
    </row>
    <row r="29" spans="1:21" ht="15.6" x14ac:dyDescent="0.3">
      <c r="A29" s="54"/>
      <c r="B29" s="61">
        <v>23</v>
      </c>
      <c r="C29" s="35" t="s">
        <v>48</v>
      </c>
      <c r="D29" s="62">
        <v>10</v>
      </c>
      <c r="E29" s="63" t="s">
        <v>18</v>
      </c>
      <c r="F29" s="36" t="s">
        <v>46</v>
      </c>
      <c r="G29" s="112"/>
      <c r="H29" s="112"/>
      <c r="I29" s="115"/>
      <c r="J29" s="115"/>
      <c r="K29" s="115"/>
      <c r="L29" s="20">
        <f t="shared" si="0"/>
        <v>30</v>
      </c>
      <c r="M29" s="20">
        <f t="shared" si="1"/>
        <v>33</v>
      </c>
      <c r="N29" s="65">
        <v>3</v>
      </c>
      <c r="O29" s="65">
        <f t="shared" si="3"/>
        <v>3.3000000000000003</v>
      </c>
      <c r="P29" s="93">
        <v>2.5</v>
      </c>
      <c r="Q29" s="47">
        <f t="shared" si="5"/>
        <v>25</v>
      </c>
      <c r="R29" s="48" t="str">
        <f t="shared" si="6"/>
        <v>VYHOVUJE</v>
      </c>
      <c r="T29" s="60"/>
      <c r="U29" s="60"/>
    </row>
    <row r="30" spans="1:21" ht="15.6" x14ac:dyDescent="0.3">
      <c r="A30" s="54"/>
      <c r="B30" s="61">
        <v>24</v>
      </c>
      <c r="C30" s="35" t="s">
        <v>49</v>
      </c>
      <c r="D30" s="62">
        <v>10</v>
      </c>
      <c r="E30" s="63" t="s">
        <v>18</v>
      </c>
      <c r="F30" s="36" t="s">
        <v>46</v>
      </c>
      <c r="G30" s="112"/>
      <c r="H30" s="112"/>
      <c r="I30" s="115"/>
      <c r="J30" s="115"/>
      <c r="K30" s="115"/>
      <c r="L30" s="20">
        <f t="shared" si="0"/>
        <v>30</v>
      </c>
      <c r="M30" s="20">
        <f t="shared" si="1"/>
        <v>33</v>
      </c>
      <c r="N30" s="65">
        <v>3</v>
      </c>
      <c r="O30" s="65">
        <f t="shared" si="3"/>
        <v>3.3000000000000003</v>
      </c>
      <c r="P30" s="93">
        <v>2.5</v>
      </c>
      <c r="Q30" s="47">
        <f t="shared" si="5"/>
        <v>25</v>
      </c>
      <c r="R30" s="48" t="str">
        <f t="shared" si="6"/>
        <v>VYHOVUJE</v>
      </c>
      <c r="T30" s="60"/>
      <c r="U30" s="60"/>
    </row>
    <row r="31" spans="1:21" ht="28.8" x14ac:dyDescent="0.3">
      <c r="A31" s="54"/>
      <c r="B31" s="61">
        <v>25</v>
      </c>
      <c r="C31" s="35" t="s">
        <v>50</v>
      </c>
      <c r="D31" s="62">
        <v>10</v>
      </c>
      <c r="E31" s="63" t="s">
        <v>18</v>
      </c>
      <c r="F31" s="36" t="s">
        <v>51</v>
      </c>
      <c r="G31" s="112"/>
      <c r="H31" s="112"/>
      <c r="I31" s="115"/>
      <c r="J31" s="115"/>
      <c r="K31" s="115"/>
      <c r="L31" s="20">
        <f t="shared" si="0"/>
        <v>60</v>
      </c>
      <c r="M31" s="20">
        <f t="shared" si="1"/>
        <v>66</v>
      </c>
      <c r="N31" s="65">
        <v>6</v>
      </c>
      <c r="O31" s="65">
        <f t="shared" si="3"/>
        <v>6.6000000000000005</v>
      </c>
      <c r="P31" s="92">
        <v>3.9</v>
      </c>
      <c r="Q31" s="45">
        <f t="shared" si="5"/>
        <v>39</v>
      </c>
      <c r="R31" s="46" t="str">
        <f t="shared" si="6"/>
        <v>VYHOVUJE</v>
      </c>
      <c r="T31" s="60"/>
      <c r="U31" s="60"/>
    </row>
    <row r="32" spans="1:21" ht="28.8" x14ac:dyDescent="0.3">
      <c r="A32" s="54"/>
      <c r="B32" s="61">
        <v>26</v>
      </c>
      <c r="C32" s="35" t="s">
        <v>52</v>
      </c>
      <c r="D32" s="62">
        <v>10</v>
      </c>
      <c r="E32" s="63" t="s">
        <v>18</v>
      </c>
      <c r="F32" s="36" t="s">
        <v>51</v>
      </c>
      <c r="G32" s="112"/>
      <c r="H32" s="112"/>
      <c r="I32" s="115"/>
      <c r="J32" s="115"/>
      <c r="K32" s="115"/>
      <c r="L32" s="20">
        <f t="shared" si="0"/>
        <v>60</v>
      </c>
      <c r="M32" s="20">
        <f t="shared" si="1"/>
        <v>66</v>
      </c>
      <c r="N32" s="65">
        <v>6</v>
      </c>
      <c r="O32" s="65">
        <f t="shared" si="3"/>
        <v>6.6000000000000005</v>
      </c>
      <c r="P32" s="93">
        <v>3.9</v>
      </c>
      <c r="Q32" s="47">
        <f t="shared" si="5"/>
        <v>39</v>
      </c>
      <c r="R32" s="48" t="str">
        <f t="shared" si="6"/>
        <v>VYHOVUJE</v>
      </c>
      <c r="T32" s="60"/>
      <c r="U32" s="60"/>
    </row>
    <row r="33" spans="1:21" ht="28.8" x14ac:dyDescent="0.3">
      <c r="A33" s="54"/>
      <c r="B33" s="61">
        <v>27</v>
      </c>
      <c r="C33" s="35" t="s">
        <v>53</v>
      </c>
      <c r="D33" s="62">
        <v>10</v>
      </c>
      <c r="E33" s="63" t="s">
        <v>18</v>
      </c>
      <c r="F33" s="36" t="s">
        <v>54</v>
      </c>
      <c r="G33" s="112"/>
      <c r="H33" s="112"/>
      <c r="I33" s="115"/>
      <c r="J33" s="115"/>
      <c r="K33" s="115"/>
      <c r="L33" s="20">
        <f t="shared" si="0"/>
        <v>120</v>
      </c>
      <c r="M33" s="20">
        <f t="shared" si="1"/>
        <v>132</v>
      </c>
      <c r="N33" s="65">
        <v>12</v>
      </c>
      <c r="O33" s="65">
        <f t="shared" si="3"/>
        <v>13.200000000000001</v>
      </c>
      <c r="P33" s="93">
        <v>7.55</v>
      </c>
      <c r="Q33" s="47">
        <f t="shared" si="5"/>
        <v>75.5</v>
      </c>
      <c r="R33" s="48" t="str">
        <f t="shared" si="6"/>
        <v>VYHOVUJE</v>
      </c>
      <c r="T33" s="60"/>
      <c r="U33" s="60"/>
    </row>
    <row r="34" spans="1:21" ht="28.8" x14ac:dyDescent="0.3">
      <c r="A34" s="54"/>
      <c r="B34" s="61">
        <v>28</v>
      </c>
      <c r="C34" s="38" t="s">
        <v>55</v>
      </c>
      <c r="D34" s="62">
        <v>10</v>
      </c>
      <c r="E34" s="63" t="s">
        <v>18</v>
      </c>
      <c r="F34" s="36" t="s">
        <v>54</v>
      </c>
      <c r="G34" s="112"/>
      <c r="H34" s="112"/>
      <c r="I34" s="115"/>
      <c r="J34" s="115"/>
      <c r="K34" s="115"/>
      <c r="L34" s="20">
        <f t="shared" si="0"/>
        <v>120</v>
      </c>
      <c r="M34" s="20">
        <f t="shared" si="1"/>
        <v>132</v>
      </c>
      <c r="N34" s="65">
        <v>12</v>
      </c>
      <c r="O34" s="65">
        <f t="shared" si="3"/>
        <v>13.200000000000001</v>
      </c>
      <c r="P34" s="93">
        <v>7.55</v>
      </c>
      <c r="Q34" s="47">
        <f t="shared" si="5"/>
        <v>75.5</v>
      </c>
      <c r="R34" s="48" t="str">
        <f t="shared" si="6"/>
        <v>VYHOVUJE</v>
      </c>
      <c r="T34" s="60"/>
      <c r="U34" s="60"/>
    </row>
    <row r="35" spans="1:21" ht="28.8" x14ac:dyDescent="0.3">
      <c r="A35" s="54"/>
      <c r="B35" s="61">
        <v>29</v>
      </c>
      <c r="C35" s="38" t="s">
        <v>56</v>
      </c>
      <c r="D35" s="62">
        <v>10</v>
      </c>
      <c r="E35" s="63" t="s">
        <v>18</v>
      </c>
      <c r="F35" s="36" t="s">
        <v>54</v>
      </c>
      <c r="G35" s="112"/>
      <c r="H35" s="112"/>
      <c r="I35" s="115"/>
      <c r="J35" s="115"/>
      <c r="K35" s="115"/>
      <c r="L35" s="20">
        <f t="shared" si="0"/>
        <v>120</v>
      </c>
      <c r="M35" s="20">
        <f t="shared" si="1"/>
        <v>132</v>
      </c>
      <c r="N35" s="65">
        <v>12</v>
      </c>
      <c r="O35" s="65">
        <f t="shared" si="3"/>
        <v>13.200000000000001</v>
      </c>
      <c r="P35" s="93">
        <v>7.55</v>
      </c>
      <c r="Q35" s="47">
        <f t="shared" si="5"/>
        <v>75.5</v>
      </c>
      <c r="R35" s="48" t="str">
        <f t="shared" si="6"/>
        <v>VYHOVUJE</v>
      </c>
      <c r="T35" s="60"/>
      <c r="U35" s="60"/>
    </row>
    <row r="36" spans="1:21" ht="15.6" x14ac:dyDescent="0.3">
      <c r="A36" s="54"/>
      <c r="B36" s="61">
        <v>30</v>
      </c>
      <c r="C36" s="38" t="s">
        <v>57</v>
      </c>
      <c r="D36" s="62">
        <v>10</v>
      </c>
      <c r="E36" s="63" t="s">
        <v>18</v>
      </c>
      <c r="F36" s="36" t="s">
        <v>54</v>
      </c>
      <c r="G36" s="112"/>
      <c r="H36" s="112"/>
      <c r="I36" s="115"/>
      <c r="J36" s="115"/>
      <c r="K36" s="115"/>
      <c r="L36" s="20">
        <f t="shared" si="0"/>
        <v>120</v>
      </c>
      <c r="M36" s="20">
        <f t="shared" si="1"/>
        <v>132</v>
      </c>
      <c r="N36" s="65">
        <v>12</v>
      </c>
      <c r="O36" s="65">
        <f t="shared" si="3"/>
        <v>13.200000000000001</v>
      </c>
      <c r="P36" s="93">
        <v>7.55</v>
      </c>
      <c r="Q36" s="47">
        <f t="shared" si="5"/>
        <v>75.5</v>
      </c>
      <c r="R36" s="48" t="str">
        <f t="shared" si="6"/>
        <v>VYHOVUJE</v>
      </c>
      <c r="T36" s="60"/>
      <c r="U36" s="60"/>
    </row>
    <row r="37" spans="1:21" ht="28.8" x14ac:dyDescent="0.3">
      <c r="A37" s="54"/>
      <c r="B37" s="61">
        <v>31</v>
      </c>
      <c r="C37" s="35" t="s">
        <v>58</v>
      </c>
      <c r="D37" s="62">
        <v>10</v>
      </c>
      <c r="E37" s="63" t="s">
        <v>18</v>
      </c>
      <c r="F37" s="36" t="s">
        <v>59</v>
      </c>
      <c r="G37" s="112"/>
      <c r="H37" s="112"/>
      <c r="I37" s="115"/>
      <c r="J37" s="115"/>
      <c r="K37" s="115"/>
      <c r="L37" s="20">
        <f t="shared" si="0"/>
        <v>200</v>
      </c>
      <c r="M37" s="20">
        <f t="shared" si="1"/>
        <v>220</v>
      </c>
      <c r="N37" s="65">
        <v>20</v>
      </c>
      <c r="O37" s="65">
        <f t="shared" si="3"/>
        <v>22</v>
      </c>
      <c r="P37" s="92">
        <v>10.7</v>
      </c>
      <c r="Q37" s="45">
        <f t="shared" si="5"/>
        <v>107</v>
      </c>
      <c r="R37" s="46" t="str">
        <f t="shared" si="6"/>
        <v>VYHOVUJE</v>
      </c>
      <c r="T37" s="60"/>
      <c r="U37" s="60"/>
    </row>
    <row r="38" spans="1:21" ht="28.8" x14ac:dyDescent="0.3">
      <c r="A38" s="54"/>
      <c r="B38" s="61">
        <v>32</v>
      </c>
      <c r="C38" s="35" t="s">
        <v>60</v>
      </c>
      <c r="D38" s="62">
        <v>2</v>
      </c>
      <c r="E38" s="63" t="s">
        <v>18</v>
      </c>
      <c r="F38" s="36" t="s">
        <v>61</v>
      </c>
      <c r="G38" s="112"/>
      <c r="H38" s="112"/>
      <c r="I38" s="115"/>
      <c r="J38" s="115"/>
      <c r="K38" s="115"/>
      <c r="L38" s="20">
        <f t="shared" si="0"/>
        <v>50</v>
      </c>
      <c r="M38" s="20">
        <f t="shared" si="1"/>
        <v>55.000000000000007</v>
      </c>
      <c r="N38" s="65">
        <v>25</v>
      </c>
      <c r="O38" s="65">
        <f t="shared" si="3"/>
        <v>27.500000000000004</v>
      </c>
      <c r="P38" s="93">
        <v>9.1999999999999993</v>
      </c>
      <c r="Q38" s="47">
        <f t="shared" si="5"/>
        <v>18.399999999999999</v>
      </c>
      <c r="R38" s="48" t="str">
        <f t="shared" si="6"/>
        <v>VYHOVUJE</v>
      </c>
      <c r="T38" s="60"/>
      <c r="U38" s="60"/>
    </row>
    <row r="39" spans="1:21" ht="28.8" x14ac:dyDescent="0.3">
      <c r="A39" s="54"/>
      <c r="B39" s="61">
        <v>33</v>
      </c>
      <c r="C39" s="35" t="s">
        <v>62</v>
      </c>
      <c r="D39" s="62">
        <v>2</v>
      </c>
      <c r="E39" s="63" t="s">
        <v>18</v>
      </c>
      <c r="F39" s="36" t="s">
        <v>61</v>
      </c>
      <c r="G39" s="112"/>
      <c r="H39" s="112"/>
      <c r="I39" s="115"/>
      <c r="J39" s="115"/>
      <c r="K39" s="115"/>
      <c r="L39" s="20">
        <f t="shared" ref="L39:L70" si="7">D39*N39</f>
        <v>50</v>
      </c>
      <c r="M39" s="20">
        <f t="shared" ref="M39:M70" si="8">D39*O39</f>
        <v>55.000000000000007</v>
      </c>
      <c r="N39" s="65">
        <v>25</v>
      </c>
      <c r="O39" s="65">
        <f t="shared" si="3"/>
        <v>27.500000000000004</v>
      </c>
      <c r="P39" s="93">
        <v>9.1999999999999993</v>
      </c>
      <c r="Q39" s="47">
        <f t="shared" si="5"/>
        <v>18.399999999999999</v>
      </c>
      <c r="R39" s="48" t="str">
        <f t="shared" si="6"/>
        <v>VYHOVUJE</v>
      </c>
      <c r="T39" s="60"/>
      <c r="U39" s="60"/>
    </row>
    <row r="40" spans="1:21" ht="28.8" x14ac:dyDescent="0.3">
      <c r="A40" s="54"/>
      <c r="B40" s="61">
        <v>34</v>
      </c>
      <c r="C40" s="35" t="s">
        <v>63</v>
      </c>
      <c r="D40" s="62">
        <v>2</v>
      </c>
      <c r="E40" s="63" t="s">
        <v>18</v>
      </c>
      <c r="F40" s="36" t="s">
        <v>64</v>
      </c>
      <c r="G40" s="112"/>
      <c r="H40" s="112"/>
      <c r="I40" s="115"/>
      <c r="J40" s="115"/>
      <c r="K40" s="115"/>
      <c r="L40" s="20">
        <f t="shared" si="7"/>
        <v>44</v>
      </c>
      <c r="M40" s="20">
        <f t="shared" si="8"/>
        <v>48.400000000000006</v>
      </c>
      <c r="N40" s="65">
        <v>22</v>
      </c>
      <c r="O40" s="65">
        <f t="shared" si="3"/>
        <v>24.200000000000003</v>
      </c>
      <c r="P40" s="93">
        <v>14.3</v>
      </c>
      <c r="Q40" s="47">
        <f t="shared" si="5"/>
        <v>28.6</v>
      </c>
      <c r="R40" s="48" t="str">
        <f t="shared" si="6"/>
        <v>VYHOVUJE</v>
      </c>
      <c r="T40" s="60"/>
      <c r="U40" s="60"/>
    </row>
    <row r="41" spans="1:21" ht="15.6" x14ac:dyDescent="0.3">
      <c r="A41" s="54"/>
      <c r="B41" s="61">
        <v>35</v>
      </c>
      <c r="C41" s="35" t="s">
        <v>65</v>
      </c>
      <c r="D41" s="62">
        <v>5</v>
      </c>
      <c r="E41" s="63" t="s">
        <v>66</v>
      </c>
      <c r="F41" s="36" t="s">
        <v>67</v>
      </c>
      <c r="G41" s="112"/>
      <c r="H41" s="112"/>
      <c r="I41" s="115"/>
      <c r="J41" s="115"/>
      <c r="K41" s="115"/>
      <c r="L41" s="20">
        <f t="shared" si="7"/>
        <v>300</v>
      </c>
      <c r="M41" s="20">
        <f t="shared" si="8"/>
        <v>330</v>
      </c>
      <c r="N41" s="65">
        <v>60</v>
      </c>
      <c r="O41" s="65">
        <f t="shared" si="3"/>
        <v>66</v>
      </c>
      <c r="P41" s="93">
        <v>43.1</v>
      </c>
      <c r="Q41" s="47">
        <f t="shared" si="5"/>
        <v>215.5</v>
      </c>
      <c r="R41" s="48" t="str">
        <f t="shared" si="6"/>
        <v>VYHOVUJE</v>
      </c>
      <c r="T41" s="60"/>
      <c r="U41" s="60"/>
    </row>
    <row r="42" spans="1:21" ht="27.6" x14ac:dyDescent="0.3">
      <c r="A42" s="54"/>
      <c r="B42" s="61">
        <v>36</v>
      </c>
      <c r="C42" s="35" t="s">
        <v>68</v>
      </c>
      <c r="D42" s="62">
        <v>1</v>
      </c>
      <c r="E42" s="63" t="s">
        <v>66</v>
      </c>
      <c r="F42" s="39" t="s">
        <v>69</v>
      </c>
      <c r="G42" s="112"/>
      <c r="H42" s="112"/>
      <c r="I42" s="115"/>
      <c r="J42" s="115"/>
      <c r="K42" s="115"/>
      <c r="L42" s="20">
        <f t="shared" si="7"/>
        <v>37</v>
      </c>
      <c r="M42" s="20">
        <f t="shared" si="8"/>
        <v>40.700000000000003</v>
      </c>
      <c r="N42" s="65">
        <v>37</v>
      </c>
      <c r="O42" s="65">
        <f t="shared" si="3"/>
        <v>40.700000000000003</v>
      </c>
      <c r="P42" s="93">
        <v>32.4</v>
      </c>
      <c r="Q42" s="47">
        <f t="shared" si="5"/>
        <v>32.4</v>
      </c>
      <c r="R42" s="48" t="str">
        <f t="shared" si="6"/>
        <v>VYHOVUJE</v>
      </c>
      <c r="T42" s="60"/>
      <c r="U42" s="60"/>
    </row>
    <row r="43" spans="1:21" ht="27.6" x14ac:dyDescent="0.3">
      <c r="A43" s="54"/>
      <c r="B43" s="61">
        <v>37</v>
      </c>
      <c r="C43" s="35" t="s">
        <v>70</v>
      </c>
      <c r="D43" s="62">
        <v>1</v>
      </c>
      <c r="E43" s="63" t="s">
        <v>66</v>
      </c>
      <c r="F43" s="39" t="s">
        <v>69</v>
      </c>
      <c r="G43" s="112"/>
      <c r="H43" s="112"/>
      <c r="I43" s="115"/>
      <c r="J43" s="115"/>
      <c r="K43" s="115"/>
      <c r="L43" s="20">
        <f t="shared" si="7"/>
        <v>37</v>
      </c>
      <c r="M43" s="20">
        <f t="shared" si="8"/>
        <v>40.700000000000003</v>
      </c>
      <c r="N43" s="65">
        <v>37</v>
      </c>
      <c r="O43" s="65">
        <f t="shared" si="3"/>
        <v>40.700000000000003</v>
      </c>
      <c r="P43" s="92">
        <v>32.4</v>
      </c>
      <c r="Q43" s="45">
        <f t="shared" si="5"/>
        <v>32.4</v>
      </c>
      <c r="R43" s="46" t="str">
        <f t="shared" si="6"/>
        <v>VYHOVUJE</v>
      </c>
      <c r="T43" s="60"/>
      <c r="U43" s="60"/>
    </row>
    <row r="44" spans="1:21" ht="27.6" x14ac:dyDescent="0.3">
      <c r="A44" s="54"/>
      <c r="B44" s="61">
        <v>38</v>
      </c>
      <c r="C44" s="35" t="s">
        <v>71</v>
      </c>
      <c r="D44" s="62">
        <v>1</v>
      </c>
      <c r="E44" s="63" t="s">
        <v>66</v>
      </c>
      <c r="F44" s="39" t="s">
        <v>69</v>
      </c>
      <c r="G44" s="112"/>
      <c r="H44" s="112"/>
      <c r="I44" s="115"/>
      <c r="J44" s="115"/>
      <c r="K44" s="115"/>
      <c r="L44" s="20">
        <f t="shared" si="7"/>
        <v>37</v>
      </c>
      <c r="M44" s="20">
        <f t="shared" si="8"/>
        <v>40.700000000000003</v>
      </c>
      <c r="N44" s="65">
        <v>37</v>
      </c>
      <c r="O44" s="65">
        <f t="shared" si="3"/>
        <v>40.700000000000003</v>
      </c>
      <c r="P44" s="93">
        <v>32.4</v>
      </c>
      <c r="Q44" s="47">
        <f t="shared" si="5"/>
        <v>32.4</v>
      </c>
      <c r="R44" s="48" t="str">
        <f t="shared" si="6"/>
        <v>VYHOVUJE</v>
      </c>
      <c r="T44" s="60"/>
      <c r="U44" s="60"/>
    </row>
    <row r="45" spans="1:21" ht="30.75" customHeight="1" x14ac:dyDescent="0.3">
      <c r="A45" s="54"/>
      <c r="B45" s="61">
        <v>39</v>
      </c>
      <c r="C45" s="35" t="s">
        <v>72</v>
      </c>
      <c r="D45" s="62">
        <v>1</v>
      </c>
      <c r="E45" s="63" t="s">
        <v>66</v>
      </c>
      <c r="F45" s="39" t="s">
        <v>69</v>
      </c>
      <c r="G45" s="112"/>
      <c r="H45" s="112"/>
      <c r="I45" s="115"/>
      <c r="J45" s="115"/>
      <c r="K45" s="115"/>
      <c r="L45" s="20">
        <f t="shared" si="7"/>
        <v>37</v>
      </c>
      <c r="M45" s="20">
        <f t="shared" si="8"/>
        <v>40.700000000000003</v>
      </c>
      <c r="N45" s="65">
        <v>37</v>
      </c>
      <c r="O45" s="65">
        <f t="shared" si="3"/>
        <v>40.700000000000003</v>
      </c>
      <c r="P45" s="93">
        <v>32.4</v>
      </c>
      <c r="Q45" s="47">
        <f t="shared" si="5"/>
        <v>32.4</v>
      </c>
      <c r="R45" s="48" t="str">
        <f t="shared" si="6"/>
        <v>VYHOVUJE</v>
      </c>
      <c r="T45" s="60"/>
      <c r="U45" s="60"/>
    </row>
    <row r="46" spans="1:21" ht="15.6" x14ac:dyDescent="0.3">
      <c r="A46" s="54"/>
      <c r="B46" s="61">
        <v>40</v>
      </c>
      <c r="C46" s="35" t="s">
        <v>73</v>
      </c>
      <c r="D46" s="62">
        <v>2</v>
      </c>
      <c r="E46" s="63" t="s">
        <v>18</v>
      </c>
      <c r="F46" s="36" t="s">
        <v>74</v>
      </c>
      <c r="G46" s="112"/>
      <c r="H46" s="112"/>
      <c r="I46" s="115"/>
      <c r="J46" s="115"/>
      <c r="K46" s="115"/>
      <c r="L46" s="20">
        <f t="shared" si="7"/>
        <v>32</v>
      </c>
      <c r="M46" s="20">
        <f t="shared" si="8"/>
        <v>35.200000000000003</v>
      </c>
      <c r="N46" s="65">
        <v>16</v>
      </c>
      <c r="O46" s="65">
        <f t="shared" si="3"/>
        <v>17.600000000000001</v>
      </c>
      <c r="P46" s="93">
        <v>9.8000000000000007</v>
      </c>
      <c r="Q46" s="47">
        <f t="shared" si="5"/>
        <v>19.600000000000001</v>
      </c>
      <c r="R46" s="48" t="str">
        <f t="shared" si="6"/>
        <v>VYHOVUJE</v>
      </c>
      <c r="T46" s="60"/>
      <c r="U46" s="60"/>
    </row>
    <row r="47" spans="1:21" ht="41.4" x14ac:dyDescent="0.3">
      <c r="A47" s="54"/>
      <c r="B47" s="61">
        <v>41</v>
      </c>
      <c r="C47" s="35" t="s">
        <v>75</v>
      </c>
      <c r="D47" s="62">
        <v>2</v>
      </c>
      <c r="E47" s="63" t="s">
        <v>18</v>
      </c>
      <c r="F47" s="36" t="s">
        <v>76</v>
      </c>
      <c r="G47" s="112"/>
      <c r="H47" s="112"/>
      <c r="I47" s="115"/>
      <c r="J47" s="115"/>
      <c r="K47" s="115"/>
      <c r="L47" s="20">
        <f t="shared" si="7"/>
        <v>26</v>
      </c>
      <c r="M47" s="20">
        <f t="shared" si="8"/>
        <v>28.6</v>
      </c>
      <c r="N47" s="65">
        <v>13</v>
      </c>
      <c r="O47" s="65">
        <f t="shared" si="3"/>
        <v>14.3</v>
      </c>
      <c r="P47" s="93">
        <v>7</v>
      </c>
      <c r="Q47" s="47">
        <f t="shared" si="5"/>
        <v>14</v>
      </c>
      <c r="R47" s="48" t="str">
        <f t="shared" si="6"/>
        <v>VYHOVUJE</v>
      </c>
      <c r="T47" s="60"/>
      <c r="U47" s="60"/>
    </row>
    <row r="48" spans="1:21" ht="43.5" customHeight="1" x14ac:dyDescent="0.3">
      <c r="A48" s="54"/>
      <c r="B48" s="61">
        <v>42</v>
      </c>
      <c r="C48" s="35" t="s">
        <v>77</v>
      </c>
      <c r="D48" s="62">
        <v>2</v>
      </c>
      <c r="E48" s="63" t="s">
        <v>18</v>
      </c>
      <c r="F48" s="36" t="s">
        <v>76</v>
      </c>
      <c r="G48" s="112"/>
      <c r="H48" s="112"/>
      <c r="I48" s="115"/>
      <c r="J48" s="115"/>
      <c r="K48" s="115"/>
      <c r="L48" s="20">
        <f t="shared" si="7"/>
        <v>26</v>
      </c>
      <c r="M48" s="20">
        <f t="shared" si="8"/>
        <v>28.6</v>
      </c>
      <c r="N48" s="65">
        <v>13</v>
      </c>
      <c r="O48" s="65">
        <f t="shared" si="3"/>
        <v>14.3</v>
      </c>
      <c r="P48" s="93">
        <v>7</v>
      </c>
      <c r="Q48" s="47">
        <f t="shared" si="5"/>
        <v>14</v>
      </c>
      <c r="R48" s="48" t="str">
        <f t="shared" si="6"/>
        <v>VYHOVUJE</v>
      </c>
      <c r="T48" s="60"/>
      <c r="U48" s="60"/>
    </row>
    <row r="49" spans="1:21" ht="41.4" x14ac:dyDescent="0.3">
      <c r="A49" s="54"/>
      <c r="B49" s="61">
        <v>43</v>
      </c>
      <c r="C49" s="35" t="s">
        <v>78</v>
      </c>
      <c r="D49" s="62">
        <v>2</v>
      </c>
      <c r="E49" s="63" t="s">
        <v>18</v>
      </c>
      <c r="F49" s="36" t="s">
        <v>76</v>
      </c>
      <c r="G49" s="112"/>
      <c r="H49" s="112"/>
      <c r="I49" s="115"/>
      <c r="J49" s="115"/>
      <c r="K49" s="115"/>
      <c r="L49" s="20">
        <f t="shared" si="7"/>
        <v>26</v>
      </c>
      <c r="M49" s="20">
        <f t="shared" si="8"/>
        <v>28.6</v>
      </c>
      <c r="N49" s="65">
        <v>13</v>
      </c>
      <c r="O49" s="65">
        <f t="shared" si="3"/>
        <v>14.3</v>
      </c>
      <c r="P49" s="92">
        <v>7</v>
      </c>
      <c r="Q49" s="45">
        <f t="shared" si="5"/>
        <v>14</v>
      </c>
      <c r="R49" s="46" t="str">
        <f t="shared" si="6"/>
        <v>VYHOVUJE</v>
      </c>
      <c r="T49" s="60"/>
      <c r="U49" s="60"/>
    </row>
    <row r="50" spans="1:21" ht="41.4" x14ac:dyDescent="0.3">
      <c r="A50" s="54"/>
      <c r="B50" s="61">
        <v>44</v>
      </c>
      <c r="C50" s="35" t="s">
        <v>79</v>
      </c>
      <c r="D50" s="62">
        <v>2</v>
      </c>
      <c r="E50" s="63" t="s">
        <v>18</v>
      </c>
      <c r="F50" s="36" t="s">
        <v>76</v>
      </c>
      <c r="G50" s="112"/>
      <c r="H50" s="112"/>
      <c r="I50" s="115"/>
      <c r="J50" s="115"/>
      <c r="K50" s="115"/>
      <c r="L50" s="20">
        <f t="shared" si="7"/>
        <v>26</v>
      </c>
      <c r="M50" s="20">
        <f t="shared" si="8"/>
        <v>28.6</v>
      </c>
      <c r="N50" s="65">
        <v>13</v>
      </c>
      <c r="O50" s="65">
        <f t="shared" si="3"/>
        <v>14.3</v>
      </c>
      <c r="P50" s="93">
        <v>7</v>
      </c>
      <c r="Q50" s="47">
        <f t="shared" si="5"/>
        <v>14</v>
      </c>
      <c r="R50" s="48" t="str">
        <f t="shared" si="6"/>
        <v>VYHOVUJE</v>
      </c>
      <c r="T50" s="60"/>
      <c r="U50" s="60"/>
    </row>
    <row r="51" spans="1:21" ht="41.4" x14ac:dyDescent="0.3">
      <c r="A51" s="54"/>
      <c r="B51" s="61">
        <v>45</v>
      </c>
      <c r="C51" s="35" t="s">
        <v>80</v>
      </c>
      <c r="D51" s="62">
        <v>2</v>
      </c>
      <c r="E51" s="63" t="s">
        <v>66</v>
      </c>
      <c r="F51" s="36" t="s">
        <v>81</v>
      </c>
      <c r="G51" s="112"/>
      <c r="H51" s="112"/>
      <c r="I51" s="115"/>
      <c r="J51" s="115"/>
      <c r="K51" s="115"/>
      <c r="L51" s="20">
        <f t="shared" si="7"/>
        <v>250</v>
      </c>
      <c r="M51" s="20">
        <f t="shared" si="8"/>
        <v>275</v>
      </c>
      <c r="N51" s="65">
        <v>125</v>
      </c>
      <c r="O51" s="65">
        <f t="shared" si="3"/>
        <v>137.5</v>
      </c>
      <c r="P51" s="93">
        <v>106</v>
      </c>
      <c r="Q51" s="47">
        <f t="shared" si="5"/>
        <v>212</v>
      </c>
      <c r="R51" s="48" t="str">
        <f t="shared" si="6"/>
        <v>VYHOVUJE</v>
      </c>
      <c r="T51" s="60"/>
      <c r="U51" s="60"/>
    </row>
    <row r="52" spans="1:21" ht="28.8" x14ac:dyDescent="0.3">
      <c r="A52" s="54"/>
      <c r="B52" s="61">
        <v>46</v>
      </c>
      <c r="C52" s="35" t="s">
        <v>82</v>
      </c>
      <c r="D52" s="62">
        <v>2</v>
      </c>
      <c r="E52" s="63" t="s">
        <v>66</v>
      </c>
      <c r="F52" s="36" t="s">
        <v>83</v>
      </c>
      <c r="G52" s="112"/>
      <c r="H52" s="112"/>
      <c r="I52" s="115"/>
      <c r="J52" s="115"/>
      <c r="K52" s="115"/>
      <c r="L52" s="20">
        <f t="shared" si="7"/>
        <v>60</v>
      </c>
      <c r="M52" s="20">
        <f t="shared" si="8"/>
        <v>66</v>
      </c>
      <c r="N52" s="65">
        <v>30</v>
      </c>
      <c r="O52" s="65">
        <f t="shared" si="3"/>
        <v>33</v>
      </c>
      <c r="P52" s="93">
        <v>15.8</v>
      </c>
      <c r="Q52" s="47">
        <f t="shared" si="5"/>
        <v>31.6</v>
      </c>
      <c r="R52" s="48" t="str">
        <f t="shared" si="6"/>
        <v>VYHOVUJE</v>
      </c>
      <c r="T52" s="60"/>
      <c r="U52" s="60"/>
    </row>
    <row r="53" spans="1:21" ht="15.6" x14ac:dyDescent="0.3">
      <c r="A53" s="54"/>
      <c r="B53" s="61">
        <v>47</v>
      </c>
      <c r="C53" s="35" t="s">
        <v>84</v>
      </c>
      <c r="D53" s="62">
        <v>5</v>
      </c>
      <c r="E53" s="63" t="s">
        <v>18</v>
      </c>
      <c r="F53" s="36" t="s">
        <v>85</v>
      </c>
      <c r="G53" s="112"/>
      <c r="H53" s="112"/>
      <c r="I53" s="115"/>
      <c r="J53" s="115"/>
      <c r="K53" s="115"/>
      <c r="L53" s="20">
        <f t="shared" si="7"/>
        <v>130</v>
      </c>
      <c r="M53" s="20">
        <f t="shared" si="8"/>
        <v>143</v>
      </c>
      <c r="N53" s="65">
        <v>26</v>
      </c>
      <c r="O53" s="65">
        <f t="shared" si="3"/>
        <v>28.6</v>
      </c>
      <c r="P53" s="93">
        <v>21.2</v>
      </c>
      <c r="Q53" s="47">
        <f t="shared" si="5"/>
        <v>106</v>
      </c>
      <c r="R53" s="48" t="str">
        <f t="shared" si="6"/>
        <v>VYHOVUJE</v>
      </c>
      <c r="T53" s="60"/>
      <c r="U53" s="60"/>
    </row>
    <row r="54" spans="1:21" ht="96.6" x14ac:dyDescent="0.3">
      <c r="A54" s="54"/>
      <c r="B54" s="61">
        <v>48</v>
      </c>
      <c r="C54" s="35" t="s">
        <v>86</v>
      </c>
      <c r="D54" s="62">
        <v>40</v>
      </c>
      <c r="E54" s="63" t="s">
        <v>66</v>
      </c>
      <c r="F54" s="36" t="s">
        <v>87</v>
      </c>
      <c r="G54" s="112"/>
      <c r="H54" s="112"/>
      <c r="I54" s="115"/>
      <c r="J54" s="115"/>
      <c r="K54" s="115"/>
      <c r="L54" s="20">
        <f t="shared" si="7"/>
        <v>3400</v>
      </c>
      <c r="M54" s="20">
        <f t="shared" si="8"/>
        <v>3740.0000000000005</v>
      </c>
      <c r="N54" s="65">
        <v>85</v>
      </c>
      <c r="O54" s="65">
        <f t="shared" si="3"/>
        <v>93.500000000000014</v>
      </c>
      <c r="P54" s="93">
        <v>59.5</v>
      </c>
      <c r="Q54" s="47">
        <f t="shared" si="5"/>
        <v>2380</v>
      </c>
      <c r="R54" s="48" t="str">
        <f t="shared" si="6"/>
        <v>VYHOVUJE</v>
      </c>
      <c r="T54" s="60"/>
      <c r="U54" s="60"/>
    </row>
    <row r="55" spans="1:21" ht="28.8" x14ac:dyDescent="0.3">
      <c r="A55" s="54"/>
      <c r="B55" s="61">
        <v>49</v>
      </c>
      <c r="C55" s="35" t="s">
        <v>88</v>
      </c>
      <c r="D55" s="62">
        <v>3</v>
      </c>
      <c r="E55" s="63" t="s">
        <v>66</v>
      </c>
      <c r="F55" s="36" t="s">
        <v>89</v>
      </c>
      <c r="G55" s="112"/>
      <c r="H55" s="112"/>
      <c r="I55" s="115"/>
      <c r="J55" s="115"/>
      <c r="K55" s="115"/>
      <c r="L55" s="20">
        <f t="shared" si="7"/>
        <v>480</v>
      </c>
      <c r="M55" s="20">
        <f t="shared" si="8"/>
        <v>528</v>
      </c>
      <c r="N55" s="65">
        <v>160</v>
      </c>
      <c r="O55" s="65">
        <f t="shared" si="3"/>
        <v>176</v>
      </c>
      <c r="P55" s="92">
        <v>109</v>
      </c>
      <c r="Q55" s="45">
        <f t="shared" si="5"/>
        <v>327</v>
      </c>
      <c r="R55" s="46" t="str">
        <f t="shared" si="6"/>
        <v>VYHOVUJE</v>
      </c>
      <c r="T55" s="60"/>
      <c r="U55" s="60"/>
    </row>
    <row r="56" spans="1:21" ht="28.8" x14ac:dyDescent="0.3">
      <c r="A56" s="54"/>
      <c r="B56" s="61">
        <v>50</v>
      </c>
      <c r="C56" s="35" t="s">
        <v>90</v>
      </c>
      <c r="D56" s="62">
        <v>3</v>
      </c>
      <c r="E56" s="63" t="s">
        <v>66</v>
      </c>
      <c r="F56" s="36" t="s">
        <v>89</v>
      </c>
      <c r="G56" s="112"/>
      <c r="H56" s="112"/>
      <c r="I56" s="115"/>
      <c r="J56" s="115"/>
      <c r="K56" s="115"/>
      <c r="L56" s="20">
        <f t="shared" si="7"/>
        <v>480</v>
      </c>
      <c r="M56" s="20">
        <f t="shared" si="8"/>
        <v>528</v>
      </c>
      <c r="N56" s="65">
        <v>160</v>
      </c>
      <c r="O56" s="65">
        <f t="shared" si="3"/>
        <v>176</v>
      </c>
      <c r="P56" s="93">
        <v>109</v>
      </c>
      <c r="Q56" s="47">
        <f t="shared" si="5"/>
        <v>327</v>
      </c>
      <c r="R56" s="48" t="str">
        <f t="shared" si="6"/>
        <v>VYHOVUJE</v>
      </c>
      <c r="T56" s="60"/>
      <c r="U56" s="60"/>
    </row>
    <row r="57" spans="1:21" ht="28.8" x14ac:dyDescent="0.3">
      <c r="A57" s="54"/>
      <c r="B57" s="61">
        <v>51</v>
      </c>
      <c r="C57" s="35" t="s">
        <v>91</v>
      </c>
      <c r="D57" s="62">
        <v>3</v>
      </c>
      <c r="E57" s="63" t="s">
        <v>66</v>
      </c>
      <c r="F57" s="36" t="s">
        <v>89</v>
      </c>
      <c r="G57" s="112"/>
      <c r="H57" s="112"/>
      <c r="I57" s="115"/>
      <c r="J57" s="115"/>
      <c r="K57" s="115"/>
      <c r="L57" s="20">
        <f t="shared" si="7"/>
        <v>480</v>
      </c>
      <c r="M57" s="20">
        <f t="shared" si="8"/>
        <v>528</v>
      </c>
      <c r="N57" s="65">
        <v>160</v>
      </c>
      <c r="O57" s="65">
        <f t="shared" si="3"/>
        <v>176</v>
      </c>
      <c r="P57" s="93">
        <v>109</v>
      </c>
      <c r="Q57" s="47">
        <f t="shared" si="5"/>
        <v>327</v>
      </c>
      <c r="R57" s="48" t="str">
        <f t="shared" si="6"/>
        <v>VYHOVUJE</v>
      </c>
      <c r="T57" s="60"/>
      <c r="U57" s="60"/>
    </row>
    <row r="58" spans="1:21" ht="28.8" x14ac:dyDescent="0.3">
      <c r="A58" s="54"/>
      <c r="B58" s="61">
        <v>52</v>
      </c>
      <c r="C58" s="35" t="s">
        <v>92</v>
      </c>
      <c r="D58" s="62">
        <v>3</v>
      </c>
      <c r="E58" s="63" t="s">
        <v>66</v>
      </c>
      <c r="F58" s="36" t="s">
        <v>89</v>
      </c>
      <c r="G58" s="112"/>
      <c r="H58" s="112"/>
      <c r="I58" s="115"/>
      <c r="J58" s="115"/>
      <c r="K58" s="115"/>
      <c r="L58" s="20">
        <f t="shared" si="7"/>
        <v>480</v>
      </c>
      <c r="M58" s="20">
        <f t="shared" si="8"/>
        <v>528</v>
      </c>
      <c r="N58" s="65">
        <v>160</v>
      </c>
      <c r="O58" s="65">
        <f t="shared" si="3"/>
        <v>176</v>
      </c>
      <c r="P58" s="93">
        <v>114</v>
      </c>
      <c r="Q58" s="47">
        <f t="shared" si="5"/>
        <v>342</v>
      </c>
      <c r="R58" s="48" t="str">
        <f t="shared" si="6"/>
        <v>VYHOVUJE</v>
      </c>
      <c r="T58" s="60"/>
      <c r="U58" s="60"/>
    </row>
    <row r="59" spans="1:21" ht="28.8" x14ac:dyDescent="0.3">
      <c r="A59" s="54"/>
      <c r="B59" s="61">
        <v>53</v>
      </c>
      <c r="C59" s="35" t="s">
        <v>93</v>
      </c>
      <c r="D59" s="62">
        <v>3</v>
      </c>
      <c r="E59" s="63" t="s">
        <v>66</v>
      </c>
      <c r="F59" s="36" t="s">
        <v>89</v>
      </c>
      <c r="G59" s="112"/>
      <c r="H59" s="112"/>
      <c r="I59" s="115"/>
      <c r="J59" s="115"/>
      <c r="K59" s="115"/>
      <c r="L59" s="20">
        <f t="shared" si="7"/>
        <v>480</v>
      </c>
      <c r="M59" s="20">
        <f t="shared" si="8"/>
        <v>528</v>
      </c>
      <c r="N59" s="65">
        <v>160</v>
      </c>
      <c r="O59" s="65">
        <f t="shared" si="3"/>
        <v>176</v>
      </c>
      <c r="P59" s="93">
        <v>114</v>
      </c>
      <c r="Q59" s="47">
        <f t="shared" si="5"/>
        <v>342</v>
      </c>
      <c r="R59" s="48" t="str">
        <f t="shared" si="6"/>
        <v>VYHOVUJE</v>
      </c>
      <c r="T59" s="60"/>
      <c r="U59" s="60"/>
    </row>
    <row r="60" spans="1:21" ht="41.4" x14ac:dyDescent="0.3">
      <c r="A60" s="54"/>
      <c r="B60" s="61">
        <v>54</v>
      </c>
      <c r="C60" s="35" t="s">
        <v>94</v>
      </c>
      <c r="D60" s="62">
        <v>4</v>
      </c>
      <c r="E60" s="63" t="s">
        <v>18</v>
      </c>
      <c r="F60" s="36" t="s">
        <v>95</v>
      </c>
      <c r="G60" s="112"/>
      <c r="H60" s="112"/>
      <c r="I60" s="115"/>
      <c r="J60" s="115"/>
      <c r="K60" s="115"/>
      <c r="L60" s="20">
        <f t="shared" si="7"/>
        <v>480</v>
      </c>
      <c r="M60" s="20">
        <f t="shared" si="8"/>
        <v>528</v>
      </c>
      <c r="N60" s="65">
        <v>120</v>
      </c>
      <c r="O60" s="65">
        <f t="shared" si="3"/>
        <v>132</v>
      </c>
      <c r="P60" s="93">
        <v>132</v>
      </c>
      <c r="Q60" s="47">
        <f t="shared" si="5"/>
        <v>528</v>
      </c>
      <c r="R60" s="48" t="str">
        <f t="shared" si="6"/>
        <v>VYHOVUJE</v>
      </c>
      <c r="T60" s="60"/>
      <c r="U60" s="60"/>
    </row>
    <row r="61" spans="1:21" ht="41.4" x14ac:dyDescent="0.3">
      <c r="A61" s="54"/>
      <c r="B61" s="61">
        <v>55</v>
      </c>
      <c r="C61" s="35" t="s">
        <v>96</v>
      </c>
      <c r="D61" s="62">
        <v>25</v>
      </c>
      <c r="E61" s="63" t="s">
        <v>18</v>
      </c>
      <c r="F61" s="36" t="s">
        <v>149</v>
      </c>
      <c r="G61" s="112"/>
      <c r="H61" s="112"/>
      <c r="I61" s="115"/>
      <c r="J61" s="115"/>
      <c r="K61" s="115"/>
      <c r="L61" s="20">
        <f t="shared" si="7"/>
        <v>675</v>
      </c>
      <c r="M61" s="20">
        <f t="shared" si="8"/>
        <v>742.50000000000011</v>
      </c>
      <c r="N61" s="65">
        <v>27</v>
      </c>
      <c r="O61" s="65">
        <f t="shared" si="3"/>
        <v>29.700000000000003</v>
      </c>
      <c r="P61" s="92">
        <v>22.9</v>
      </c>
      <c r="Q61" s="45">
        <f t="shared" si="5"/>
        <v>572.5</v>
      </c>
      <c r="R61" s="46" t="str">
        <f t="shared" si="6"/>
        <v>VYHOVUJE</v>
      </c>
      <c r="T61" s="60"/>
      <c r="U61" s="60"/>
    </row>
    <row r="62" spans="1:21" ht="15.6" x14ac:dyDescent="0.3">
      <c r="A62" s="54"/>
      <c r="B62" s="89">
        <v>56</v>
      </c>
      <c r="C62" s="35" t="s">
        <v>97</v>
      </c>
      <c r="D62" s="62">
        <v>10</v>
      </c>
      <c r="E62" s="63" t="s">
        <v>18</v>
      </c>
      <c r="F62" s="36" t="s">
        <v>98</v>
      </c>
      <c r="G62" s="112"/>
      <c r="H62" s="112"/>
      <c r="I62" s="115"/>
      <c r="J62" s="115"/>
      <c r="K62" s="115"/>
      <c r="L62" s="20">
        <f t="shared" si="7"/>
        <v>0</v>
      </c>
      <c r="M62" s="20">
        <f t="shared" si="8"/>
        <v>88</v>
      </c>
      <c r="N62" s="65"/>
      <c r="O62" s="90">
        <v>8.8000000000000007</v>
      </c>
      <c r="P62" s="93">
        <v>4.5999999999999996</v>
      </c>
      <c r="Q62" s="47">
        <f t="shared" si="5"/>
        <v>46</v>
      </c>
      <c r="R62" s="48" t="str">
        <f t="shared" si="6"/>
        <v>VYHOVUJE</v>
      </c>
      <c r="T62" s="60"/>
      <c r="U62" s="60"/>
    </row>
    <row r="63" spans="1:21" ht="15.6" x14ac:dyDescent="0.3">
      <c r="A63" s="54"/>
      <c r="B63" s="61">
        <v>57</v>
      </c>
      <c r="C63" s="35" t="s">
        <v>99</v>
      </c>
      <c r="D63" s="62">
        <v>10</v>
      </c>
      <c r="E63" s="63" t="s">
        <v>100</v>
      </c>
      <c r="F63" s="36" t="s">
        <v>101</v>
      </c>
      <c r="G63" s="112"/>
      <c r="H63" s="112"/>
      <c r="I63" s="115"/>
      <c r="J63" s="115"/>
      <c r="K63" s="115"/>
      <c r="L63" s="20">
        <f t="shared" si="7"/>
        <v>80</v>
      </c>
      <c r="M63" s="20">
        <f t="shared" si="8"/>
        <v>88</v>
      </c>
      <c r="N63" s="65">
        <v>8</v>
      </c>
      <c r="O63" s="65">
        <f t="shared" si="3"/>
        <v>8.8000000000000007</v>
      </c>
      <c r="P63" s="93">
        <v>4.5999999999999996</v>
      </c>
      <c r="Q63" s="47">
        <f t="shared" si="5"/>
        <v>46</v>
      </c>
      <c r="R63" s="48" t="str">
        <f t="shared" si="6"/>
        <v>VYHOVUJE</v>
      </c>
      <c r="T63" s="60"/>
      <c r="U63" s="60"/>
    </row>
    <row r="64" spans="1:21" ht="15.6" x14ac:dyDescent="0.3">
      <c r="A64" s="54"/>
      <c r="B64" s="61">
        <v>58</v>
      </c>
      <c r="C64" s="35" t="s">
        <v>102</v>
      </c>
      <c r="D64" s="62">
        <v>10</v>
      </c>
      <c r="E64" s="63" t="s">
        <v>100</v>
      </c>
      <c r="F64" s="36" t="s">
        <v>103</v>
      </c>
      <c r="G64" s="112"/>
      <c r="H64" s="112"/>
      <c r="I64" s="115"/>
      <c r="J64" s="115"/>
      <c r="K64" s="115"/>
      <c r="L64" s="20">
        <f t="shared" si="7"/>
        <v>80</v>
      </c>
      <c r="M64" s="20">
        <f t="shared" si="8"/>
        <v>88</v>
      </c>
      <c r="N64" s="65">
        <v>8</v>
      </c>
      <c r="O64" s="65">
        <f t="shared" si="3"/>
        <v>8.8000000000000007</v>
      </c>
      <c r="P64" s="93">
        <v>4.5999999999999996</v>
      </c>
      <c r="Q64" s="47">
        <f t="shared" si="5"/>
        <v>46</v>
      </c>
      <c r="R64" s="48" t="str">
        <f t="shared" si="6"/>
        <v>VYHOVUJE</v>
      </c>
      <c r="T64" s="60"/>
      <c r="U64" s="60"/>
    </row>
    <row r="65" spans="1:21" ht="15.6" x14ac:dyDescent="0.3">
      <c r="A65" s="54"/>
      <c r="B65" s="61">
        <v>59</v>
      </c>
      <c r="C65" s="35" t="s">
        <v>104</v>
      </c>
      <c r="D65" s="62">
        <v>10</v>
      </c>
      <c r="E65" s="63" t="s">
        <v>100</v>
      </c>
      <c r="F65" s="36" t="s">
        <v>105</v>
      </c>
      <c r="G65" s="112"/>
      <c r="H65" s="112"/>
      <c r="I65" s="115"/>
      <c r="J65" s="115"/>
      <c r="K65" s="115"/>
      <c r="L65" s="20">
        <f t="shared" si="7"/>
        <v>80</v>
      </c>
      <c r="M65" s="20">
        <f t="shared" si="8"/>
        <v>88</v>
      </c>
      <c r="N65" s="65">
        <v>8</v>
      </c>
      <c r="O65" s="65">
        <f t="shared" si="3"/>
        <v>8.8000000000000007</v>
      </c>
      <c r="P65" s="93">
        <v>4.5999999999999996</v>
      </c>
      <c r="Q65" s="47">
        <f t="shared" si="5"/>
        <v>46</v>
      </c>
      <c r="R65" s="48" t="str">
        <f t="shared" si="6"/>
        <v>VYHOVUJE</v>
      </c>
      <c r="T65" s="60"/>
      <c r="U65" s="60"/>
    </row>
    <row r="66" spans="1:21" ht="41.4" x14ac:dyDescent="0.3">
      <c r="A66" s="54"/>
      <c r="B66" s="61">
        <v>60</v>
      </c>
      <c r="C66" s="35" t="s">
        <v>106</v>
      </c>
      <c r="D66" s="62">
        <v>20</v>
      </c>
      <c r="E66" s="63" t="s">
        <v>18</v>
      </c>
      <c r="F66" s="36" t="s">
        <v>107</v>
      </c>
      <c r="G66" s="112"/>
      <c r="H66" s="112"/>
      <c r="I66" s="115"/>
      <c r="J66" s="115"/>
      <c r="K66" s="115"/>
      <c r="L66" s="20">
        <f t="shared" si="7"/>
        <v>190</v>
      </c>
      <c r="M66" s="20">
        <f t="shared" si="8"/>
        <v>209.00000000000003</v>
      </c>
      <c r="N66" s="65">
        <v>9.5</v>
      </c>
      <c r="O66" s="65">
        <f t="shared" si="3"/>
        <v>10.450000000000001</v>
      </c>
      <c r="P66" s="93">
        <v>6.1</v>
      </c>
      <c r="Q66" s="47">
        <f t="shared" si="5"/>
        <v>122</v>
      </c>
      <c r="R66" s="48" t="str">
        <f t="shared" si="6"/>
        <v>VYHOVUJE</v>
      </c>
      <c r="T66" s="60"/>
      <c r="U66" s="60"/>
    </row>
    <row r="67" spans="1:21" ht="41.4" x14ac:dyDescent="0.3">
      <c r="A67" s="54"/>
      <c r="B67" s="61">
        <v>61</v>
      </c>
      <c r="C67" s="35" t="s">
        <v>108</v>
      </c>
      <c r="D67" s="62">
        <v>20</v>
      </c>
      <c r="E67" s="66" t="s">
        <v>18</v>
      </c>
      <c r="F67" s="36" t="s">
        <v>109</v>
      </c>
      <c r="G67" s="112"/>
      <c r="H67" s="112"/>
      <c r="I67" s="115"/>
      <c r="J67" s="115"/>
      <c r="K67" s="115"/>
      <c r="L67" s="20">
        <f t="shared" si="7"/>
        <v>190</v>
      </c>
      <c r="M67" s="20">
        <f t="shared" si="8"/>
        <v>209.00000000000003</v>
      </c>
      <c r="N67" s="65">
        <v>9.5</v>
      </c>
      <c r="O67" s="65">
        <f t="shared" si="3"/>
        <v>10.450000000000001</v>
      </c>
      <c r="P67" s="92">
        <v>6.1</v>
      </c>
      <c r="Q67" s="45">
        <f t="shared" si="5"/>
        <v>122</v>
      </c>
      <c r="R67" s="46" t="str">
        <f t="shared" si="6"/>
        <v>VYHOVUJE</v>
      </c>
      <c r="T67" s="60"/>
      <c r="U67" s="60"/>
    </row>
    <row r="68" spans="1:21" ht="41.4" x14ac:dyDescent="0.3">
      <c r="A68" s="54"/>
      <c r="B68" s="61">
        <v>62</v>
      </c>
      <c r="C68" s="35" t="s">
        <v>110</v>
      </c>
      <c r="D68" s="62">
        <v>20</v>
      </c>
      <c r="E68" s="66" t="s">
        <v>18</v>
      </c>
      <c r="F68" s="36" t="s">
        <v>109</v>
      </c>
      <c r="G68" s="112"/>
      <c r="H68" s="112"/>
      <c r="I68" s="115"/>
      <c r="J68" s="115"/>
      <c r="K68" s="115"/>
      <c r="L68" s="20">
        <f t="shared" si="7"/>
        <v>190</v>
      </c>
      <c r="M68" s="20">
        <f t="shared" si="8"/>
        <v>209.00000000000003</v>
      </c>
      <c r="N68" s="65">
        <v>9.5</v>
      </c>
      <c r="O68" s="65">
        <f t="shared" si="3"/>
        <v>10.450000000000001</v>
      </c>
      <c r="P68" s="93">
        <v>6.1</v>
      </c>
      <c r="Q68" s="47">
        <f t="shared" si="5"/>
        <v>122</v>
      </c>
      <c r="R68" s="48" t="str">
        <f t="shared" si="6"/>
        <v>VYHOVUJE</v>
      </c>
      <c r="T68" s="60"/>
      <c r="U68" s="60"/>
    </row>
    <row r="69" spans="1:21" ht="41.4" x14ac:dyDescent="0.3">
      <c r="A69" s="54"/>
      <c r="B69" s="61">
        <v>63</v>
      </c>
      <c r="C69" s="35" t="s">
        <v>111</v>
      </c>
      <c r="D69" s="62">
        <v>20</v>
      </c>
      <c r="E69" s="63" t="s">
        <v>100</v>
      </c>
      <c r="F69" s="36" t="s">
        <v>107</v>
      </c>
      <c r="G69" s="112"/>
      <c r="H69" s="112"/>
      <c r="I69" s="115"/>
      <c r="J69" s="115"/>
      <c r="K69" s="115"/>
      <c r="L69" s="20">
        <f t="shared" si="7"/>
        <v>190</v>
      </c>
      <c r="M69" s="20">
        <f t="shared" si="8"/>
        <v>209.00000000000003</v>
      </c>
      <c r="N69" s="65">
        <v>9.5</v>
      </c>
      <c r="O69" s="65">
        <f t="shared" si="3"/>
        <v>10.450000000000001</v>
      </c>
      <c r="P69" s="93">
        <v>6.1</v>
      </c>
      <c r="Q69" s="47">
        <f t="shared" si="5"/>
        <v>122</v>
      </c>
      <c r="R69" s="48" t="str">
        <f t="shared" si="6"/>
        <v>VYHOVUJE</v>
      </c>
      <c r="T69" s="60"/>
      <c r="U69" s="60"/>
    </row>
    <row r="70" spans="1:21" ht="41.4" x14ac:dyDescent="0.3">
      <c r="A70" s="54"/>
      <c r="B70" s="61">
        <v>64</v>
      </c>
      <c r="C70" s="35" t="s">
        <v>112</v>
      </c>
      <c r="D70" s="62">
        <v>20</v>
      </c>
      <c r="E70" s="63" t="s">
        <v>18</v>
      </c>
      <c r="F70" s="36" t="s">
        <v>113</v>
      </c>
      <c r="G70" s="112"/>
      <c r="H70" s="112"/>
      <c r="I70" s="115"/>
      <c r="J70" s="115"/>
      <c r="K70" s="115"/>
      <c r="L70" s="20">
        <f t="shared" si="7"/>
        <v>180</v>
      </c>
      <c r="M70" s="20">
        <f t="shared" si="8"/>
        <v>198</v>
      </c>
      <c r="N70" s="65">
        <v>9</v>
      </c>
      <c r="O70" s="65">
        <f t="shared" si="3"/>
        <v>9.9</v>
      </c>
      <c r="P70" s="93">
        <v>6.2</v>
      </c>
      <c r="Q70" s="47">
        <f t="shared" si="5"/>
        <v>124</v>
      </c>
      <c r="R70" s="48" t="str">
        <f t="shared" si="6"/>
        <v>VYHOVUJE</v>
      </c>
      <c r="T70" s="60"/>
      <c r="U70" s="60"/>
    </row>
    <row r="71" spans="1:21" ht="41.4" x14ac:dyDescent="0.3">
      <c r="A71" s="54"/>
      <c r="B71" s="61">
        <v>65</v>
      </c>
      <c r="C71" s="35" t="s">
        <v>114</v>
      </c>
      <c r="D71" s="62">
        <v>20</v>
      </c>
      <c r="E71" s="63" t="s">
        <v>18</v>
      </c>
      <c r="F71" s="36" t="s">
        <v>115</v>
      </c>
      <c r="G71" s="112"/>
      <c r="H71" s="112"/>
      <c r="I71" s="115"/>
      <c r="J71" s="115"/>
      <c r="K71" s="115"/>
      <c r="L71" s="20">
        <f t="shared" ref="L71:L102" si="9">D71*N71</f>
        <v>180</v>
      </c>
      <c r="M71" s="20">
        <f t="shared" ref="M71:M102" si="10">D71*O71</f>
        <v>198</v>
      </c>
      <c r="N71" s="65">
        <v>9</v>
      </c>
      <c r="O71" s="65">
        <f t="shared" si="3"/>
        <v>9.9</v>
      </c>
      <c r="P71" s="93">
        <v>6.2</v>
      </c>
      <c r="Q71" s="47">
        <f t="shared" si="5"/>
        <v>124</v>
      </c>
      <c r="R71" s="48" t="str">
        <f t="shared" si="6"/>
        <v>VYHOVUJE</v>
      </c>
      <c r="T71" s="60"/>
      <c r="U71" s="60"/>
    </row>
    <row r="72" spans="1:21" ht="41.4" x14ac:dyDescent="0.3">
      <c r="A72" s="54"/>
      <c r="B72" s="61">
        <v>66</v>
      </c>
      <c r="C72" s="35" t="s">
        <v>116</v>
      </c>
      <c r="D72" s="62">
        <v>20</v>
      </c>
      <c r="E72" s="63" t="s">
        <v>18</v>
      </c>
      <c r="F72" s="36" t="s">
        <v>115</v>
      </c>
      <c r="G72" s="112"/>
      <c r="H72" s="112"/>
      <c r="I72" s="115"/>
      <c r="J72" s="115"/>
      <c r="K72" s="115"/>
      <c r="L72" s="20">
        <f t="shared" si="9"/>
        <v>180</v>
      </c>
      <c r="M72" s="20">
        <f t="shared" si="10"/>
        <v>198</v>
      </c>
      <c r="N72" s="65">
        <v>9</v>
      </c>
      <c r="O72" s="65">
        <f t="shared" ref="O72:O135" si="11">N72*1.1</f>
        <v>9.9</v>
      </c>
      <c r="P72" s="93">
        <v>6.2</v>
      </c>
      <c r="Q72" s="47">
        <f t="shared" si="5"/>
        <v>124</v>
      </c>
      <c r="R72" s="48" t="str">
        <f t="shared" si="6"/>
        <v>VYHOVUJE</v>
      </c>
      <c r="T72" s="60"/>
      <c r="U72" s="60"/>
    </row>
    <row r="73" spans="1:21" ht="41.4" x14ac:dyDescent="0.3">
      <c r="A73" s="54"/>
      <c r="B73" s="61">
        <v>67</v>
      </c>
      <c r="C73" s="35" t="s">
        <v>117</v>
      </c>
      <c r="D73" s="62">
        <v>20</v>
      </c>
      <c r="E73" s="63" t="s">
        <v>18</v>
      </c>
      <c r="F73" s="36" t="s">
        <v>115</v>
      </c>
      <c r="G73" s="112"/>
      <c r="H73" s="112"/>
      <c r="I73" s="115"/>
      <c r="J73" s="115"/>
      <c r="K73" s="115"/>
      <c r="L73" s="20">
        <f t="shared" si="9"/>
        <v>180</v>
      </c>
      <c r="M73" s="20">
        <f t="shared" si="10"/>
        <v>198</v>
      </c>
      <c r="N73" s="65">
        <v>9</v>
      </c>
      <c r="O73" s="65">
        <f t="shared" si="11"/>
        <v>9.9</v>
      </c>
      <c r="P73" s="92">
        <v>6.2</v>
      </c>
      <c r="Q73" s="45">
        <f t="shared" si="5"/>
        <v>124</v>
      </c>
      <c r="R73" s="46" t="str">
        <f t="shared" si="6"/>
        <v>VYHOVUJE</v>
      </c>
      <c r="T73" s="60"/>
      <c r="U73" s="60"/>
    </row>
    <row r="74" spans="1:21" ht="41.4" x14ac:dyDescent="0.3">
      <c r="A74" s="54"/>
      <c r="B74" s="61">
        <v>68</v>
      </c>
      <c r="C74" s="35" t="s">
        <v>118</v>
      </c>
      <c r="D74" s="62">
        <v>20</v>
      </c>
      <c r="E74" s="63" t="s">
        <v>18</v>
      </c>
      <c r="F74" s="36" t="s">
        <v>119</v>
      </c>
      <c r="G74" s="112"/>
      <c r="H74" s="112"/>
      <c r="I74" s="115"/>
      <c r="J74" s="115"/>
      <c r="K74" s="115"/>
      <c r="L74" s="20">
        <f t="shared" si="9"/>
        <v>240</v>
      </c>
      <c r="M74" s="20">
        <f t="shared" si="10"/>
        <v>264</v>
      </c>
      <c r="N74" s="65">
        <v>12</v>
      </c>
      <c r="O74" s="65">
        <f t="shared" si="11"/>
        <v>13.200000000000001</v>
      </c>
      <c r="P74" s="93">
        <v>8</v>
      </c>
      <c r="Q74" s="47">
        <f t="shared" si="5"/>
        <v>160</v>
      </c>
      <c r="R74" s="48" t="str">
        <f t="shared" si="6"/>
        <v>VYHOVUJE</v>
      </c>
      <c r="T74" s="60"/>
      <c r="U74" s="60"/>
    </row>
    <row r="75" spans="1:21" ht="41.4" x14ac:dyDescent="0.3">
      <c r="A75" s="54"/>
      <c r="B75" s="61">
        <v>69</v>
      </c>
      <c r="C75" s="35" t="s">
        <v>120</v>
      </c>
      <c r="D75" s="62">
        <v>20</v>
      </c>
      <c r="E75" s="63" t="s">
        <v>18</v>
      </c>
      <c r="F75" s="36" t="s">
        <v>119</v>
      </c>
      <c r="G75" s="112"/>
      <c r="H75" s="112"/>
      <c r="I75" s="115"/>
      <c r="J75" s="115"/>
      <c r="K75" s="115"/>
      <c r="L75" s="20">
        <f t="shared" si="9"/>
        <v>240</v>
      </c>
      <c r="M75" s="20">
        <f t="shared" si="10"/>
        <v>264</v>
      </c>
      <c r="N75" s="65">
        <v>12</v>
      </c>
      <c r="O75" s="65">
        <f t="shared" si="11"/>
        <v>13.200000000000001</v>
      </c>
      <c r="P75" s="93">
        <v>8</v>
      </c>
      <c r="Q75" s="47">
        <f t="shared" si="5"/>
        <v>160</v>
      </c>
      <c r="R75" s="48" t="str">
        <f t="shared" si="6"/>
        <v>VYHOVUJE</v>
      </c>
      <c r="T75" s="60"/>
      <c r="U75" s="60"/>
    </row>
    <row r="76" spans="1:21" ht="41.4" x14ac:dyDescent="0.3">
      <c r="A76" s="54"/>
      <c r="B76" s="61">
        <v>70</v>
      </c>
      <c r="C76" s="35" t="s">
        <v>121</v>
      </c>
      <c r="D76" s="62">
        <v>20</v>
      </c>
      <c r="E76" s="63" t="s">
        <v>18</v>
      </c>
      <c r="F76" s="36" t="s">
        <v>119</v>
      </c>
      <c r="G76" s="112"/>
      <c r="H76" s="112"/>
      <c r="I76" s="115"/>
      <c r="J76" s="115"/>
      <c r="K76" s="115"/>
      <c r="L76" s="20">
        <f t="shared" si="9"/>
        <v>240</v>
      </c>
      <c r="M76" s="20">
        <f t="shared" si="10"/>
        <v>264</v>
      </c>
      <c r="N76" s="65">
        <v>12</v>
      </c>
      <c r="O76" s="65">
        <f t="shared" si="11"/>
        <v>13.200000000000001</v>
      </c>
      <c r="P76" s="93">
        <v>8</v>
      </c>
      <c r="Q76" s="47">
        <f t="shared" si="5"/>
        <v>160</v>
      </c>
      <c r="R76" s="48" t="str">
        <f t="shared" si="6"/>
        <v>VYHOVUJE</v>
      </c>
      <c r="T76" s="60"/>
      <c r="U76" s="60"/>
    </row>
    <row r="77" spans="1:21" ht="41.4" x14ac:dyDescent="0.3">
      <c r="A77" s="54"/>
      <c r="B77" s="61">
        <v>71</v>
      </c>
      <c r="C77" s="35" t="s">
        <v>122</v>
      </c>
      <c r="D77" s="62">
        <v>5</v>
      </c>
      <c r="E77" s="63" t="s">
        <v>123</v>
      </c>
      <c r="F77" s="36" t="s">
        <v>124</v>
      </c>
      <c r="G77" s="112"/>
      <c r="H77" s="112"/>
      <c r="I77" s="115"/>
      <c r="J77" s="115"/>
      <c r="K77" s="115"/>
      <c r="L77" s="20">
        <f t="shared" si="9"/>
        <v>230</v>
      </c>
      <c r="M77" s="20">
        <f t="shared" si="10"/>
        <v>253</v>
      </c>
      <c r="N77" s="65">
        <v>46</v>
      </c>
      <c r="O77" s="65">
        <f t="shared" si="11"/>
        <v>50.6</v>
      </c>
      <c r="P77" s="93">
        <v>35.85</v>
      </c>
      <c r="Q77" s="47">
        <f t="shared" ref="Q77:Q140" si="12">D77*P77</f>
        <v>179.25</v>
      </c>
      <c r="R77" s="48" t="str">
        <f t="shared" si="6"/>
        <v>VYHOVUJE</v>
      </c>
      <c r="T77" s="60"/>
      <c r="U77" s="60"/>
    </row>
    <row r="78" spans="1:21" ht="27.6" x14ac:dyDescent="0.3">
      <c r="A78" s="54"/>
      <c r="B78" s="61">
        <v>72</v>
      </c>
      <c r="C78" s="35" t="s">
        <v>125</v>
      </c>
      <c r="D78" s="62">
        <v>5</v>
      </c>
      <c r="E78" s="63" t="s">
        <v>123</v>
      </c>
      <c r="F78" s="36" t="s">
        <v>126</v>
      </c>
      <c r="G78" s="112"/>
      <c r="H78" s="112"/>
      <c r="I78" s="115"/>
      <c r="J78" s="115"/>
      <c r="K78" s="115"/>
      <c r="L78" s="20">
        <f t="shared" si="9"/>
        <v>190</v>
      </c>
      <c r="M78" s="20">
        <f t="shared" si="10"/>
        <v>209.00000000000003</v>
      </c>
      <c r="N78" s="65">
        <v>38</v>
      </c>
      <c r="O78" s="65">
        <f t="shared" si="11"/>
        <v>41.800000000000004</v>
      </c>
      <c r="P78" s="93">
        <v>23.9</v>
      </c>
      <c r="Q78" s="47">
        <f t="shared" si="12"/>
        <v>119.5</v>
      </c>
      <c r="R78" s="48" t="str">
        <f t="shared" si="6"/>
        <v>VYHOVUJE</v>
      </c>
      <c r="T78" s="60"/>
      <c r="U78" s="60"/>
    </row>
    <row r="79" spans="1:21" ht="27.6" x14ac:dyDescent="0.3">
      <c r="A79" s="54"/>
      <c r="B79" s="61">
        <v>73</v>
      </c>
      <c r="C79" s="40" t="s">
        <v>127</v>
      </c>
      <c r="D79" s="62">
        <v>2</v>
      </c>
      <c r="E79" s="63" t="s">
        <v>66</v>
      </c>
      <c r="F79" s="41" t="s">
        <v>128</v>
      </c>
      <c r="G79" s="112"/>
      <c r="H79" s="112"/>
      <c r="I79" s="115"/>
      <c r="J79" s="115"/>
      <c r="K79" s="115"/>
      <c r="L79" s="20">
        <f t="shared" si="9"/>
        <v>106</v>
      </c>
      <c r="M79" s="20">
        <f t="shared" si="10"/>
        <v>116.60000000000001</v>
      </c>
      <c r="N79" s="65">
        <v>53</v>
      </c>
      <c r="O79" s="65">
        <f t="shared" si="11"/>
        <v>58.300000000000004</v>
      </c>
      <c r="P79" s="92">
        <v>43.3</v>
      </c>
      <c r="Q79" s="45">
        <f t="shared" si="12"/>
        <v>86.6</v>
      </c>
      <c r="R79" s="46" t="str">
        <f t="shared" si="6"/>
        <v>VYHOVUJE</v>
      </c>
      <c r="T79" s="60"/>
      <c r="U79" s="60"/>
    </row>
    <row r="80" spans="1:21" ht="27.6" x14ac:dyDescent="0.3">
      <c r="A80" s="54"/>
      <c r="B80" s="61">
        <v>74</v>
      </c>
      <c r="C80" s="35" t="s">
        <v>129</v>
      </c>
      <c r="D80" s="62">
        <v>2</v>
      </c>
      <c r="E80" s="63" t="s">
        <v>18</v>
      </c>
      <c r="F80" s="36" t="s">
        <v>130</v>
      </c>
      <c r="G80" s="112"/>
      <c r="H80" s="112"/>
      <c r="I80" s="115"/>
      <c r="J80" s="115"/>
      <c r="K80" s="115"/>
      <c r="L80" s="20">
        <f t="shared" si="9"/>
        <v>200</v>
      </c>
      <c r="M80" s="20">
        <f t="shared" si="10"/>
        <v>220.00000000000003</v>
      </c>
      <c r="N80" s="65">
        <v>100</v>
      </c>
      <c r="O80" s="65">
        <f t="shared" si="11"/>
        <v>110.00000000000001</v>
      </c>
      <c r="P80" s="93">
        <v>56.4</v>
      </c>
      <c r="Q80" s="47">
        <f t="shared" si="12"/>
        <v>112.8</v>
      </c>
      <c r="R80" s="48" t="str">
        <f t="shared" si="6"/>
        <v>VYHOVUJE</v>
      </c>
      <c r="T80" s="60"/>
      <c r="U80" s="60"/>
    </row>
    <row r="81" spans="1:21" ht="28.8" x14ac:dyDescent="0.3">
      <c r="A81" s="54"/>
      <c r="B81" s="61">
        <v>75</v>
      </c>
      <c r="C81" s="35" t="s">
        <v>131</v>
      </c>
      <c r="D81" s="62">
        <v>9</v>
      </c>
      <c r="E81" s="63" t="s">
        <v>18</v>
      </c>
      <c r="F81" s="36" t="s">
        <v>132</v>
      </c>
      <c r="G81" s="112"/>
      <c r="H81" s="112"/>
      <c r="I81" s="115"/>
      <c r="J81" s="115"/>
      <c r="K81" s="115"/>
      <c r="L81" s="20">
        <f t="shared" si="9"/>
        <v>1800</v>
      </c>
      <c r="M81" s="20">
        <f t="shared" si="10"/>
        <v>1980.0000000000002</v>
      </c>
      <c r="N81" s="65">
        <v>200</v>
      </c>
      <c r="O81" s="65">
        <f t="shared" si="11"/>
        <v>220.00000000000003</v>
      </c>
      <c r="P81" s="93">
        <v>118</v>
      </c>
      <c r="Q81" s="47">
        <f t="shared" si="12"/>
        <v>1062</v>
      </c>
      <c r="R81" s="48" t="str">
        <f t="shared" ref="R81:R141" si="13">IF(ISNUMBER(P81), IF(P81&gt;O81,"NEVYHOVUJE","VYHOVUJE")," ")</f>
        <v>VYHOVUJE</v>
      </c>
      <c r="T81" s="60"/>
      <c r="U81" s="60"/>
    </row>
    <row r="82" spans="1:21" ht="27.6" x14ac:dyDescent="0.3">
      <c r="A82" s="54"/>
      <c r="B82" s="61">
        <v>76</v>
      </c>
      <c r="C82" s="35" t="s">
        <v>133</v>
      </c>
      <c r="D82" s="62">
        <v>1</v>
      </c>
      <c r="E82" s="63" t="s">
        <v>18</v>
      </c>
      <c r="F82" s="36" t="s">
        <v>134</v>
      </c>
      <c r="G82" s="112"/>
      <c r="H82" s="112"/>
      <c r="I82" s="115"/>
      <c r="J82" s="115"/>
      <c r="K82" s="115"/>
      <c r="L82" s="20">
        <f t="shared" si="9"/>
        <v>100</v>
      </c>
      <c r="M82" s="20">
        <f t="shared" si="10"/>
        <v>110.00000000000001</v>
      </c>
      <c r="N82" s="65">
        <v>100</v>
      </c>
      <c r="O82" s="65">
        <f t="shared" si="11"/>
        <v>110.00000000000001</v>
      </c>
      <c r="P82" s="93">
        <v>37.299999999999997</v>
      </c>
      <c r="Q82" s="47">
        <f t="shared" si="12"/>
        <v>37.299999999999997</v>
      </c>
      <c r="R82" s="48" t="str">
        <f t="shared" si="13"/>
        <v>VYHOVUJE</v>
      </c>
      <c r="T82" s="60"/>
      <c r="U82" s="60"/>
    </row>
    <row r="83" spans="1:21" ht="27.6" x14ac:dyDescent="0.3">
      <c r="A83" s="54"/>
      <c r="B83" s="61">
        <v>77</v>
      </c>
      <c r="C83" s="35" t="s">
        <v>135</v>
      </c>
      <c r="D83" s="62">
        <v>1</v>
      </c>
      <c r="E83" s="63" t="s">
        <v>66</v>
      </c>
      <c r="F83" s="36" t="s">
        <v>136</v>
      </c>
      <c r="G83" s="112"/>
      <c r="H83" s="112"/>
      <c r="I83" s="115"/>
      <c r="J83" s="115"/>
      <c r="K83" s="115"/>
      <c r="L83" s="20">
        <f t="shared" si="9"/>
        <v>16</v>
      </c>
      <c r="M83" s="20">
        <f t="shared" si="10"/>
        <v>17.600000000000001</v>
      </c>
      <c r="N83" s="65">
        <v>16</v>
      </c>
      <c r="O83" s="65">
        <f t="shared" si="11"/>
        <v>17.600000000000001</v>
      </c>
      <c r="P83" s="93">
        <v>9.6</v>
      </c>
      <c r="Q83" s="47">
        <f t="shared" si="12"/>
        <v>9.6</v>
      </c>
      <c r="R83" s="48" t="str">
        <f t="shared" si="13"/>
        <v>VYHOVUJE</v>
      </c>
      <c r="T83" s="60"/>
      <c r="U83" s="60"/>
    </row>
    <row r="84" spans="1:21" ht="27.6" x14ac:dyDescent="0.3">
      <c r="A84" s="54"/>
      <c r="B84" s="61">
        <v>78</v>
      </c>
      <c r="C84" s="35" t="s">
        <v>137</v>
      </c>
      <c r="D84" s="62">
        <v>1</v>
      </c>
      <c r="E84" s="63" t="s">
        <v>66</v>
      </c>
      <c r="F84" s="36" t="s">
        <v>138</v>
      </c>
      <c r="G84" s="112"/>
      <c r="H84" s="112"/>
      <c r="I84" s="115"/>
      <c r="J84" s="115"/>
      <c r="K84" s="115"/>
      <c r="L84" s="20">
        <f t="shared" si="9"/>
        <v>19</v>
      </c>
      <c r="M84" s="20">
        <f t="shared" si="10"/>
        <v>20.900000000000002</v>
      </c>
      <c r="N84" s="65">
        <v>19</v>
      </c>
      <c r="O84" s="65">
        <f t="shared" si="11"/>
        <v>20.900000000000002</v>
      </c>
      <c r="P84" s="93">
        <v>11.9</v>
      </c>
      <c r="Q84" s="47">
        <f t="shared" si="12"/>
        <v>11.9</v>
      </c>
      <c r="R84" s="48" t="str">
        <f t="shared" si="13"/>
        <v>VYHOVUJE</v>
      </c>
      <c r="T84" s="60"/>
      <c r="U84" s="60"/>
    </row>
    <row r="85" spans="1:21" ht="41.4" x14ac:dyDescent="0.3">
      <c r="A85" s="54"/>
      <c r="B85" s="61">
        <v>79</v>
      </c>
      <c r="C85" s="35" t="s">
        <v>139</v>
      </c>
      <c r="D85" s="62">
        <v>2</v>
      </c>
      <c r="E85" s="66" t="s">
        <v>66</v>
      </c>
      <c r="F85" s="67" t="s">
        <v>140</v>
      </c>
      <c r="G85" s="112"/>
      <c r="H85" s="112"/>
      <c r="I85" s="115"/>
      <c r="J85" s="115"/>
      <c r="K85" s="115"/>
      <c r="L85" s="20">
        <f t="shared" si="9"/>
        <v>220</v>
      </c>
      <c r="M85" s="20">
        <f t="shared" si="10"/>
        <v>242.00000000000003</v>
      </c>
      <c r="N85" s="65">
        <v>110</v>
      </c>
      <c r="O85" s="65">
        <f t="shared" si="11"/>
        <v>121.00000000000001</v>
      </c>
      <c r="P85" s="92">
        <v>63.8</v>
      </c>
      <c r="Q85" s="45">
        <f t="shared" si="12"/>
        <v>127.6</v>
      </c>
      <c r="R85" s="46" t="str">
        <f t="shared" si="13"/>
        <v>VYHOVUJE</v>
      </c>
      <c r="T85" s="60"/>
      <c r="U85" s="60"/>
    </row>
    <row r="86" spans="1:21" ht="15.6" x14ac:dyDescent="0.3">
      <c r="A86" s="54"/>
      <c r="B86" s="61">
        <v>80</v>
      </c>
      <c r="C86" s="35" t="s">
        <v>141</v>
      </c>
      <c r="D86" s="62">
        <v>2</v>
      </c>
      <c r="E86" s="63" t="s">
        <v>66</v>
      </c>
      <c r="F86" s="36" t="s">
        <v>142</v>
      </c>
      <c r="G86" s="112"/>
      <c r="H86" s="112"/>
      <c r="I86" s="115"/>
      <c r="J86" s="115"/>
      <c r="K86" s="115"/>
      <c r="L86" s="20">
        <f t="shared" si="9"/>
        <v>92</v>
      </c>
      <c r="M86" s="20">
        <f t="shared" si="10"/>
        <v>101.2</v>
      </c>
      <c r="N86" s="65">
        <v>46</v>
      </c>
      <c r="O86" s="65">
        <f t="shared" si="11"/>
        <v>50.6</v>
      </c>
      <c r="P86" s="93">
        <v>39.4</v>
      </c>
      <c r="Q86" s="47">
        <f t="shared" si="12"/>
        <v>78.8</v>
      </c>
      <c r="R86" s="48" t="str">
        <f t="shared" si="13"/>
        <v>VYHOVUJE</v>
      </c>
      <c r="T86" s="60"/>
      <c r="U86" s="60"/>
    </row>
    <row r="87" spans="1:21" ht="16.2" thickBot="1" x14ac:dyDescent="0.35">
      <c r="A87" s="54"/>
      <c r="B87" s="68">
        <v>81</v>
      </c>
      <c r="C87" s="42" t="s">
        <v>143</v>
      </c>
      <c r="D87" s="69">
        <v>2</v>
      </c>
      <c r="E87" s="70" t="s">
        <v>123</v>
      </c>
      <c r="F87" s="43" t="s">
        <v>144</v>
      </c>
      <c r="G87" s="113"/>
      <c r="H87" s="113"/>
      <c r="I87" s="116"/>
      <c r="J87" s="116"/>
      <c r="K87" s="116"/>
      <c r="L87" s="21">
        <f t="shared" si="9"/>
        <v>28</v>
      </c>
      <c r="M87" s="21">
        <f t="shared" si="10"/>
        <v>30.800000000000004</v>
      </c>
      <c r="N87" s="71">
        <v>14</v>
      </c>
      <c r="O87" s="71">
        <f t="shared" si="11"/>
        <v>15.400000000000002</v>
      </c>
      <c r="P87" s="94">
        <v>12.5</v>
      </c>
      <c r="Q87" s="49">
        <f t="shared" si="12"/>
        <v>25</v>
      </c>
      <c r="R87" s="50" t="str">
        <f t="shared" si="13"/>
        <v>VYHOVUJE</v>
      </c>
      <c r="T87" s="60"/>
      <c r="U87" s="60"/>
    </row>
    <row r="88" spans="1:21" ht="28.2" thickTop="1" x14ac:dyDescent="0.3">
      <c r="A88" s="72"/>
      <c r="B88" s="56">
        <v>82</v>
      </c>
      <c r="C88" s="33" t="s">
        <v>152</v>
      </c>
      <c r="D88" s="57">
        <v>3</v>
      </c>
      <c r="E88" s="58" t="s">
        <v>18</v>
      </c>
      <c r="F88" s="34" t="s">
        <v>153</v>
      </c>
      <c r="G88" s="114" t="s">
        <v>228</v>
      </c>
      <c r="H88" s="114"/>
      <c r="I88" s="114"/>
      <c r="J88" s="114" t="s">
        <v>222</v>
      </c>
      <c r="K88" s="114" t="s">
        <v>221</v>
      </c>
      <c r="L88" s="19">
        <f t="shared" si="9"/>
        <v>24</v>
      </c>
      <c r="M88" s="19">
        <f t="shared" si="10"/>
        <v>26.400000000000002</v>
      </c>
      <c r="N88" s="59">
        <v>8</v>
      </c>
      <c r="O88" s="59">
        <f t="shared" si="11"/>
        <v>8.8000000000000007</v>
      </c>
      <c r="P88" s="92">
        <v>2.8</v>
      </c>
      <c r="Q88" s="45">
        <f t="shared" si="12"/>
        <v>8.3999999999999986</v>
      </c>
      <c r="R88" s="46" t="str">
        <f t="shared" si="13"/>
        <v>VYHOVUJE</v>
      </c>
      <c r="T88" s="60"/>
      <c r="U88" s="60"/>
    </row>
    <row r="89" spans="1:21" ht="27.6" x14ac:dyDescent="0.3">
      <c r="A89" s="54"/>
      <c r="B89" s="61">
        <v>83</v>
      </c>
      <c r="C89" s="35" t="s">
        <v>154</v>
      </c>
      <c r="D89" s="62">
        <v>3</v>
      </c>
      <c r="E89" s="63" t="s">
        <v>18</v>
      </c>
      <c r="F89" s="36" t="s">
        <v>153</v>
      </c>
      <c r="G89" s="115"/>
      <c r="H89" s="115"/>
      <c r="I89" s="115"/>
      <c r="J89" s="115"/>
      <c r="K89" s="115"/>
      <c r="L89" s="20">
        <f t="shared" si="9"/>
        <v>27</v>
      </c>
      <c r="M89" s="20">
        <f t="shared" si="10"/>
        <v>29.700000000000003</v>
      </c>
      <c r="N89" s="64">
        <v>9</v>
      </c>
      <c r="O89" s="64">
        <f t="shared" si="11"/>
        <v>9.9</v>
      </c>
      <c r="P89" s="93">
        <v>4</v>
      </c>
      <c r="Q89" s="47">
        <f t="shared" si="12"/>
        <v>12</v>
      </c>
      <c r="R89" s="48" t="str">
        <f t="shared" si="13"/>
        <v>VYHOVUJE</v>
      </c>
      <c r="T89" s="60"/>
      <c r="U89" s="60"/>
    </row>
    <row r="90" spans="1:21" ht="55.2" x14ac:dyDescent="0.3">
      <c r="A90" s="54"/>
      <c r="B90" s="61">
        <v>84</v>
      </c>
      <c r="C90" s="35" t="s">
        <v>155</v>
      </c>
      <c r="D90" s="62">
        <v>6</v>
      </c>
      <c r="E90" s="63" t="s">
        <v>18</v>
      </c>
      <c r="F90" s="36" t="s">
        <v>156</v>
      </c>
      <c r="G90" s="115"/>
      <c r="H90" s="115"/>
      <c r="I90" s="115"/>
      <c r="J90" s="115"/>
      <c r="K90" s="115"/>
      <c r="L90" s="20">
        <f t="shared" si="9"/>
        <v>210</v>
      </c>
      <c r="M90" s="20">
        <f t="shared" si="10"/>
        <v>231</v>
      </c>
      <c r="N90" s="64">
        <v>35</v>
      </c>
      <c r="O90" s="64">
        <f t="shared" si="11"/>
        <v>38.5</v>
      </c>
      <c r="P90" s="93">
        <v>28.85</v>
      </c>
      <c r="Q90" s="47">
        <f t="shared" si="12"/>
        <v>173.10000000000002</v>
      </c>
      <c r="R90" s="48" t="str">
        <f t="shared" si="13"/>
        <v>VYHOVUJE</v>
      </c>
      <c r="T90" s="60"/>
      <c r="U90" s="60"/>
    </row>
    <row r="91" spans="1:21" ht="15.6" x14ac:dyDescent="0.3">
      <c r="A91" s="54"/>
      <c r="B91" s="61">
        <v>85</v>
      </c>
      <c r="C91" s="35" t="s">
        <v>157</v>
      </c>
      <c r="D91" s="62">
        <v>4</v>
      </c>
      <c r="E91" s="63" t="s">
        <v>18</v>
      </c>
      <c r="F91" s="36" t="s">
        <v>158</v>
      </c>
      <c r="G91" s="115"/>
      <c r="H91" s="115"/>
      <c r="I91" s="115"/>
      <c r="J91" s="115"/>
      <c r="K91" s="115"/>
      <c r="L91" s="20">
        <f t="shared" si="9"/>
        <v>80</v>
      </c>
      <c r="M91" s="20">
        <f t="shared" si="10"/>
        <v>88</v>
      </c>
      <c r="N91" s="64">
        <v>20</v>
      </c>
      <c r="O91" s="64">
        <f t="shared" si="11"/>
        <v>22</v>
      </c>
      <c r="P91" s="92">
        <v>16.600000000000001</v>
      </c>
      <c r="Q91" s="45">
        <f t="shared" si="12"/>
        <v>66.400000000000006</v>
      </c>
      <c r="R91" s="46" t="str">
        <f t="shared" si="13"/>
        <v>VYHOVUJE</v>
      </c>
      <c r="T91" s="60"/>
      <c r="U91" s="60"/>
    </row>
    <row r="92" spans="1:21" ht="41.4" x14ac:dyDescent="0.3">
      <c r="A92" s="54"/>
      <c r="B92" s="61">
        <v>86</v>
      </c>
      <c r="C92" s="35" t="s">
        <v>19</v>
      </c>
      <c r="D92" s="62">
        <v>1</v>
      </c>
      <c r="E92" s="63" t="s">
        <v>18</v>
      </c>
      <c r="F92" s="41" t="s">
        <v>20</v>
      </c>
      <c r="G92" s="115"/>
      <c r="H92" s="115"/>
      <c r="I92" s="115"/>
      <c r="J92" s="115"/>
      <c r="K92" s="115"/>
      <c r="L92" s="20">
        <f t="shared" si="9"/>
        <v>50</v>
      </c>
      <c r="M92" s="20">
        <f t="shared" si="10"/>
        <v>55.000000000000007</v>
      </c>
      <c r="N92" s="64">
        <v>50</v>
      </c>
      <c r="O92" s="64">
        <f t="shared" si="11"/>
        <v>55.000000000000007</v>
      </c>
      <c r="P92" s="93">
        <v>24.4</v>
      </c>
      <c r="Q92" s="47">
        <f t="shared" si="12"/>
        <v>24.4</v>
      </c>
      <c r="R92" s="48" t="str">
        <f t="shared" si="13"/>
        <v>VYHOVUJE</v>
      </c>
      <c r="T92" s="60"/>
      <c r="U92" s="60"/>
    </row>
    <row r="93" spans="1:21" ht="41.4" x14ac:dyDescent="0.3">
      <c r="A93" s="54"/>
      <c r="B93" s="61">
        <v>87</v>
      </c>
      <c r="C93" s="35" t="s">
        <v>159</v>
      </c>
      <c r="D93" s="62">
        <v>1</v>
      </c>
      <c r="E93" s="63" t="s">
        <v>18</v>
      </c>
      <c r="F93" s="36" t="s">
        <v>160</v>
      </c>
      <c r="G93" s="115"/>
      <c r="H93" s="115"/>
      <c r="I93" s="115"/>
      <c r="J93" s="115"/>
      <c r="K93" s="115"/>
      <c r="L93" s="20">
        <f t="shared" si="9"/>
        <v>35</v>
      </c>
      <c r="M93" s="20">
        <f t="shared" si="10"/>
        <v>38.5</v>
      </c>
      <c r="N93" s="64">
        <v>35</v>
      </c>
      <c r="O93" s="64">
        <f t="shared" si="11"/>
        <v>38.5</v>
      </c>
      <c r="P93" s="93">
        <v>25.3</v>
      </c>
      <c r="Q93" s="47">
        <f t="shared" si="12"/>
        <v>25.3</v>
      </c>
      <c r="R93" s="48" t="str">
        <f t="shared" si="13"/>
        <v>VYHOVUJE</v>
      </c>
      <c r="T93" s="60"/>
      <c r="U93" s="60"/>
    </row>
    <row r="94" spans="1:21" ht="41.4" x14ac:dyDescent="0.3">
      <c r="A94" s="54"/>
      <c r="B94" s="61">
        <v>88</v>
      </c>
      <c r="C94" s="35" t="s">
        <v>24</v>
      </c>
      <c r="D94" s="62">
        <v>1</v>
      </c>
      <c r="E94" s="63" t="s">
        <v>18</v>
      </c>
      <c r="F94" s="41" t="s">
        <v>25</v>
      </c>
      <c r="G94" s="115"/>
      <c r="H94" s="115"/>
      <c r="I94" s="115"/>
      <c r="J94" s="115"/>
      <c r="K94" s="115"/>
      <c r="L94" s="20">
        <f t="shared" si="9"/>
        <v>53</v>
      </c>
      <c r="M94" s="20">
        <f t="shared" si="10"/>
        <v>58.300000000000004</v>
      </c>
      <c r="N94" s="64">
        <v>53</v>
      </c>
      <c r="O94" s="64">
        <f t="shared" si="11"/>
        <v>58.300000000000004</v>
      </c>
      <c r="P94" s="93">
        <v>28</v>
      </c>
      <c r="Q94" s="47">
        <f t="shared" si="12"/>
        <v>28</v>
      </c>
      <c r="R94" s="48" t="str">
        <f t="shared" si="13"/>
        <v>VYHOVUJE</v>
      </c>
      <c r="T94" s="60"/>
      <c r="U94" s="60"/>
    </row>
    <row r="95" spans="1:21" ht="27.6" x14ac:dyDescent="0.3">
      <c r="A95" s="54"/>
      <c r="B95" s="61">
        <v>89</v>
      </c>
      <c r="C95" s="35" t="s">
        <v>29</v>
      </c>
      <c r="D95" s="62">
        <v>1</v>
      </c>
      <c r="E95" s="63" t="s">
        <v>18</v>
      </c>
      <c r="F95" s="41" t="s">
        <v>30</v>
      </c>
      <c r="G95" s="115"/>
      <c r="H95" s="115"/>
      <c r="I95" s="115"/>
      <c r="J95" s="115"/>
      <c r="K95" s="115"/>
      <c r="L95" s="20">
        <f t="shared" si="9"/>
        <v>58</v>
      </c>
      <c r="M95" s="20">
        <f t="shared" si="10"/>
        <v>63.800000000000004</v>
      </c>
      <c r="N95" s="64">
        <v>58</v>
      </c>
      <c r="O95" s="64">
        <f t="shared" si="11"/>
        <v>63.800000000000004</v>
      </c>
      <c r="P95" s="93">
        <v>27.9</v>
      </c>
      <c r="Q95" s="47">
        <f t="shared" si="12"/>
        <v>27.9</v>
      </c>
      <c r="R95" s="48" t="str">
        <f t="shared" si="13"/>
        <v>VYHOVUJE</v>
      </c>
      <c r="T95" s="60"/>
      <c r="U95" s="60"/>
    </row>
    <row r="96" spans="1:21" ht="27.6" x14ac:dyDescent="0.3">
      <c r="A96" s="54"/>
      <c r="B96" s="61">
        <v>90</v>
      </c>
      <c r="C96" s="35" t="s">
        <v>33</v>
      </c>
      <c r="D96" s="62">
        <v>1</v>
      </c>
      <c r="E96" s="63" t="s">
        <v>18</v>
      </c>
      <c r="F96" s="41" t="s">
        <v>34</v>
      </c>
      <c r="G96" s="115"/>
      <c r="H96" s="115"/>
      <c r="I96" s="115"/>
      <c r="J96" s="115"/>
      <c r="K96" s="115"/>
      <c r="L96" s="20">
        <f t="shared" si="9"/>
        <v>40</v>
      </c>
      <c r="M96" s="20">
        <f t="shared" si="10"/>
        <v>44</v>
      </c>
      <c r="N96" s="64">
        <v>40</v>
      </c>
      <c r="O96" s="64">
        <f t="shared" si="11"/>
        <v>44</v>
      </c>
      <c r="P96" s="93">
        <v>21.55</v>
      </c>
      <c r="Q96" s="47">
        <f t="shared" si="12"/>
        <v>21.55</v>
      </c>
      <c r="R96" s="48" t="str">
        <f t="shared" si="13"/>
        <v>VYHOVUJE</v>
      </c>
      <c r="T96" s="60"/>
      <c r="U96" s="60"/>
    </row>
    <row r="97" spans="1:21" ht="55.2" x14ac:dyDescent="0.3">
      <c r="A97" s="54"/>
      <c r="B97" s="61">
        <v>91</v>
      </c>
      <c r="C97" s="35" t="s">
        <v>161</v>
      </c>
      <c r="D97" s="62">
        <v>4</v>
      </c>
      <c r="E97" s="63" t="s">
        <v>18</v>
      </c>
      <c r="F97" s="41" t="s">
        <v>162</v>
      </c>
      <c r="G97" s="115"/>
      <c r="H97" s="115"/>
      <c r="I97" s="115"/>
      <c r="J97" s="115"/>
      <c r="K97" s="115"/>
      <c r="L97" s="20">
        <f t="shared" si="9"/>
        <v>140</v>
      </c>
      <c r="M97" s="20">
        <f t="shared" si="10"/>
        <v>154</v>
      </c>
      <c r="N97" s="64">
        <v>35</v>
      </c>
      <c r="O97" s="64">
        <f t="shared" si="11"/>
        <v>38.5</v>
      </c>
      <c r="P97" s="92">
        <v>20.3</v>
      </c>
      <c r="Q97" s="45">
        <f t="shared" si="12"/>
        <v>81.2</v>
      </c>
      <c r="R97" s="46" t="str">
        <f t="shared" si="13"/>
        <v>VYHOVUJE</v>
      </c>
      <c r="T97" s="60"/>
      <c r="U97" s="60"/>
    </row>
    <row r="98" spans="1:21" ht="15.6" x14ac:dyDescent="0.3">
      <c r="A98" s="54"/>
      <c r="B98" s="61">
        <v>92</v>
      </c>
      <c r="C98" s="35" t="s">
        <v>36</v>
      </c>
      <c r="D98" s="62">
        <v>1</v>
      </c>
      <c r="E98" s="63" t="s">
        <v>18</v>
      </c>
      <c r="F98" s="36" t="s">
        <v>37</v>
      </c>
      <c r="G98" s="115"/>
      <c r="H98" s="115"/>
      <c r="I98" s="115"/>
      <c r="J98" s="115"/>
      <c r="K98" s="115"/>
      <c r="L98" s="20">
        <f t="shared" si="9"/>
        <v>40</v>
      </c>
      <c r="M98" s="20">
        <f t="shared" si="10"/>
        <v>44</v>
      </c>
      <c r="N98" s="64">
        <v>40</v>
      </c>
      <c r="O98" s="64">
        <f t="shared" si="11"/>
        <v>44</v>
      </c>
      <c r="P98" s="93">
        <v>21.55</v>
      </c>
      <c r="Q98" s="47">
        <f t="shared" si="12"/>
        <v>21.55</v>
      </c>
      <c r="R98" s="48" t="str">
        <f t="shared" si="13"/>
        <v>VYHOVUJE</v>
      </c>
      <c r="T98" s="60"/>
      <c r="U98" s="60"/>
    </row>
    <row r="99" spans="1:21" ht="69" x14ac:dyDescent="0.3">
      <c r="A99" s="54"/>
      <c r="B99" s="61">
        <v>93</v>
      </c>
      <c r="C99" s="35" t="s">
        <v>163</v>
      </c>
      <c r="D99" s="62">
        <v>3</v>
      </c>
      <c r="E99" s="63" t="s">
        <v>18</v>
      </c>
      <c r="F99" s="36" t="s">
        <v>164</v>
      </c>
      <c r="G99" s="115"/>
      <c r="H99" s="115"/>
      <c r="I99" s="115"/>
      <c r="J99" s="115"/>
      <c r="K99" s="115"/>
      <c r="L99" s="20">
        <f t="shared" si="9"/>
        <v>90</v>
      </c>
      <c r="M99" s="20">
        <f t="shared" si="10"/>
        <v>99</v>
      </c>
      <c r="N99" s="64">
        <v>30</v>
      </c>
      <c r="O99" s="64">
        <f t="shared" si="11"/>
        <v>33</v>
      </c>
      <c r="P99" s="93">
        <v>12.6</v>
      </c>
      <c r="Q99" s="47">
        <f t="shared" si="12"/>
        <v>37.799999999999997</v>
      </c>
      <c r="R99" s="48" t="str">
        <f t="shared" si="13"/>
        <v>VYHOVUJE</v>
      </c>
      <c r="T99" s="60"/>
      <c r="U99" s="60"/>
    </row>
    <row r="100" spans="1:21" ht="15.6" x14ac:dyDescent="0.3">
      <c r="A100" s="54"/>
      <c r="B100" s="61">
        <v>94</v>
      </c>
      <c r="C100" s="35" t="s">
        <v>165</v>
      </c>
      <c r="D100" s="62">
        <v>1</v>
      </c>
      <c r="E100" s="63" t="s">
        <v>18</v>
      </c>
      <c r="F100" s="36" t="s">
        <v>166</v>
      </c>
      <c r="G100" s="115"/>
      <c r="H100" s="115"/>
      <c r="I100" s="115"/>
      <c r="J100" s="115"/>
      <c r="K100" s="115"/>
      <c r="L100" s="20">
        <f t="shared" si="9"/>
        <v>28</v>
      </c>
      <c r="M100" s="20">
        <f t="shared" si="10"/>
        <v>30.800000000000004</v>
      </c>
      <c r="N100" s="64">
        <v>28</v>
      </c>
      <c r="O100" s="64">
        <f t="shared" si="11"/>
        <v>30.800000000000004</v>
      </c>
      <c r="P100" s="93">
        <v>18.399999999999999</v>
      </c>
      <c r="Q100" s="47">
        <f t="shared" si="12"/>
        <v>18.399999999999999</v>
      </c>
      <c r="R100" s="48" t="str">
        <f t="shared" si="13"/>
        <v>VYHOVUJE</v>
      </c>
      <c r="T100" s="60"/>
      <c r="U100" s="60"/>
    </row>
    <row r="101" spans="1:21" ht="27.6" x14ac:dyDescent="0.3">
      <c r="A101" s="54"/>
      <c r="B101" s="61">
        <v>95</v>
      </c>
      <c r="C101" s="38" t="s">
        <v>167</v>
      </c>
      <c r="D101" s="62">
        <v>2</v>
      </c>
      <c r="E101" s="37" t="s">
        <v>18</v>
      </c>
      <c r="F101" s="36" t="s">
        <v>42</v>
      </c>
      <c r="G101" s="115"/>
      <c r="H101" s="115"/>
      <c r="I101" s="115"/>
      <c r="J101" s="115"/>
      <c r="K101" s="115"/>
      <c r="L101" s="20">
        <f t="shared" si="9"/>
        <v>7</v>
      </c>
      <c r="M101" s="20">
        <f t="shared" si="10"/>
        <v>7.7000000000000011</v>
      </c>
      <c r="N101" s="65">
        <v>3.5</v>
      </c>
      <c r="O101" s="65">
        <f t="shared" si="11"/>
        <v>3.8500000000000005</v>
      </c>
      <c r="P101" s="93">
        <v>1.85</v>
      </c>
      <c r="Q101" s="47">
        <f t="shared" si="12"/>
        <v>3.7</v>
      </c>
      <c r="R101" s="48" t="str">
        <f t="shared" si="13"/>
        <v>VYHOVUJE</v>
      </c>
      <c r="T101" s="60"/>
      <c r="U101" s="60"/>
    </row>
    <row r="102" spans="1:21" ht="28.8" x14ac:dyDescent="0.3">
      <c r="A102" s="54"/>
      <c r="B102" s="61">
        <v>96</v>
      </c>
      <c r="C102" s="38" t="s">
        <v>168</v>
      </c>
      <c r="D102" s="62">
        <v>1</v>
      </c>
      <c r="E102" s="37" t="s">
        <v>18</v>
      </c>
      <c r="F102" s="36" t="s">
        <v>169</v>
      </c>
      <c r="G102" s="115"/>
      <c r="H102" s="115"/>
      <c r="I102" s="115"/>
      <c r="J102" s="115"/>
      <c r="K102" s="115"/>
      <c r="L102" s="20">
        <f t="shared" si="9"/>
        <v>7</v>
      </c>
      <c r="M102" s="20">
        <f t="shared" si="10"/>
        <v>7.7000000000000011</v>
      </c>
      <c r="N102" s="65">
        <v>7</v>
      </c>
      <c r="O102" s="65">
        <f t="shared" si="11"/>
        <v>7.7000000000000011</v>
      </c>
      <c r="P102" s="93">
        <v>3.35</v>
      </c>
      <c r="Q102" s="47">
        <f t="shared" si="12"/>
        <v>3.35</v>
      </c>
      <c r="R102" s="48" t="str">
        <f t="shared" si="13"/>
        <v>VYHOVUJE</v>
      </c>
      <c r="T102" s="60"/>
      <c r="U102" s="60"/>
    </row>
    <row r="103" spans="1:21" ht="15.6" x14ac:dyDescent="0.3">
      <c r="A103" s="54"/>
      <c r="B103" s="61">
        <v>97</v>
      </c>
      <c r="C103" s="35" t="s">
        <v>48</v>
      </c>
      <c r="D103" s="62">
        <v>2</v>
      </c>
      <c r="E103" s="63" t="s">
        <v>18</v>
      </c>
      <c r="F103" s="36" t="s">
        <v>46</v>
      </c>
      <c r="G103" s="115"/>
      <c r="H103" s="115"/>
      <c r="I103" s="115"/>
      <c r="J103" s="115"/>
      <c r="K103" s="115"/>
      <c r="L103" s="20">
        <f t="shared" ref="L103:L134" si="14">D103*N103</f>
        <v>6</v>
      </c>
      <c r="M103" s="20">
        <f t="shared" ref="M103:M134" si="15">D103*O103</f>
        <v>6.6000000000000005</v>
      </c>
      <c r="N103" s="65">
        <v>3</v>
      </c>
      <c r="O103" s="65">
        <f t="shared" si="11"/>
        <v>3.3000000000000003</v>
      </c>
      <c r="P103" s="92">
        <v>2.5499999999999998</v>
      </c>
      <c r="Q103" s="45">
        <f t="shared" si="12"/>
        <v>5.0999999999999996</v>
      </c>
      <c r="R103" s="46" t="str">
        <f t="shared" si="13"/>
        <v>VYHOVUJE</v>
      </c>
      <c r="T103" s="60"/>
      <c r="U103" s="60"/>
    </row>
    <row r="104" spans="1:21" ht="28.8" x14ac:dyDescent="0.3">
      <c r="A104" s="54"/>
      <c r="B104" s="61">
        <v>98</v>
      </c>
      <c r="C104" s="35" t="s">
        <v>170</v>
      </c>
      <c r="D104" s="62">
        <v>30</v>
      </c>
      <c r="E104" s="63" t="s">
        <v>18</v>
      </c>
      <c r="F104" s="36" t="s">
        <v>171</v>
      </c>
      <c r="G104" s="115"/>
      <c r="H104" s="115"/>
      <c r="I104" s="115"/>
      <c r="J104" s="115"/>
      <c r="K104" s="115"/>
      <c r="L104" s="20">
        <f t="shared" si="14"/>
        <v>90</v>
      </c>
      <c r="M104" s="20">
        <f t="shared" si="15"/>
        <v>99.000000000000014</v>
      </c>
      <c r="N104" s="65">
        <v>3</v>
      </c>
      <c r="O104" s="65">
        <f t="shared" si="11"/>
        <v>3.3000000000000003</v>
      </c>
      <c r="P104" s="93">
        <v>2.25</v>
      </c>
      <c r="Q104" s="47">
        <f t="shared" si="12"/>
        <v>67.5</v>
      </c>
      <c r="R104" s="48" t="str">
        <f t="shared" si="13"/>
        <v>VYHOVUJE</v>
      </c>
      <c r="T104" s="60"/>
      <c r="U104" s="60"/>
    </row>
    <row r="105" spans="1:21" ht="28.8" x14ac:dyDescent="0.3">
      <c r="A105" s="54"/>
      <c r="B105" s="61">
        <v>99</v>
      </c>
      <c r="C105" s="35" t="s">
        <v>60</v>
      </c>
      <c r="D105" s="62">
        <v>2</v>
      </c>
      <c r="E105" s="63" t="s">
        <v>18</v>
      </c>
      <c r="F105" s="36" t="s">
        <v>61</v>
      </c>
      <c r="G105" s="115"/>
      <c r="H105" s="115"/>
      <c r="I105" s="115"/>
      <c r="J105" s="115"/>
      <c r="K105" s="115"/>
      <c r="L105" s="20">
        <f t="shared" si="14"/>
        <v>50</v>
      </c>
      <c r="M105" s="20">
        <f t="shared" si="15"/>
        <v>55.000000000000007</v>
      </c>
      <c r="N105" s="65">
        <v>25</v>
      </c>
      <c r="O105" s="65">
        <f t="shared" si="11"/>
        <v>27.500000000000004</v>
      </c>
      <c r="P105" s="93">
        <v>9.1999999999999993</v>
      </c>
      <c r="Q105" s="47">
        <f t="shared" si="12"/>
        <v>18.399999999999999</v>
      </c>
      <c r="R105" s="48" t="str">
        <f t="shared" si="13"/>
        <v>VYHOVUJE</v>
      </c>
      <c r="T105" s="60"/>
      <c r="U105" s="60"/>
    </row>
    <row r="106" spans="1:21" ht="15.6" x14ac:dyDescent="0.3">
      <c r="A106" s="54"/>
      <c r="B106" s="61">
        <v>100</v>
      </c>
      <c r="C106" s="35" t="s">
        <v>65</v>
      </c>
      <c r="D106" s="62">
        <v>2</v>
      </c>
      <c r="E106" s="63" t="s">
        <v>66</v>
      </c>
      <c r="F106" s="36" t="s">
        <v>67</v>
      </c>
      <c r="G106" s="115"/>
      <c r="H106" s="115"/>
      <c r="I106" s="115"/>
      <c r="J106" s="115"/>
      <c r="K106" s="115"/>
      <c r="L106" s="20">
        <f t="shared" si="14"/>
        <v>120</v>
      </c>
      <c r="M106" s="20">
        <f t="shared" si="15"/>
        <v>132</v>
      </c>
      <c r="N106" s="65">
        <v>60</v>
      </c>
      <c r="O106" s="65">
        <f t="shared" si="11"/>
        <v>66</v>
      </c>
      <c r="P106" s="93">
        <v>43.1</v>
      </c>
      <c r="Q106" s="47">
        <f t="shared" si="12"/>
        <v>86.2</v>
      </c>
      <c r="R106" s="48" t="str">
        <f t="shared" si="13"/>
        <v>VYHOVUJE</v>
      </c>
      <c r="T106" s="60"/>
      <c r="U106" s="60"/>
    </row>
    <row r="107" spans="1:21" ht="27.6" x14ac:dyDescent="0.3">
      <c r="A107" s="54"/>
      <c r="B107" s="61">
        <v>101</v>
      </c>
      <c r="C107" s="35" t="s">
        <v>172</v>
      </c>
      <c r="D107" s="62">
        <v>2</v>
      </c>
      <c r="E107" s="63" t="s">
        <v>66</v>
      </c>
      <c r="F107" s="39" t="s">
        <v>69</v>
      </c>
      <c r="G107" s="115"/>
      <c r="H107" s="115"/>
      <c r="I107" s="115"/>
      <c r="J107" s="115"/>
      <c r="K107" s="115"/>
      <c r="L107" s="20">
        <f t="shared" si="14"/>
        <v>74</v>
      </c>
      <c r="M107" s="20">
        <f t="shared" si="15"/>
        <v>81.400000000000006</v>
      </c>
      <c r="N107" s="65">
        <v>37</v>
      </c>
      <c r="O107" s="65">
        <f t="shared" si="11"/>
        <v>40.700000000000003</v>
      </c>
      <c r="P107" s="93">
        <v>34.5</v>
      </c>
      <c r="Q107" s="47">
        <f t="shared" si="12"/>
        <v>69</v>
      </c>
      <c r="R107" s="48" t="str">
        <f t="shared" si="13"/>
        <v>VYHOVUJE</v>
      </c>
      <c r="T107" s="60"/>
      <c r="U107" s="60"/>
    </row>
    <row r="108" spans="1:21" ht="27.6" x14ac:dyDescent="0.3">
      <c r="A108" s="54"/>
      <c r="B108" s="61">
        <v>102</v>
      </c>
      <c r="C108" s="35" t="s">
        <v>173</v>
      </c>
      <c r="D108" s="62">
        <v>1</v>
      </c>
      <c r="E108" s="63" t="s">
        <v>66</v>
      </c>
      <c r="F108" s="36" t="s">
        <v>174</v>
      </c>
      <c r="G108" s="115"/>
      <c r="H108" s="115"/>
      <c r="I108" s="115"/>
      <c r="J108" s="115"/>
      <c r="K108" s="115"/>
      <c r="L108" s="20">
        <f t="shared" si="14"/>
        <v>200</v>
      </c>
      <c r="M108" s="20">
        <f t="shared" si="15"/>
        <v>220.00000000000003</v>
      </c>
      <c r="N108" s="65">
        <v>200</v>
      </c>
      <c r="O108" s="65">
        <f t="shared" si="11"/>
        <v>220.00000000000003</v>
      </c>
      <c r="P108" s="93">
        <v>78.900000000000006</v>
      </c>
      <c r="Q108" s="47">
        <f t="shared" si="12"/>
        <v>78.900000000000006</v>
      </c>
      <c r="R108" s="48" t="str">
        <f t="shared" si="13"/>
        <v>VYHOVUJE</v>
      </c>
      <c r="T108" s="60"/>
      <c r="U108" s="60"/>
    </row>
    <row r="109" spans="1:21" ht="41.4" x14ac:dyDescent="0.3">
      <c r="A109" s="54"/>
      <c r="B109" s="61">
        <v>103</v>
      </c>
      <c r="C109" s="35" t="s">
        <v>175</v>
      </c>
      <c r="D109" s="62">
        <v>1</v>
      </c>
      <c r="E109" s="63" t="s">
        <v>66</v>
      </c>
      <c r="F109" s="36" t="s">
        <v>176</v>
      </c>
      <c r="G109" s="115"/>
      <c r="H109" s="115"/>
      <c r="I109" s="115"/>
      <c r="J109" s="115"/>
      <c r="K109" s="115"/>
      <c r="L109" s="20">
        <f t="shared" si="14"/>
        <v>300</v>
      </c>
      <c r="M109" s="20">
        <f t="shared" si="15"/>
        <v>330</v>
      </c>
      <c r="N109" s="65">
        <v>300</v>
      </c>
      <c r="O109" s="65">
        <f t="shared" si="11"/>
        <v>330</v>
      </c>
      <c r="P109" s="92">
        <v>107</v>
      </c>
      <c r="Q109" s="45">
        <f t="shared" si="12"/>
        <v>107</v>
      </c>
      <c r="R109" s="46" t="str">
        <f t="shared" si="13"/>
        <v>VYHOVUJE</v>
      </c>
      <c r="T109" s="60"/>
      <c r="U109" s="60"/>
    </row>
    <row r="110" spans="1:21" ht="30.75" customHeight="1" x14ac:dyDescent="0.3">
      <c r="A110" s="54"/>
      <c r="B110" s="61">
        <v>104</v>
      </c>
      <c r="C110" s="35" t="s">
        <v>177</v>
      </c>
      <c r="D110" s="62">
        <v>1</v>
      </c>
      <c r="E110" s="63" t="s">
        <v>66</v>
      </c>
      <c r="F110" s="36" t="s">
        <v>178</v>
      </c>
      <c r="G110" s="115"/>
      <c r="H110" s="115"/>
      <c r="I110" s="115"/>
      <c r="J110" s="115"/>
      <c r="K110" s="115"/>
      <c r="L110" s="20">
        <f t="shared" si="14"/>
        <v>200</v>
      </c>
      <c r="M110" s="20">
        <f t="shared" si="15"/>
        <v>220.00000000000003</v>
      </c>
      <c r="N110" s="65">
        <v>200</v>
      </c>
      <c r="O110" s="65">
        <f t="shared" si="11"/>
        <v>220.00000000000003</v>
      </c>
      <c r="P110" s="93">
        <v>84.2</v>
      </c>
      <c r="Q110" s="47">
        <f t="shared" si="12"/>
        <v>84.2</v>
      </c>
      <c r="R110" s="48" t="str">
        <f t="shared" si="13"/>
        <v>VYHOVUJE</v>
      </c>
      <c r="T110" s="60"/>
      <c r="U110" s="60"/>
    </row>
    <row r="111" spans="1:21" ht="27.6" x14ac:dyDescent="0.3">
      <c r="A111" s="54"/>
      <c r="B111" s="61">
        <v>105</v>
      </c>
      <c r="C111" s="35" t="s">
        <v>179</v>
      </c>
      <c r="D111" s="62">
        <v>6</v>
      </c>
      <c r="E111" s="63" t="s">
        <v>66</v>
      </c>
      <c r="F111" s="36" t="s">
        <v>180</v>
      </c>
      <c r="G111" s="115"/>
      <c r="H111" s="115"/>
      <c r="I111" s="115"/>
      <c r="J111" s="115"/>
      <c r="K111" s="115"/>
      <c r="L111" s="20">
        <f t="shared" si="14"/>
        <v>150</v>
      </c>
      <c r="M111" s="20">
        <f t="shared" si="15"/>
        <v>165.00000000000003</v>
      </c>
      <c r="N111" s="65">
        <v>25</v>
      </c>
      <c r="O111" s="65">
        <f t="shared" si="11"/>
        <v>27.500000000000004</v>
      </c>
      <c r="P111" s="93">
        <v>12.25</v>
      </c>
      <c r="Q111" s="47">
        <f t="shared" si="12"/>
        <v>73.5</v>
      </c>
      <c r="R111" s="48" t="str">
        <f t="shared" si="13"/>
        <v>VYHOVUJE</v>
      </c>
      <c r="T111" s="60"/>
      <c r="U111" s="60"/>
    </row>
    <row r="112" spans="1:21" ht="15.6" x14ac:dyDescent="0.3">
      <c r="A112" s="54"/>
      <c r="B112" s="61">
        <v>106</v>
      </c>
      <c r="C112" s="35" t="s">
        <v>181</v>
      </c>
      <c r="D112" s="62">
        <v>150</v>
      </c>
      <c r="E112" s="63" t="s">
        <v>18</v>
      </c>
      <c r="F112" s="36" t="s">
        <v>182</v>
      </c>
      <c r="G112" s="115"/>
      <c r="H112" s="115"/>
      <c r="I112" s="115"/>
      <c r="J112" s="115"/>
      <c r="K112" s="115"/>
      <c r="L112" s="20">
        <f t="shared" si="14"/>
        <v>1950</v>
      </c>
      <c r="M112" s="20">
        <f t="shared" si="15"/>
        <v>2145</v>
      </c>
      <c r="N112" s="65">
        <v>13</v>
      </c>
      <c r="O112" s="65">
        <f t="shared" si="11"/>
        <v>14.3</v>
      </c>
      <c r="P112" s="93">
        <v>12.7</v>
      </c>
      <c r="Q112" s="47">
        <f t="shared" si="12"/>
        <v>1905</v>
      </c>
      <c r="R112" s="48" t="str">
        <f t="shared" si="13"/>
        <v>VYHOVUJE</v>
      </c>
      <c r="T112" s="60"/>
      <c r="U112" s="60"/>
    </row>
    <row r="113" spans="1:21" ht="110.4" x14ac:dyDescent="0.3">
      <c r="A113" s="54"/>
      <c r="B113" s="61">
        <v>107</v>
      </c>
      <c r="C113" s="35" t="s">
        <v>150</v>
      </c>
      <c r="D113" s="62">
        <v>30</v>
      </c>
      <c r="E113" s="63" t="s">
        <v>66</v>
      </c>
      <c r="F113" s="36" t="s">
        <v>151</v>
      </c>
      <c r="G113" s="115"/>
      <c r="H113" s="115"/>
      <c r="I113" s="115"/>
      <c r="J113" s="115"/>
      <c r="K113" s="115"/>
      <c r="L113" s="20">
        <f t="shared" si="14"/>
        <v>2250</v>
      </c>
      <c r="M113" s="20">
        <f t="shared" si="15"/>
        <v>2475</v>
      </c>
      <c r="N113" s="65">
        <v>75</v>
      </c>
      <c r="O113" s="65">
        <f t="shared" si="11"/>
        <v>82.5</v>
      </c>
      <c r="P113" s="93">
        <v>58.5</v>
      </c>
      <c r="Q113" s="47">
        <f t="shared" si="12"/>
        <v>1755</v>
      </c>
      <c r="R113" s="48" t="str">
        <f t="shared" si="13"/>
        <v>VYHOVUJE</v>
      </c>
      <c r="T113" s="60"/>
      <c r="U113" s="60"/>
    </row>
    <row r="114" spans="1:21" ht="27.6" x14ac:dyDescent="0.3">
      <c r="A114" s="54"/>
      <c r="B114" s="61">
        <v>108</v>
      </c>
      <c r="C114" s="35" t="s">
        <v>183</v>
      </c>
      <c r="D114" s="62">
        <v>1</v>
      </c>
      <c r="E114" s="63" t="s">
        <v>66</v>
      </c>
      <c r="F114" s="36" t="s">
        <v>184</v>
      </c>
      <c r="G114" s="115"/>
      <c r="H114" s="115"/>
      <c r="I114" s="115"/>
      <c r="J114" s="115"/>
      <c r="K114" s="115"/>
      <c r="L114" s="20">
        <f t="shared" si="14"/>
        <v>250</v>
      </c>
      <c r="M114" s="20">
        <f t="shared" si="15"/>
        <v>275</v>
      </c>
      <c r="N114" s="65">
        <v>250</v>
      </c>
      <c r="O114" s="65">
        <f t="shared" si="11"/>
        <v>275</v>
      </c>
      <c r="P114" s="93">
        <v>173</v>
      </c>
      <c r="Q114" s="47">
        <f t="shared" si="12"/>
        <v>173</v>
      </c>
      <c r="R114" s="48" t="str">
        <f t="shared" si="13"/>
        <v>VYHOVUJE</v>
      </c>
      <c r="T114" s="60"/>
      <c r="U114" s="60"/>
    </row>
    <row r="115" spans="1:21" ht="15.6" x14ac:dyDescent="0.3">
      <c r="A115" s="54"/>
      <c r="B115" s="61">
        <v>109</v>
      </c>
      <c r="C115" s="44" t="s">
        <v>185</v>
      </c>
      <c r="D115" s="62">
        <v>20</v>
      </c>
      <c r="E115" s="63" t="s">
        <v>18</v>
      </c>
      <c r="F115" s="36" t="s">
        <v>186</v>
      </c>
      <c r="G115" s="115"/>
      <c r="H115" s="115"/>
      <c r="I115" s="115"/>
      <c r="J115" s="115"/>
      <c r="K115" s="115"/>
      <c r="L115" s="20">
        <f t="shared" si="14"/>
        <v>70</v>
      </c>
      <c r="M115" s="20">
        <f t="shared" si="15"/>
        <v>77.000000000000014</v>
      </c>
      <c r="N115" s="65">
        <v>3.5</v>
      </c>
      <c r="O115" s="65">
        <f t="shared" si="11"/>
        <v>3.8500000000000005</v>
      </c>
      <c r="P115" s="92">
        <v>3.25</v>
      </c>
      <c r="Q115" s="45">
        <f t="shared" si="12"/>
        <v>65</v>
      </c>
      <c r="R115" s="46" t="str">
        <f t="shared" si="13"/>
        <v>VYHOVUJE</v>
      </c>
      <c r="T115" s="60"/>
      <c r="U115" s="60"/>
    </row>
    <row r="116" spans="1:21" ht="15.6" x14ac:dyDescent="0.3">
      <c r="A116" s="54"/>
      <c r="B116" s="61">
        <v>110</v>
      </c>
      <c r="C116" s="44" t="s">
        <v>187</v>
      </c>
      <c r="D116" s="62">
        <v>20</v>
      </c>
      <c r="E116" s="63" t="s">
        <v>18</v>
      </c>
      <c r="F116" s="36" t="s">
        <v>188</v>
      </c>
      <c r="G116" s="115"/>
      <c r="H116" s="115"/>
      <c r="I116" s="115"/>
      <c r="J116" s="115"/>
      <c r="K116" s="115"/>
      <c r="L116" s="20">
        <f t="shared" si="14"/>
        <v>140</v>
      </c>
      <c r="M116" s="20">
        <f t="shared" si="15"/>
        <v>154.00000000000003</v>
      </c>
      <c r="N116" s="65">
        <v>7</v>
      </c>
      <c r="O116" s="65">
        <f t="shared" si="11"/>
        <v>7.7000000000000011</v>
      </c>
      <c r="P116" s="93">
        <v>6.7</v>
      </c>
      <c r="Q116" s="47">
        <f t="shared" si="12"/>
        <v>134</v>
      </c>
      <c r="R116" s="48" t="str">
        <f t="shared" si="13"/>
        <v>VYHOVUJE</v>
      </c>
      <c r="T116" s="60"/>
      <c r="U116" s="60"/>
    </row>
    <row r="117" spans="1:21" ht="96.6" x14ac:dyDescent="0.3">
      <c r="A117" s="54"/>
      <c r="B117" s="61">
        <v>111</v>
      </c>
      <c r="C117" s="35" t="s">
        <v>189</v>
      </c>
      <c r="D117" s="62">
        <v>2</v>
      </c>
      <c r="E117" s="63" t="s">
        <v>66</v>
      </c>
      <c r="F117" s="36" t="s">
        <v>190</v>
      </c>
      <c r="G117" s="115"/>
      <c r="H117" s="115"/>
      <c r="I117" s="115"/>
      <c r="J117" s="115"/>
      <c r="K117" s="115"/>
      <c r="L117" s="20">
        <f t="shared" si="14"/>
        <v>64</v>
      </c>
      <c r="M117" s="20">
        <f t="shared" si="15"/>
        <v>70.400000000000006</v>
      </c>
      <c r="N117" s="65">
        <v>32</v>
      </c>
      <c r="O117" s="65">
        <f t="shared" si="11"/>
        <v>35.200000000000003</v>
      </c>
      <c r="P117" s="93">
        <v>27.6</v>
      </c>
      <c r="Q117" s="47">
        <f t="shared" si="12"/>
        <v>55.2</v>
      </c>
      <c r="R117" s="48" t="str">
        <f t="shared" si="13"/>
        <v>VYHOVUJE</v>
      </c>
      <c r="T117" s="60"/>
      <c r="U117" s="60"/>
    </row>
    <row r="118" spans="1:21" ht="15.6" x14ac:dyDescent="0.3">
      <c r="A118" s="54"/>
      <c r="B118" s="61">
        <v>112</v>
      </c>
      <c r="C118" s="35" t="s">
        <v>191</v>
      </c>
      <c r="D118" s="62">
        <v>4</v>
      </c>
      <c r="E118" s="63" t="s">
        <v>18</v>
      </c>
      <c r="F118" s="36" t="s">
        <v>192</v>
      </c>
      <c r="G118" s="115"/>
      <c r="H118" s="115"/>
      <c r="I118" s="115"/>
      <c r="J118" s="115"/>
      <c r="K118" s="115"/>
      <c r="L118" s="20">
        <f t="shared" si="14"/>
        <v>44</v>
      </c>
      <c r="M118" s="20">
        <f t="shared" si="15"/>
        <v>48.400000000000006</v>
      </c>
      <c r="N118" s="65">
        <v>11</v>
      </c>
      <c r="O118" s="65">
        <f t="shared" si="11"/>
        <v>12.100000000000001</v>
      </c>
      <c r="P118" s="93">
        <v>8.1999999999999993</v>
      </c>
      <c r="Q118" s="47">
        <f t="shared" si="12"/>
        <v>32.799999999999997</v>
      </c>
      <c r="R118" s="48" t="str">
        <f t="shared" si="13"/>
        <v>VYHOVUJE</v>
      </c>
      <c r="T118" s="60"/>
      <c r="U118" s="60"/>
    </row>
    <row r="119" spans="1:21" ht="15.6" x14ac:dyDescent="0.3">
      <c r="A119" s="54"/>
      <c r="B119" s="61">
        <v>113</v>
      </c>
      <c r="C119" s="35" t="s">
        <v>193</v>
      </c>
      <c r="D119" s="62">
        <v>4</v>
      </c>
      <c r="E119" s="63" t="s">
        <v>18</v>
      </c>
      <c r="F119" s="36" t="s">
        <v>192</v>
      </c>
      <c r="G119" s="115"/>
      <c r="H119" s="115"/>
      <c r="I119" s="115"/>
      <c r="J119" s="115"/>
      <c r="K119" s="115"/>
      <c r="L119" s="20">
        <f t="shared" si="14"/>
        <v>64</v>
      </c>
      <c r="M119" s="20">
        <f t="shared" si="15"/>
        <v>70.400000000000006</v>
      </c>
      <c r="N119" s="65">
        <v>16</v>
      </c>
      <c r="O119" s="65">
        <f t="shared" si="11"/>
        <v>17.600000000000001</v>
      </c>
      <c r="P119" s="93">
        <v>8.9</v>
      </c>
      <c r="Q119" s="47">
        <f t="shared" si="12"/>
        <v>35.6</v>
      </c>
      <c r="R119" s="48" t="str">
        <f t="shared" si="13"/>
        <v>VYHOVUJE</v>
      </c>
      <c r="T119" s="60"/>
      <c r="U119" s="60"/>
    </row>
    <row r="120" spans="1:21" ht="27.6" x14ac:dyDescent="0.3">
      <c r="A120" s="54"/>
      <c r="B120" s="61">
        <v>114</v>
      </c>
      <c r="C120" s="35" t="s">
        <v>194</v>
      </c>
      <c r="D120" s="62">
        <v>3</v>
      </c>
      <c r="E120" s="63" t="s">
        <v>18</v>
      </c>
      <c r="F120" s="36" t="s">
        <v>195</v>
      </c>
      <c r="G120" s="115"/>
      <c r="H120" s="115"/>
      <c r="I120" s="115"/>
      <c r="J120" s="115"/>
      <c r="K120" s="115"/>
      <c r="L120" s="20">
        <f t="shared" si="14"/>
        <v>18</v>
      </c>
      <c r="M120" s="20">
        <f t="shared" si="15"/>
        <v>19.8</v>
      </c>
      <c r="N120" s="65">
        <v>6</v>
      </c>
      <c r="O120" s="65">
        <f t="shared" si="11"/>
        <v>6.6000000000000005</v>
      </c>
      <c r="P120" s="93">
        <v>3.8</v>
      </c>
      <c r="Q120" s="47">
        <f t="shared" si="12"/>
        <v>11.399999999999999</v>
      </c>
      <c r="R120" s="48" t="str">
        <f t="shared" si="13"/>
        <v>VYHOVUJE</v>
      </c>
      <c r="T120" s="60"/>
      <c r="U120" s="60"/>
    </row>
    <row r="121" spans="1:21" ht="27.6" x14ac:dyDescent="0.3">
      <c r="A121" s="54"/>
      <c r="B121" s="61">
        <v>115</v>
      </c>
      <c r="C121" s="35" t="s">
        <v>196</v>
      </c>
      <c r="D121" s="62">
        <v>10</v>
      </c>
      <c r="E121" s="63" t="s">
        <v>18</v>
      </c>
      <c r="F121" s="36" t="s">
        <v>197</v>
      </c>
      <c r="G121" s="115"/>
      <c r="H121" s="115"/>
      <c r="I121" s="115"/>
      <c r="J121" s="115"/>
      <c r="K121" s="115"/>
      <c r="L121" s="20">
        <f t="shared" si="14"/>
        <v>240</v>
      </c>
      <c r="M121" s="20">
        <f t="shared" si="15"/>
        <v>264</v>
      </c>
      <c r="N121" s="65">
        <v>24</v>
      </c>
      <c r="O121" s="65">
        <f t="shared" si="11"/>
        <v>26.400000000000002</v>
      </c>
      <c r="P121" s="92">
        <v>15.45</v>
      </c>
      <c r="Q121" s="45">
        <f t="shared" si="12"/>
        <v>154.5</v>
      </c>
      <c r="R121" s="46" t="str">
        <f t="shared" si="13"/>
        <v>VYHOVUJE</v>
      </c>
      <c r="T121" s="60"/>
      <c r="U121" s="60"/>
    </row>
    <row r="122" spans="1:21" ht="15.6" x14ac:dyDescent="0.3">
      <c r="A122" s="54"/>
      <c r="B122" s="61">
        <v>116</v>
      </c>
      <c r="C122" s="35" t="s">
        <v>102</v>
      </c>
      <c r="D122" s="62">
        <v>20</v>
      </c>
      <c r="E122" s="63" t="s">
        <v>100</v>
      </c>
      <c r="F122" s="36" t="s">
        <v>103</v>
      </c>
      <c r="G122" s="115"/>
      <c r="H122" s="115"/>
      <c r="I122" s="115"/>
      <c r="J122" s="115"/>
      <c r="K122" s="115"/>
      <c r="L122" s="20">
        <f t="shared" si="14"/>
        <v>160</v>
      </c>
      <c r="M122" s="20">
        <f t="shared" si="15"/>
        <v>176</v>
      </c>
      <c r="N122" s="65">
        <v>8</v>
      </c>
      <c r="O122" s="65">
        <f t="shared" si="11"/>
        <v>8.8000000000000007</v>
      </c>
      <c r="P122" s="93">
        <v>4.5999999999999996</v>
      </c>
      <c r="Q122" s="47">
        <f t="shared" si="12"/>
        <v>92</v>
      </c>
      <c r="R122" s="48" t="str">
        <f t="shared" si="13"/>
        <v>VYHOVUJE</v>
      </c>
      <c r="T122" s="60"/>
      <c r="U122" s="60"/>
    </row>
    <row r="123" spans="1:21" ht="27.6" x14ac:dyDescent="0.3">
      <c r="A123" s="54"/>
      <c r="B123" s="61">
        <v>117</v>
      </c>
      <c r="C123" s="35" t="s">
        <v>198</v>
      </c>
      <c r="D123" s="62">
        <v>5</v>
      </c>
      <c r="E123" s="63" t="s">
        <v>123</v>
      </c>
      <c r="F123" s="36" t="s">
        <v>199</v>
      </c>
      <c r="G123" s="115"/>
      <c r="H123" s="115"/>
      <c r="I123" s="115"/>
      <c r="J123" s="115"/>
      <c r="K123" s="115"/>
      <c r="L123" s="20">
        <f t="shared" si="14"/>
        <v>160</v>
      </c>
      <c r="M123" s="20">
        <f t="shared" si="15"/>
        <v>176</v>
      </c>
      <c r="N123" s="65">
        <v>32</v>
      </c>
      <c r="O123" s="65">
        <f t="shared" si="11"/>
        <v>35.200000000000003</v>
      </c>
      <c r="P123" s="93">
        <v>20</v>
      </c>
      <c r="Q123" s="47">
        <f t="shared" si="12"/>
        <v>100</v>
      </c>
      <c r="R123" s="48" t="str">
        <f t="shared" si="13"/>
        <v>VYHOVUJE</v>
      </c>
      <c r="T123" s="60"/>
      <c r="U123" s="60"/>
    </row>
    <row r="124" spans="1:21" ht="55.2" x14ac:dyDescent="0.3">
      <c r="A124" s="54"/>
      <c r="B124" s="61">
        <v>118</v>
      </c>
      <c r="C124" s="35" t="s">
        <v>200</v>
      </c>
      <c r="D124" s="62">
        <v>5</v>
      </c>
      <c r="E124" s="63" t="s">
        <v>123</v>
      </c>
      <c r="F124" s="36" t="s">
        <v>201</v>
      </c>
      <c r="G124" s="115"/>
      <c r="H124" s="115"/>
      <c r="I124" s="115"/>
      <c r="J124" s="115"/>
      <c r="K124" s="115"/>
      <c r="L124" s="20">
        <f t="shared" si="14"/>
        <v>190</v>
      </c>
      <c r="M124" s="20">
        <f t="shared" si="15"/>
        <v>209.00000000000003</v>
      </c>
      <c r="N124" s="65">
        <v>38</v>
      </c>
      <c r="O124" s="65">
        <f t="shared" si="11"/>
        <v>41.800000000000004</v>
      </c>
      <c r="P124" s="93">
        <v>24.3</v>
      </c>
      <c r="Q124" s="47">
        <f t="shared" si="12"/>
        <v>121.5</v>
      </c>
      <c r="R124" s="48" t="str">
        <f t="shared" si="13"/>
        <v>VYHOVUJE</v>
      </c>
      <c r="T124" s="60"/>
      <c r="U124" s="60"/>
    </row>
    <row r="125" spans="1:21" ht="42.75" customHeight="1" x14ac:dyDescent="0.3">
      <c r="A125" s="54"/>
      <c r="B125" s="61">
        <v>119</v>
      </c>
      <c r="C125" s="35" t="s">
        <v>202</v>
      </c>
      <c r="D125" s="62">
        <v>5</v>
      </c>
      <c r="E125" s="63" t="s">
        <v>123</v>
      </c>
      <c r="F125" s="36" t="s">
        <v>203</v>
      </c>
      <c r="G125" s="115"/>
      <c r="H125" s="115"/>
      <c r="I125" s="115"/>
      <c r="J125" s="115"/>
      <c r="K125" s="115"/>
      <c r="L125" s="20">
        <f t="shared" si="14"/>
        <v>175</v>
      </c>
      <c r="M125" s="20">
        <f t="shared" si="15"/>
        <v>192.5</v>
      </c>
      <c r="N125" s="65">
        <v>35</v>
      </c>
      <c r="O125" s="65">
        <f t="shared" si="11"/>
        <v>38.5</v>
      </c>
      <c r="P125" s="93">
        <v>24.7</v>
      </c>
      <c r="Q125" s="47">
        <f t="shared" si="12"/>
        <v>123.5</v>
      </c>
      <c r="R125" s="48" t="str">
        <f t="shared" si="13"/>
        <v>VYHOVUJE</v>
      </c>
      <c r="T125" s="60"/>
      <c r="U125" s="60"/>
    </row>
    <row r="126" spans="1:21" ht="45" customHeight="1" x14ac:dyDescent="0.3">
      <c r="A126" s="54"/>
      <c r="B126" s="61">
        <v>120</v>
      </c>
      <c r="C126" s="35" t="s">
        <v>118</v>
      </c>
      <c r="D126" s="62">
        <v>50</v>
      </c>
      <c r="E126" s="63" t="s">
        <v>18</v>
      </c>
      <c r="F126" s="36" t="s">
        <v>119</v>
      </c>
      <c r="G126" s="115"/>
      <c r="H126" s="115"/>
      <c r="I126" s="115"/>
      <c r="J126" s="115"/>
      <c r="K126" s="115"/>
      <c r="L126" s="20">
        <f t="shared" si="14"/>
        <v>600</v>
      </c>
      <c r="M126" s="20">
        <f t="shared" si="15"/>
        <v>660</v>
      </c>
      <c r="N126" s="65">
        <v>12</v>
      </c>
      <c r="O126" s="65">
        <f t="shared" si="11"/>
        <v>13.200000000000001</v>
      </c>
      <c r="P126" s="93">
        <v>8</v>
      </c>
      <c r="Q126" s="47">
        <f t="shared" si="12"/>
        <v>400</v>
      </c>
      <c r="R126" s="48" t="str">
        <f t="shared" si="13"/>
        <v>VYHOVUJE</v>
      </c>
      <c r="T126" s="60"/>
      <c r="U126" s="60"/>
    </row>
    <row r="127" spans="1:21" ht="43.5" customHeight="1" x14ac:dyDescent="0.3">
      <c r="A127" s="54"/>
      <c r="B127" s="61">
        <v>121</v>
      </c>
      <c r="C127" s="35" t="s">
        <v>120</v>
      </c>
      <c r="D127" s="62">
        <v>30</v>
      </c>
      <c r="E127" s="63" t="s">
        <v>18</v>
      </c>
      <c r="F127" s="36" t="s">
        <v>119</v>
      </c>
      <c r="G127" s="115"/>
      <c r="H127" s="115"/>
      <c r="I127" s="115"/>
      <c r="J127" s="115"/>
      <c r="K127" s="115"/>
      <c r="L127" s="20">
        <f t="shared" si="14"/>
        <v>360</v>
      </c>
      <c r="M127" s="20">
        <f t="shared" si="15"/>
        <v>396.00000000000006</v>
      </c>
      <c r="N127" s="65">
        <v>12</v>
      </c>
      <c r="O127" s="65">
        <f t="shared" si="11"/>
        <v>13.200000000000001</v>
      </c>
      <c r="P127" s="92">
        <v>8</v>
      </c>
      <c r="Q127" s="45">
        <f t="shared" si="12"/>
        <v>240</v>
      </c>
      <c r="R127" s="46" t="str">
        <f t="shared" si="13"/>
        <v>VYHOVUJE</v>
      </c>
      <c r="T127" s="60"/>
      <c r="U127" s="60"/>
    </row>
    <row r="128" spans="1:21" ht="51" customHeight="1" x14ac:dyDescent="0.3">
      <c r="A128" s="54"/>
      <c r="B128" s="61">
        <v>122</v>
      </c>
      <c r="C128" s="35" t="s">
        <v>204</v>
      </c>
      <c r="D128" s="62">
        <v>40</v>
      </c>
      <c r="E128" s="63" t="s">
        <v>18</v>
      </c>
      <c r="F128" s="36" t="s">
        <v>119</v>
      </c>
      <c r="G128" s="115"/>
      <c r="H128" s="115"/>
      <c r="I128" s="115"/>
      <c r="J128" s="115"/>
      <c r="K128" s="115"/>
      <c r="L128" s="20">
        <f t="shared" si="14"/>
        <v>480</v>
      </c>
      <c r="M128" s="20">
        <f t="shared" si="15"/>
        <v>528</v>
      </c>
      <c r="N128" s="65">
        <v>12</v>
      </c>
      <c r="O128" s="65">
        <f t="shared" si="11"/>
        <v>13.200000000000001</v>
      </c>
      <c r="P128" s="93">
        <v>8</v>
      </c>
      <c r="Q128" s="47">
        <f t="shared" si="12"/>
        <v>320</v>
      </c>
      <c r="R128" s="48" t="str">
        <f t="shared" si="13"/>
        <v>VYHOVUJE</v>
      </c>
      <c r="T128" s="60"/>
      <c r="U128" s="60"/>
    </row>
    <row r="129" spans="1:21" ht="45" customHeight="1" x14ac:dyDescent="0.3">
      <c r="A129" s="54"/>
      <c r="B129" s="61">
        <v>123</v>
      </c>
      <c r="C129" s="35" t="s">
        <v>121</v>
      </c>
      <c r="D129" s="62">
        <v>30</v>
      </c>
      <c r="E129" s="63" t="s">
        <v>18</v>
      </c>
      <c r="F129" s="36" t="s">
        <v>119</v>
      </c>
      <c r="G129" s="115"/>
      <c r="H129" s="115"/>
      <c r="I129" s="115"/>
      <c r="J129" s="115"/>
      <c r="K129" s="115"/>
      <c r="L129" s="20">
        <f t="shared" si="14"/>
        <v>360</v>
      </c>
      <c r="M129" s="20">
        <f t="shared" si="15"/>
        <v>396.00000000000006</v>
      </c>
      <c r="N129" s="65">
        <v>12</v>
      </c>
      <c r="O129" s="65">
        <f t="shared" si="11"/>
        <v>13.200000000000001</v>
      </c>
      <c r="P129" s="93">
        <v>8</v>
      </c>
      <c r="Q129" s="47">
        <f t="shared" si="12"/>
        <v>240</v>
      </c>
      <c r="R129" s="48" t="str">
        <f t="shared" si="13"/>
        <v>VYHOVUJE</v>
      </c>
      <c r="T129" s="60"/>
      <c r="U129" s="60"/>
    </row>
    <row r="130" spans="1:21" ht="45" customHeight="1" x14ac:dyDescent="0.3">
      <c r="A130" s="54"/>
      <c r="B130" s="61">
        <v>124</v>
      </c>
      <c r="C130" s="35" t="s">
        <v>122</v>
      </c>
      <c r="D130" s="62">
        <v>8</v>
      </c>
      <c r="E130" s="63" t="s">
        <v>123</v>
      </c>
      <c r="F130" s="36" t="s">
        <v>124</v>
      </c>
      <c r="G130" s="115"/>
      <c r="H130" s="115"/>
      <c r="I130" s="115"/>
      <c r="J130" s="115"/>
      <c r="K130" s="115"/>
      <c r="L130" s="20">
        <f t="shared" si="14"/>
        <v>368</v>
      </c>
      <c r="M130" s="20">
        <f t="shared" si="15"/>
        <v>404.8</v>
      </c>
      <c r="N130" s="65">
        <v>46</v>
      </c>
      <c r="O130" s="65">
        <f t="shared" si="11"/>
        <v>50.6</v>
      </c>
      <c r="P130" s="93">
        <v>35.85</v>
      </c>
      <c r="Q130" s="47">
        <f t="shared" si="12"/>
        <v>286.8</v>
      </c>
      <c r="R130" s="48" t="str">
        <f t="shared" si="13"/>
        <v>VYHOVUJE</v>
      </c>
      <c r="T130" s="60"/>
      <c r="U130" s="60"/>
    </row>
    <row r="131" spans="1:21" ht="27.6" x14ac:dyDescent="0.3">
      <c r="A131" s="54"/>
      <c r="B131" s="61">
        <v>125</v>
      </c>
      <c r="C131" s="35" t="s">
        <v>125</v>
      </c>
      <c r="D131" s="62">
        <v>4</v>
      </c>
      <c r="E131" s="63" t="s">
        <v>123</v>
      </c>
      <c r="F131" s="36" t="s">
        <v>126</v>
      </c>
      <c r="G131" s="115"/>
      <c r="H131" s="115"/>
      <c r="I131" s="115"/>
      <c r="J131" s="115"/>
      <c r="K131" s="115"/>
      <c r="L131" s="20">
        <f t="shared" si="14"/>
        <v>152</v>
      </c>
      <c r="M131" s="20">
        <f t="shared" si="15"/>
        <v>167.20000000000002</v>
      </c>
      <c r="N131" s="65">
        <v>38</v>
      </c>
      <c r="O131" s="65">
        <f t="shared" si="11"/>
        <v>41.800000000000004</v>
      </c>
      <c r="P131" s="93">
        <v>23.9</v>
      </c>
      <c r="Q131" s="47">
        <f t="shared" si="12"/>
        <v>95.6</v>
      </c>
      <c r="R131" s="48" t="str">
        <f t="shared" si="13"/>
        <v>VYHOVUJE</v>
      </c>
      <c r="T131" s="60"/>
      <c r="U131" s="60"/>
    </row>
    <row r="132" spans="1:21" ht="15.6" x14ac:dyDescent="0.3">
      <c r="A132" s="54"/>
      <c r="B132" s="61">
        <v>126</v>
      </c>
      <c r="C132" s="40" t="s">
        <v>205</v>
      </c>
      <c r="D132" s="62">
        <v>30</v>
      </c>
      <c r="E132" s="63" t="s">
        <v>18</v>
      </c>
      <c r="F132" s="41" t="s">
        <v>206</v>
      </c>
      <c r="G132" s="115"/>
      <c r="H132" s="115"/>
      <c r="I132" s="115"/>
      <c r="J132" s="115"/>
      <c r="K132" s="115"/>
      <c r="L132" s="20">
        <f t="shared" si="14"/>
        <v>45</v>
      </c>
      <c r="M132" s="20">
        <f t="shared" si="15"/>
        <v>49.500000000000007</v>
      </c>
      <c r="N132" s="65">
        <v>1.5</v>
      </c>
      <c r="O132" s="65">
        <f t="shared" si="11"/>
        <v>1.6500000000000001</v>
      </c>
      <c r="P132" s="93">
        <v>1.45</v>
      </c>
      <c r="Q132" s="47">
        <f t="shared" si="12"/>
        <v>43.5</v>
      </c>
      <c r="R132" s="48" t="str">
        <f t="shared" si="13"/>
        <v>VYHOVUJE</v>
      </c>
      <c r="T132" s="60"/>
      <c r="U132" s="60"/>
    </row>
    <row r="133" spans="1:21" ht="15.6" x14ac:dyDescent="0.3">
      <c r="A133" s="54"/>
      <c r="B133" s="61">
        <v>127</v>
      </c>
      <c r="C133" s="35" t="s">
        <v>207</v>
      </c>
      <c r="D133" s="62">
        <v>5</v>
      </c>
      <c r="E133" s="63" t="s">
        <v>66</v>
      </c>
      <c r="F133" s="36" t="s">
        <v>208</v>
      </c>
      <c r="G133" s="115"/>
      <c r="H133" s="115"/>
      <c r="I133" s="115"/>
      <c r="J133" s="115"/>
      <c r="K133" s="115"/>
      <c r="L133" s="20">
        <f t="shared" si="14"/>
        <v>30</v>
      </c>
      <c r="M133" s="20">
        <f t="shared" si="15"/>
        <v>33</v>
      </c>
      <c r="N133" s="65">
        <v>6</v>
      </c>
      <c r="O133" s="65">
        <f t="shared" si="11"/>
        <v>6.6000000000000005</v>
      </c>
      <c r="P133" s="92">
        <v>6.6</v>
      </c>
      <c r="Q133" s="45">
        <f t="shared" si="12"/>
        <v>33</v>
      </c>
      <c r="R133" s="46" t="str">
        <f t="shared" si="13"/>
        <v>VYHOVUJE</v>
      </c>
      <c r="T133" s="60"/>
      <c r="U133" s="60"/>
    </row>
    <row r="134" spans="1:21" ht="27.6" x14ac:dyDescent="0.3">
      <c r="A134" s="54"/>
      <c r="B134" s="61">
        <v>128</v>
      </c>
      <c r="C134" s="35" t="s">
        <v>209</v>
      </c>
      <c r="D134" s="62">
        <v>10</v>
      </c>
      <c r="E134" s="63" t="s">
        <v>66</v>
      </c>
      <c r="F134" s="36" t="s">
        <v>210</v>
      </c>
      <c r="G134" s="115"/>
      <c r="H134" s="115"/>
      <c r="I134" s="115"/>
      <c r="J134" s="115"/>
      <c r="K134" s="115"/>
      <c r="L134" s="20">
        <f t="shared" si="14"/>
        <v>60</v>
      </c>
      <c r="M134" s="20">
        <f t="shared" si="15"/>
        <v>66</v>
      </c>
      <c r="N134" s="65">
        <v>6</v>
      </c>
      <c r="O134" s="65">
        <f t="shared" si="11"/>
        <v>6.6000000000000005</v>
      </c>
      <c r="P134" s="93">
        <v>4.75</v>
      </c>
      <c r="Q134" s="47">
        <f t="shared" si="12"/>
        <v>47.5</v>
      </c>
      <c r="R134" s="48" t="str">
        <f t="shared" si="13"/>
        <v>VYHOVUJE</v>
      </c>
      <c r="T134" s="60"/>
      <c r="U134" s="60"/>
    </row>
    <row r="135" spans="1:21" ht="15.6" x14ac:dyDescent="0.3">
      <c r="A135" s="54"/>
      <c r="B135" s="61">
        <v>129</v>
      </c>
      <c r="C135" s="35" t="s">
        <v>211</v>
      </c>
      <c r="D135" s="62">
        <v>15</v>
      </c>
      <c r="E135" s="63" t="s">
        <v>66</v>
      </c>
      <c r="F135" s="36" t="s">
        <v>212</v>
      </c>
      <c r="G135" s="115"/>
      <c r="H135" s="115"/>
      <c r="I135" s="115"/>
      <c r="J135" s="115"/>
      <c r="K135" s="115"/>
      <c r="L135" s="20">
        <f t="shared" ref="L135:L141" si="16">D135*N135</f>
        <v>195</v>
      </c>
      <c r="M135" s="20">
        <f t="shared" ref="M135:M141" si="17">D135*O135</f>
        <v>214.5</v>
      </c>
      <c r="N135" s="65">
        <v>13</v>
      </c>
      <c r="O135" s="65">
        <f t="shared" si="11"/>
        <v>14.3</v>
      </c>
      <c r="P135" s="93">
        <v>8.1999999999999993</v>
      </c>
      <c r="Q135" s="47">
        <f t="shared" si="12"/>
        <v>122.99999999999999</v>
      </c>
      <c r="R135" s="48" t="str">
        <f t="shared" si="13"/>
        <v>VYHOVUJE</v>
      </c>
      <c r="T135" s="60"/>
      <c r="U135" s="60"/>
    </row>
    <row r="136" spans="1:21" ht="27.6" x14ac:dyDescent="0.3">
      <c r="A136" s="54"/>
      <c r="B136" s="61">
        <v>130</v>
      </c>
      <c r="C136" s="35" t="s">
        <v>135</v>
      </c>
      <c r="D136" s="62">
        <v>15</v>
      </c>
      <c r="E136" s="63" t="s">
        <v>66</v>
      </c>
      <c r="F136" s="36" t="s">
        <v>136</v>
      </c>
      <c r="G136" s="115"/>
      <c r="H136" s="115"/>
      <c r="I136" s="115"/>
      <c r="J136" s="115"/>
      <c r="K136" s="115"/>
      <c r="L136" s="20">
        <f t="shared" si="16"/>
        <v>240</v>
      </c>
      <c r="M136" s="20">
        <f t="shared" si="17"/>
        <v>264</v>
      </c>
      <c r="N136" s="65">
        <v>16</v>
      </c>
      <c r="O136" s="65">
        <f t="shared" ref="O136:O141" si="18">N136*1.1</f>
        <v>17.600000000000001</v>
      </c>
      <c r="P136" s="93">
        <v>9.6</v>
      </c>
      <c r="Q136" s="47">
        <f t="shared" si="12"/>
        <v>144</v>
      </c>
      <c r="R136" s="48" t="str">
        <f t="shared" si="13"/>
        <v>VYHOVUJE</v>
      </c>
      <c r="T136" s="60"/>
      <c r="U136" s="60"/>
    </row>
    <row r="137" spans="1:21" ht="27.6" x14ac:dyDescent="0.3">
      <c r="A137" s="54"/>
      <c r="B137" s="61">
        <v>131</v>
      </c>
      <c r="C137" s="35" t="s">
        <v>137</v>
      </c>
      <c r="D137" s="62">
        <v>15</v>
      </c>
      <c r="E137" s="63" t="s">
        <v>66</v>
      </c>
      <c r="F137" s="36" t="s">
        <v>138</v>
      </c>
      <c r="G137" s="115"/>
      <c r="H137" s="115"/>
      <c r="I137" s="115"/>
      <c r="J137" s="115"/>
      <c r="K137" s="115"/>
      <c r="L137" s="20">
        <f t="shared" si="16"/>
        <v>285</v>
      </c>
      <c r="M137" s="20">
        <f t="shared" si="17"/>
        <v>313.50000000000006</v>
      </c>
      <c r="N137" s="65">
        <v>19</v>
      </c>
      <c r="O137" s="65">
        <f t="shared" si="18"/>
        <v>20.900000000000002</v>
      </c>
      <c r="P137" s="93">
        <v>11.9</v>
      </c>
      <c r="Q137" s="47">
        <f t="shared" si="12"/>
        <v>178.5</v>
      </c>
      <c r="R137" s="48" t="str">
        <f t="shared" si="13"/>
        <v>VYHOVUJE</v>
      </c>
      <c r="T137" s="60"/>
      <c r="U137" s="60"/>
    </row>
    <row r="138" spans="1:21" ht="27.6" x14ac:dyDescent="0.3">
      <c r="A138" s="54"/>
      <c r="B138" s="61">
        <v>132</v>
      </c>
      <c r="C138" s="35" t="s">
        <v>213</v>
      </c>
      <c r="D138" s="62">
        <v>1</v>
      </c>
      <c r="E138" s="63" t="s">
        <v>66</v>
      </c>
      <c r="F138" s="36" t="s">
        <v>214</v>
      </c>
      <c r="G138" s="115"/>
      <c r="H138" s="115"/>
      <c r="I138" s="115"/>
      <c r="J138" s="115"/>
      <c r="K138" s="115"/>
      <c r="L138" s="20">
        <f t="shared" si="16"/>
        <v>22</v>
      </c>
      <c r="M138" s="20">
        <f t="shared" si="17"/>
        <v>24.200000000000003</v>
      </c>
      <c r="N138" s="65">
        <v>22</v>
      </c>
      <c r="O138" s="65">
        <f t="shared" si="18"/>
        <v>24.200000000000003</v>
      </c>
      <c r="P138" s="93">
        <v>17.899999999999999</v>
      </c>
      <c r="Q138" s="47">
        <f t="shared" si="12"/>
        <v>17.899999999999999</v>
      </c>
      <c r="R138" s="48" t="str">
        <f t="shared" si="13"/>
        <v>VYHOVUJE</v>
      </c>
      <c r="T138" s="60"/>
      <c r="U138" s="60"/>
    </row>
    <row r="139" spans="1:21" ht="15.6" x14ac:dyDescent="0.3">
      <c r="A139" s="54"/>
      <c r="B139" s="61">
        <v>133</v>
      </c>
      <c r="C139" s="35" t="s">
        <v>215</v>
      </c>
      <c r="D139" s="62">
        <v>2</v>
      </c>
      <c r="E139" s="63" t="s">
        <v>18</v>
      </c>
      <c r="F139" s="36" t="s">
        <v>216</v>
      </c>
      <c r="G139" s="115"/>
      <c r="H139" s="115"/>
      <c r="I139" s="115"/>
      <c r="J139" s="115"/>
      <c r="K139" s="115"/>
      <c r="L139" s="20">
        <f t="shared" si="16"/>
        <v>32</v>
      </c>
      <c r="M139" s="20">
        <f t="shared" si="17"/>
        <v>35.200000000000003</v>
      </c>
      <c r="N139" s="65">
        <v>16</v>
      </c>
      <c r="O139" s="65">
        <f t="shared" si="18"/>
        <v>17.600000000000001</v>
      </c>
      <c r="P139" s="92">
        <v>9.4</v>
      </c>
      <c r="Q139" s="45">
        <f t="shared" si="12"/>
        <v>18.8</v>
      </c>
      <c r="R139" s="46" t="str">
        <f t="shared" si="13"/>
        <v>VYHOVUJE</v>
      </c>
      <c r="T139" s="60"/>
      <c r="U139" s="60"/>
    </row>
    <row r="140" spans="1:21" ht="15.6" x14ac:dyDescent="0.3">
      <c r="A140" s="54"/>
      <c r="B140" s="61">
        <v>134</v>
      </c>
      <c r="C140" s="35" t="s">
        <v>217</v>
      </c>
      <c r="D140" s="62">
        <v>1</v>
      </c>
      <c r="E140" s="63" t="s">
        <v>66</v>
      </c>
      <c r="F140" s="36" t="s">
        <v>218</v>
      </c>
      <c r="G140" s="115"/>
      <c r="H140" s="115"/>
      <c r="I140" s="115"/>
      <c r="J140" s="115"/>
      <c r="K140" s="115"/>
      <c r="L140" s="20">
        <f t="shared" si="16"/>
        <v>415</v>
      </c>
      <c r="M140" s="20">
        <f t="shared" si="17"/>
        <v>456.50000000000006</v>
      </c>
      <c r="N140" s="65">
        <v>415</v>
      </c>
      <c r="O140" s="65">
        <f t="shared" si="18"/>
        <v>456.50000000000006</v>
      </c>
      <c r="P140" s="93">
        <v>298</v>
      </c>
      <c r="Q140" s="47">
        <f t="shared" si="12"/>
        <v>298</v>
      </c>
      <c r="R140" s="48" t="str">
        <f t="shared" si="13"/>
        <v>VYHOVUJE</v>
      </c>
      <c r="T140" s="60"/>
      <c r="U140" s="60"/>
    </row>
    <row r="141" spans="1:21" ht="29.4" thickBot="1" x14ac:dyDescent="0.35">
      <c r="A141" s="54"/>
      <c r="B141" s="68">
        <v>135</v>
      </c>
      <c r="C141" s="73" t="s">
        <v>219</v>
      </c>
      <c r="D141" s="74">
        <v>1</v>
      </c>
      <c r="E141" s="75" t="s">
        <v>66</v>
      </c>
      <c r="F141" s="73" t="s">
        <v>220</v>
      </c>
      <c r="G141" s="116"/>
      <c r="H141" s="116"/>
      <c r="I141" s="116"/>
      <c r="J141" s="116"/>
      <c r="K141" s="116"/>
      <c r="L141" s="21">
        <f t="shared" si="16"/>
        <v>19</v>
      </c>
      <c r="M141" s="21">
        <f t="shared" si="17"/>
        <v>20.900000000000002</v>
      </c>
      <c r="N141" s="21">
        <v>19</v>
      </c>
      <c r="O141" s="21">
        <f t="shared" si="18"/>
        <v>20.900000000000002</v>
      </c>
      <c r="P141" s="94">
        <v>10.3</v>
      </c>
      <c r="Q141" s="49">
        <f>D141*P141</f>
        <v>10.3</v>
      </c>
      <c r="R141" s="50" t="str">
        <f t="shared" si="13"/>
        <v>VYHOVUJE</v>
      </c>
      <c r="T141" s="60"/>
      <c r="U141" s="60"/>
    </row>
    <row r="142" spans="1:21" ht="13.5" customHeight="1" thickTop="1" thickBot="1" x14ac:dyDescent="0.35">
      <c r="A142" s="76"/>
      <c r="B142" s="77"/>
      <c r="C142" s="78"/>
      <c r="D142" s="77"/>
      <c r="E142" s="77"/>
      <c r="F142" s="78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0"/>
      <c r="U142" s="60"/>
    </row>
    <row r="143" spans="1:21" ht="60.75" customHeight="1" thickTop="1" thickBot="1" x14ac:dyDescent="0.35">
      <c r="A143" s="79"/>
      <c r="B143" s="103" t="s">
        <v>3</v>
      </c>
      <c r="C143" s="103"/>
      <c r="D143" s="103"/>
      <c r="E143" s="103"/>
      <c r="F143" s="103"/>
      <c r="G143" s="12"/>
      <c r="H143" s="12"/>
      <c r="I143" s="12"/>
      <c r="J143" s="80"/>
      <c r="K143" s="80"/>
      <c r="L143" s="80"/>
      <c r="M143" s="13"/>
      <c r="N143" s="51" t="s">
        <v>4</v>
      </c>
      <c r="O143" s="28" t="s">
        <v>5</v>
      </c>
      <c r="P143" s="97" t="s">
        <v>6</v>
      </c>
      <c r="Q143" s="98"/>
      <c r="R143" s="99"/>
    </row>
    <row r="144" spans="1:21" ht="33" customHeight="1" thickTop="1" thickBot="1" x14ac:dyDescent="0.35">
      <c r="A144" s="79"/>
      <c r="B144" s="104" t="s">
        <v>7</v>
      </c>
      <c r="C144" s="104"/>
      <c r="D144" s="104"/>
      <c r="E144" s="104"/>
      <c r="F144" s="104"/>
      <c r="G144" s="81"/>
      <c r="J144" s="14"/>
      <c r="K144" s="14"/>
      <c r="L144" s="14"/>
      <c r="M144" s="15"/>
      <c r="N144" s="52">
        <f>ROUND(SUM(L7:L141),0)</f>
        <v>28638</v>
      </c>
      <c r="O144" s="91">
        <f>SUM(M7:M141)</f>
        <v>31589.80000000001</v>
      </c>
      <c r="P144" s="100">
        <f>SUM(Q7:Q141)</f>
        <v>19983.099999999995</v>
      </c>
      <c r="Q144" s="101"/>
      <c r="R144" s="102"/>
    </row>
    <row r="145" spans="1:19" ht="39.75" customHeight="1" thickTop="1" x14ac:dyDescent="0.3">
      <c r="A145" s="79"/>
      <c r="H145" s="16"/>
      <c r="I145" s="16"/>
      <c r="J145" s="17"/>
      <c r="K145" s="17"/>
      <c r="L145" s="17"/>
      <c r="M145" s="82"/>
      <c r="N145" s="82"/>
      <c r="O145" s="82"/>
      <c r="P145" s="83"/>
      <c r="Q145" s="83"/>
      <c r="R145" s="83"/>
      <c r="S145" s="83"/>
    </row>
    <row r="146" spans="1:19" ht="19.95" customHeight="1" x14ac:dyDescent="0.3">
      <c r="A146" s="79"/>
      <c r="J146" s="17"/>
      <c r="K146" s="17"/>
      <c r="L146" s="17"/>
      <c r="M146" s="82"/>
      <c r="N146" s="82"/>
      <c r="O146" s="18"/>
      <c r="P146" s="18"/>
      <c r="Q146" s="18"/>
      <c r="R146" s="83"/>
      <c r="S146" s="83"/>
    </row>
    <row r="147" spans="1:19" ht="71.25" customHeight="1" x14ac:dyDescent="0.3">
      <c r="A147" s="79"/>
      <c r="J147" s="17"/>
      <c r="K147" s="17"/>
      <c r="L147" s="17"/>
      <c r="M147" s="82"/>
      <c r="N147" s="82"/>
      <c r="O147" s="18"/>
      <c r="P147" s="18"/>
      <c r="Q147" s="18"/>
      <c r="R147" s="83"/>
      <c r="S147" s="83"/>
    </row>
    <row r="148" spans="1:19" ht="36" customHeight="1" x14ac:dyDescent="0.3">
      <c r="A148" s="79"/>
      <c r="J148" s="84"/>
      <c r="K148" s="84"/>
      <c r="L148" s="84"/>
      <c r="M148" s="84"/>
      <c r="N148" s="84"/>
      <c r="O148" s="82"/>
      <c r="P148" s="83"/>
      <c r="Q148" s="83"/>
      <c r="R148" s="83"/>
      <c r="S148" s="83"/>
    </row>
    <row r="149" spans="1:19" ht="14.25" customHeight="1" x14ac:dyDescent="0.3">
      <c r="A149" s="79"/>
      <c r="B149" s="83"/>
      <c r="C149" s="85"/>
      <c r="D149" s="86"/>
      <c r="E149" s="87"/>
      <c r="F149" s="85"/>
      <c r="G149" s="82"/>
      <c r="H149" s="82"/>
      <c r="I149" s="83"/>
      <c r="J149" s="83"/>
      <c r="K149" s="83"/>
      <c r="L149" s="82"/>
      <c r="M149" s="82"/>
      <c r="N149" s="82"/>
      <c r="O149" s="82"/>
      <c r="P149" s="83"/>
      <c r="Q149" s="83"/>
      <c r="R149" s="83"/>
      <c r="S149" s="83"/>
    </row>
    <row r="150" spans="1:19" ht="14.25" customHeight="1" x14ac:dyDescent="0.3">
      <c r="A150" s="79"/>
      <c r="B150" s="83"/>
      <c r="C150" s="85"/>
      <c r="D150" s="86"/>
      <c r="E150" s="87"/>
      <c r="F150" s="85"/>
      <c r="G150" s="82"/>
      <c r="H150" s="82"/>
      <c r="I150" s="83"/>
      <c r="J150" s="83"/>
      <c r="K150" s="83"/>
      <c r="L150" s="82"/>
      <c r="M150" s="82"/>
      <c r="N150" s="82"/>
      <c r="O150" s="82"/>
      <c r="P150" s="83"/>
      <c r="Q150" s="83"/>
      <c r="R150" s="83"/>
      <c r="S150" s="83"/>
    </row>
    <row r="151" spans="1:19" ht="14.25" customHeight="1" x14ac:dyDescent="0.3">
      <c r="A151" s="79"/>
      <c r="B151" s="83"/>
      <c r="C151" s="85"/>
      <c r="D151" s="86"/>
      <c r="E151" s="87"/>
      <c r="F151" s="85"/>
      <c r="G151" s="82"/>
      <c r="H151" s="82"/>
      <c r="I151" s="83"/>
      <c r="J151" s="83"/>
      <c r="K151" s="83"/>
      <c r="L151" s="82"/>
      <c r="M151" s="82"/>
      <c r="N151" s="82"/>
      <c r="O151" s="82"/>
      <c r="P151" s="83"/>
      <c r="Q151" s="83"/>
      <c r="R151" s="83"/>
      <c r="S151" s="83"/>
    </row>
    <row r="152" spans="1:19" ht="14.25" customHeight="1" x14ac:dyDescent="0.3">
      <c r="A152" s="79"/>
      <c r="B152" s="83"/>
      <c r="C152" s="85"/>
      <c r="D152" s="86"/>
      <c r="E152" s="87"/>
      <c r="F152" s="85"/>
      <c r="G152" s="82"/>
      <c r="H152" s="82"/>
      <c r="I152" s="83"/>
      <c r="J152" s="83"/>
      <c r="K152" s="83"/>
      <c r="L152" s="82"/>
      <c r="M152" s="82"/>
      <c r="N152" s="82"/>
      <c r="O152" s="82"/>
      <c r="P152" s="83"/>
      <c r="Q152" s="83"/>
      <c r="R152" s="83"/>
      <c r="S152" s="83"/>
    </row>
    <row r="153" spans="1:19" x14ac:dyDescent="0.3">
      <c r="C153" s="88"/>
      <c r="D153" s="1"/>
      <c r="E153" s="1"/>
      <c r="F153" s="88"/>
      <c r="G153" s="1"/>
      <c r="H153" s="1"/>
      <c r="K153" s="1"/>
      <c r="L153" s="1"/>
      <c r="M153" s="1"/>
      <c r="N153" s="1"/>
    </row>
    <row r="154" spans="1:19" x14ac:dyDescent="0.3">
      <c r="C154" s="88"/>
      <c r="D154" s="1"/>
      <c r="E154" s="1"/>
      <c r="F154" s="88"/>
      <c r="G154" s="1"/>
      <c r="H154" s="1"/>
      <c r="K154" s="1"/>
      <c r="L154" s="1"/>
      <c r="M154" s="1"/>
      <c r="N154" s="1"/>
    </row>
    <row r="155" spans="1:19" x14ac:dyDescent="0.3">
      <c r="C155" s="88"/>
      <c r="D155" s="1"/>
      <c r="E155" s="1"/>
      <c r="F155" s="88"/>
      <c r="G155" s="1"/>
      <c r="H155" s="1"/>
      <c r="K155" s="1"/>
      <c r="L155" s="1"/>
      <c r="M155" s="1"/>
      <c r="N155" s="1"/>
    </row>
    <row r="156" spans="1:19" x14ac:dyDescent="0.3">
      <c r="C156" s="88"/>
      <c r="D156" s="1"/>
      <c r="E156" s="1"/>
      <c r="F156" s="88"/>
      <c r="G156" s="1"/>
      <c r="H156" s="1"/>
      <c r="K156" s="1"/>
      <c r="L156" s="1"/>
      <c r="M156" s="1"/>
      <c r="N156" s="1"/>
    </row>
    <row r="157" spans="1:19" x14ac:dyDescent="0.3">
      <c r="C157" s="88"/>
      <c r="D157" s="1"/>
      <c r="E157" s="1"/>
      <c r="F157" s="88"/>
      <c r="G157" s="1"/>
      <c r="H157" s="1"/>
      <c r="K157" s="1"/>
      <c r="L157" s="1"/>
      <c r="M157" s="1"/>
      <c r="N157" s="1"/>
    </row>
    <row r="158" spans="1:19" x14ac:dyDescent="0.3">
      <c r="C158" s="88"/>
      <c r="D158" s="1"/>
      <c r="E158" s="1"/>
      <c r="F158" s="88"/>
      <c r="G158" s="1"/>
      <c r="H158" s="1"/>
      <c r="K158" s="1"/>
      <c r="L158" s="1"/>
      <c r="M158" s="1"/>
      <c r="N158" s="1"/>
    </row>
    <row r="159" spans="1:19" x14ac:dyDescent="0.3">
      <c r="C159" s="88"/>
      <c r="D159" s="1"/>
      <c r="E159" s="1"/>
      <c r="F159" s="88"/>
      <c r="G159" s="1"/>
      <c r="H159" s="1"/>
      <c r="K159" s="1"/>
      <c r="L159" s="1"/>
      <c r="M159" s="1"/>
      <c r="N159" s="1"/>
    </row>
    <row r="160" spans="1:19" x14ac:dyDescent="0.3">
      <c r="C160" s="88"/>
      <c r="D160" s="1"/>
      <c r="E160" s="1"/>
      <c r="F160" s="88"/>
      <c r="G160" s="1"/>
      <c r="H160" s="1"/>
      <c r="K160" s="1"/>
      <c r="L160" s="1"/>
      <c r="M160" s="1"/>
      <c r="N160" s="1"/>
    </row>
    <row r="161" spans="3:14" x14ac:dyDescent="0.3">
      <c r="C161" s="88"/>
      <c r="D161" s="1"/>
      <c r="E161" s="1"/>
      <c r="F161" s="88"/>
      <c r="G161" s="1"/>
      <c r="H161" s="1"/>
      <c r="K161" s="1"/>
      <c r="L161" s="1"/>
      <c r="M161" s="1"/>
      <c r="N161" s="1"/>
    </row>
    <row r="162" spans="3:14" x14ac:dyDescent="0.3">
      <c r="C162" s="88"/>
      <c r="D162" s="1"/>
      <c r="E162" s="1"/>
      <c r="F162" s="88"/>
      <c r="G162" s="1"/>
      <c r="H162" s="1"/>
      <c r="K162" s="1"/>
      <c r="L162" s="1"/>
      <c r="M162" s="1"/>
      <c r="N162" s="1"/>
    </row>
    <row r="163" spans="3:14" x14ac:dyDescent="0.3">
      <c r="C163" s="88"/>
      <c r="D163" s="1"/>
      <c r="E163" s="1"/>
      <c r="F163" s="88"/>
      <c r="G163" s="1"/>
      <c r="H163" s="1"/>
      <c r="K163" s="1"/>
      <c r="L163" s="1"/>
      <c r="M163" s="1"/>
      <c r="N163" s="1"/>
    </row>
    <row r="164" spans="3:14" x14ac:dyDescent="0.3">
      <c r="C164" s="88"/>
      <c r="D164" s="1"/>
      <c r="E164" s="1"/>
      <c r="F164" s="88"/>
      <c r="G164" s="1"/>
      <c r="H164" s="1"/>
      <c r="K164" s="1"/>
      <c r="L164" s="1"/>
      <c r="M164" s="1"/>
      <c r="N164" s="1"/>
    </row>
    <row r="165" spans="3:14" x14ac:dyDescent="0.3">
      <c r="C165" s="88"/>
      <c r="D165" s="1"/>
      <c r="E165" s="1"/>
      <c r="F165" s="88"/>
      <c r="G165" s="1"/>
      <c r="H165" s="1"/>
      <c r="K165" s="1"/>
      <c r="L165" s="1"/>
      <c r="M165" s="1"/>
      <c r="N165" s="1"/>
    </row>
    <row r="166" spans="3:14" x14ac:dyDescent="0.3">
      <c r="C166" s="88"/>
      <c r="D166" s="1"/>
      <c r="E166" s="1"/>
      <c r="F166" s="88"/>
      <c r="G166" s="1"/>
      <c r="H166" s="1"/>
      <c r="K166" s="1"/>
      <c r="L166" s="1"/>
      <c r="M166" s="1"/>
      <c r="N166" s="1"/>
    </row>
    <row r="167" spans="3:14" x14ac:dyDescent="0.3">
      <c r="C167" s="88"/>
      <c r="D167" s="1"/>
      <c r="E167" s="1"/>
      <c r="F167" s="88"/>
      <c r="G167" s="1"/>
      <c r="H167" s="1"/>
      <c r="K167" s="1"/>
      <c r="L167" s="1"/>
      <c r="M167" s="1"/>
      <c r="N167" s="1"/>
    </row>
    <row r="168" spans="3:14" x14ac:dyDescent="0.3">
      <c r="C168" s="88"/>
      <c r="D168" s="1"/>
      <c r="E168" s="1"/>
      <c r="F168" s="88"/>
      <c r="G168" s="1"/>
      <c r="H168" s="1"/>
      <c r="K168" s="1"/>
      <c r="L168" s="1"/>
      <c r="M168" s="1"/>
      <c r="N168" s="1"/>
    </row>
    <row r="169" spans="3:14" x14ac:dyDescent="0.3">
      <c r="C169" s="88"/>
      <c r="D169" s="1"/>
      <c r="E169" s="1"/>
      <c r="F169" s="88"/>
      <c r="G169" s="1"/>
      <c r="H169" s="1"/>
      <c r="K169" s="1"/>
      <c r="L169" s="1"/>
      <c r="M169" s="1"/>
      <c r="N169" s="1"/>
    </row>
    <row r="170" spans="3:14" x14ac:dyDescent="0.3">
      <c r="C170" s="88"/>
      <c r="D170" s="1"/>
      <c r="E170" s="1"/>
      <c r="F170" s="88"/>
      <c r="G170" s="1"/>
      <c r="H170" s="1"/>
      <c r="K170" s="1"/>
      <c r="L170" s="1"/>
      <c r="M170" s="1"/>
      <c r="N170" s="1"/>
    </row>
    <row r="171" spans="3:14" x14ac:dyDescent="0.3">
      <c r="C171" s="88"/>
      <c r="D171" s="1"/>
      <c r="E171" s="1"/>
      <c r="F171" s="88"/>
      <c r="G171" s="1"/>
      <c r="H171" s="1"/>
      <c r="K171" s="1"/>
      <c r="L171" s="1"/>
      <c r="M171" s="1"/>
      <c r="N171" s="1"/>
    </row>
    <row r="172" spans="3:14" x14ac:dyDescent="0.3">
      <c r="C172" s="88"/>
      <c r="D172" s="1"/>
      <c r="E172" s="1"/>
      <c r="F172" s="88"/>
      <c r="G172" s="1"/>
      <c r="H172" s="1"/>
      <c r="K172" s="1"/>
      <c r="L172" s="1"/>
      <c r="M172" s="1"/>
      <c r="N172" s="1"/>
    </row>
    <row r="173" spans="3:14" x14ac:dyDescent="0.3">
      <c r="C173" s="88"/>
      <c r="D173" s="1"/>
      <c r="E173" s="1"/>
      <c r="F173" s="88"/>
      <c r="G173" s="1"/>
      <c r="H173" s="1"/>
      <c r="K173" s="1"/>
      <c r="L173" s="1"/>
      <c r="M173" s="1"/>
      <c r="N173" s="1"/>
    </row>
    <row r="174" spans="3:14" x14ac:dyDescent="0.3">
      <c r="C174" s="88"/>
      <c r="D174" s="1"/>
      <c r="E174" s="1"/>
      <c r="F174" s="88"/>
      <c r="G174" s="1"/>
      <c r="H174" s="1"/>
      <c r="K174" s="1"/>
      <c r="L174" s="1"/>
      <c r="M174" s="1"/>
      <c r="N174" s="1"/>
    </row>
    <row r="175" spans="3:14" x14ac:dyDescent="0.3">
      <c r="C175" s="88"/>
      <c r="D175" s="1"/>
      <c r="E175" s="1"/>
      <c r="F175" s="88"/>
      <c r="G175" s="1"/>
      <c r="H175" s="1"/>
      <c r="K175" s="1"/>
      <c r="L175" s="1"/>
      <c r="M175" s="1"/>
      <c r="N175" s="1"/>
    </row>
    <row r="176" spans="3:14" x14ac:dyDescent="0.3">
      <c r="C176" s="88"/>
      <c r="D176" s="1"/>
      <c r="E176" s="1"/>
      <c r="F176" s="88"/>
      <c r="G176" s="1"/>
      <c r="H176" s="1"/>
      <c r="K176" s="1"/>
      <c r="L176" s="1"/>
      <c r="M176" s="1"/>
      <c r="N176" s="1"/>
    </row>
    <row r="177" spans="3:14" x14ac:dyDescent="0.3">
      <c r="C177" s="88"/>
      <c r="D177" s="1"/>
      <c r="E177" s="1"/>
      <c r="F177" s="88"/>
      <c r="G177" s="1"/>
      <c r="H177" s="1"/>
      <c r="K177" s="1"/>
      <c r="L177" s="1"/>
      <c r="M177" s="1"/>
      <c r="N177" s="1"/>
    </row>
    <row r="178" spans="3:14" x14ac:dyDescent="0.3">
      <c r="C178" s="88"/>
      <c r="D178" s="1"/>
      <c r="E178" s="1"/>
      <c r="F178" s="88"/>
      <c r="G178" s="1"/>
      <c r="H178" s="1"/>
      <c r="K178" s="1"/>
      <c r="L178" s="1"/>
      <c r="M178" s="1"/>
      <c r="N178" s="1"/>
    </row>
    <row r="179" spans="3:14" x14ac:dyDescent="0.3">
      <c r="C179" s="88"/>
      <c r="D179" s="1"/>
      <c r="E179" s="1"/>
      <c r="F179" s="88"/>
      <c r="G179" s="1"/>
      <c r="H179" s="1"/>
      <c r="K179" s="1"/>
      <c r="L179" s="1"/>
      <c r="M179" s="1"/>
      <c r="N179" s="1"/>
    </row>
    <row r="180" spans="3:14" x14ac:dyDescent="0.3">
      <c r="C180" s="88"/>
      <c r="D180" s="1"/>
      <c r="E180" s="1"/>
      <c r="F180" s="88"/>
      <c r="G180" s="1"/>
      <c r="H180" s="1"/>
      <c r="K180" s="1"/>
      <c r="L180" s="1"/>
      <c r="M180" s="1"/>
      <c r="N180" s="1"/>
    </row>
    <row r="181" spans="3:14" x14ac:dyDescent="0.3">
      <c r="C181" s="88"/>
      <c r="D181" s="1"/>
      <c r="E181" s="1"/>
      <c r="F181" s="88"/>
      <c r="G181" s="1"/>
      <c r="H181" s="1"/>
      <c r="K181" s="1"/>
      <c r="L181" s="1"/>
      <c r="M181" s="1"/>
      <c r="N181" s="1"/>
    </row>
    <row r="182" spans="3:14" x14ac:dyDescent="0.3">
      <c r="C182" s="88"/>
      <c r="D182" s="1"/>
      <c r="E182" s="1"/>
      <c r="F182" s="88"/>
      <c r="G182" s="1"/>
      <c r="H182" s="1"/>
      <c r="K182" s="1"/>
      <c r="L182" s="1"/>
      <c r="M182" s="1"/>
      <c r="N182" s="1"/>
    </row>
    <row r="183" spans="3:14" x14ac:dyDescent="0.3">
      <c r="C183" s="88"/>
      <c r="D183" s="1"/>
      <c r="E183" s="1"/>
      <c r="F183" s="88"/>
      <c r="G183" s="1"/>
      <c r="H183" s="1"/>
      <c r="K183" s="1"/>
      <c r="L183" s="1"/>
      <c r="M183" s="1"/>
      <c r="N183" s="1"/>
    </row>
    <row r="184" spans="3:14" x14ac:dyDescent="0.3">
      <c r="C184" s="88"/>
      <c r="D184" s="1"/>
      <c r="E184" s="1"/>
      <c r="F184" s="88"/>
      <c r="G184" s="1"/>
      <c r="H184" s="1"/>
      <c r="K184" s="1"/>
      <c r="L184" s="1"/>
      <c r="M184" s="1"/>
      <c r="N184" s="1"/>
    </row>
    <row r="185" spans="3:14" x14ac:dyDescent="0.3">
      <c r="C185" s="88"/>
      <c r="D185" s="1"/>
      <c r="E185" s="1"/>
      <c r="F185" s="88"/>
      <c r="G185" s="1"/>
      <c r="H185" s="1"/>
      <c r="K185" s="1"/>
      <c r="L185" s="1"/>
      <c r="M185" s="1"/>
      <c r="N185" s="1"/>
    </row>
    <row r="186" spans="3:14" x14ac:dyDescent="0.3">
      <c r="C186" s="88"/>
      <c r="D186" s="1"/>
      <c r="E186" s="1"/>
      <c r="F186" s="88"/>
      <c r="G186" s="1"/>
      <c r="H186" s="1"/>
      <c r="K186" s="1"/>
      <c r="L186" s="1"/>
      <c r="M186" s="1"/>
      <c r="N186" s="1"/>
    </row>
    <row r="187" spans="3:14" x14ac:dyDescent="0.3">
      <c r="C187" s="88"/>
      <c r="D187" s="1"/>
      <c r="E187" s="1"/>
      <c r="F187" s="88"/>
      <c r="G187" s="1"/>
      <c r="H187" s="1"/>
      <c r="K187" s="1"/>
      <c r="L187" s="1"/>
      <c r="M187" s="1"/>
      <c r="N187" s="1"/>
    </row>
    <row r="188" spans="3:14" x14ac:dyDescent="0.3">
      <c r="C188" s="88"/>
      <c r="D188" s="1"/>
      <c r="E188" s="1"/>
      <c r="F188" s="88"/>
      <c r="G188" s="1"/>
      <c r="H188" s="1"/>
      <c r="K188" s="1"/>
      <c r="L188" s="1"/>
      <c r="M188" s="1"/>
      <c r="N188" s="1"/>
    </row>
    <row r="189" spans="3:14" x14ac:dyDescent="0.3">
      <c r="C189" s="88"/>
      <c r="D189" s="1"/>
      <c r="E189" s="1"/>
      <c r="F189" s="88"/>
      <c r="G189" s="1"/>
      <c r="H189" s="1"/>
      <c r="K189" s="1"/>
      <c r="L189" s="1"/>
      <c r="M189" s="1"/>
      <c r="N189" s="1"/>
    </row>
    <row r="190" spans="3:14" x14ac:dyDescent="0.3">
      <c r="C190" s="88"/>
      <c r="D190" s="1"/>
      <c r="E190" s="1"/>
      <c r="F190" s="88"/>
      <c r="G190" s="1"/>
      <c r="H190" s="1"/>
      <c r="K190" s="1"/>
      <c r="L190" s="1"/>
      <c r="M190" s="1"/>
      <c r="N190" s="1"/>
    </row>
    <row r="191" spans="3:14" x14ac:dyDescent="0.3">
      <c r="C191" s="88"/>
      <c r="D191" s="1"/>
      <c r="E191" s="1"/>
      <c r="F191" s="88"/>
      <c r="G191" s="1"/>
      <c r="H191" s="1"/>
      <c r="K191" s="1"/>
      <c r="L191" s="1"/>
      <c r="M191" s="1"/>
      <c r="N191" s="1"/>
    </row>
    <row r="192" spans="3:14" x14ac:dyDescent="0.3">
      <c r="C192" s="88"/>
      <c r="D192" s="1"/>
      <c r="E192" s="1"/>
      <c r="F192" s="88"/>
      <c r="G192" s="1"/>
      <c r="H192" s="1"/>
      <c r="K192" s="1"/>
      <c r="L192" s="1"/>
      <c r="M192" s="1"/>
      <c r="N192" s="1"/>
    </row>
    <row r="193" spans="3:14" x14ac:dyDescent="0.3">
      <c r="C193" s="88"/>
      <c r="D193" s="1"/>
      <c r="E193" s="1"/>
      <c r="F193" s="88"/>
      <c r="G193" s="1"/>
      <c r="H193" s="1"/>
      <c r="K193" s="1"/>
      <c r="L193" s="1"/>
      <c r="M193" s="1"/>
      <c r="N193" s="1"/>
    </row>
    <row r="194" spans="3:14" x14ac:dyDescent="0.3">
      <c r="C194" s="88"/>
      <c r="D194" s="1"/>
      <c r="E194" s="1"/>
      <c r="F194" s="88"/>
      <c r="G194" s="1"/>
      <c r="H194" s="1"/>
      <c r="K194" s="1"/>
      <c r="L194" s="1"/>
      <c r="M194" s="1"/>
      <c r="N194" s="1"/>
    </row>
    <row r="195" spans="3:14" x14ac:dyDescent="0.3">
      <c r="C195" s="88"/>
      <c r="D195" s="1"/>
      <c r="E195" s="1"/>
      <c r="F195" s="88"/>
      <c r="G195" s="1"/>
      <c r="H195" s="1"/>
      <c r="K195" s="1"/>
      <c r="L195" s="1"/>
      <c r="M195" s="1"/>
      <c r="N195" s="1"/>
    </row>
    <row r="196" spans="3:14" x14ac:dyDescent="0.3">
      <c r="C196" s="88"/>
      <c r="D196" s="1"/>
      <c r="E196" s="1"/>
      <c r="F196" s="88"/>
      <c r="G196" s="1"/>
      <c r="H196" s="1"/>
      <c r="K196" s="1"/>
      <c r="L196" s="1"/>
      <c r="M196" s="1"/>
      <c r="N196" s="1"/>
    </row>
    <row r="197" spans="3:14" x14ac:dyDescent="0.3">
      <c r="C197" s="88"/>
      <c r="D197" s="1"/>
      <c r="E197" s="1"/>
      <c r="F197" s="88"/>
      <c r="G197" s="1"/>
      <c r="H197" s="1"/>
      <c r="K197" s="1"/>
      <c r="L197" s="1"/>
      <c r="M197" s="1"/>
      <c r="N197" s="1"/>
    </row>
    <row r="198" spans="3:14" x14ac:dyDescent="0.3">
      <c r="C198" s="88"/>
      <c r="D198" s="1"/>
      <c r="E198" s="1"/>
      <c r="F198" s="88"/>
      <c r="G198" s="1"/>
      <c r="H198" s="1"/>
      <c r="K198" s="1"/>
      <c r="L198" s="1"/>
      <c r="M198" s="1"/>
      <c r="N198" s="1"/>
    </row>
    <row r="199" spans="3:14" x14ac:dyDescent="0.3">
      <c r="C199" s="88"/>
      <c r="D199" s="1"/>
      <c r="E199" s="1"/>
      <c r="F199" s="88"/>
      <c r="G199" s="1"/>
      <c r="H199" s="1"/>
      <c r="K199" s="1"/>
      <c r="L199" s="1"/>
      <c r="M199" s="1"/>
      <c r="N199" s="1"/>
    </row>
    <row r="200" spans="3:14" x14ac:dyDescent="0.3">
      <c r="C200" s="88"/>
      <c r="D200" s="1"/>
      <c r="E200" s="1"/>
      <c r="F200" s="88"/>
      <c r="G200" s="1"/>
      <c r="H200" s="1"/>
      <c r="K200" s="1"/>
      <c r="L200" s="1"/>
      <c r="M200" s="1"/>
      <c r="N200" s="1"/>
    </row>
    <row r="201" spans="3:14" x14ac:dyDescent="0.3">
      <c r="C201" s="88"/>
      <c r="D201" s="1"/>
      <c r="E201" s="1"/>
      <c r="F201" s="88"/>
      <c r="G201" s="1"/>
      <c r="H201" s="1"/>
      <c r="K201" s="1"/>
      <c r="L201" s="1"/>
      <c r="M201" s="1"/>
      <c r="N201" s="1"/>
    </row>
    <row r="202" spans="3:14" x14ac:dyDescent="0.3">
      <c r="C202" s="88"/>
      <c r="D202" s="1"/>
      <c r="E202" s="1"/>
      <c r="F202" s="88"/>
      <c r="G202" s="1"/>
      <c r="H202" s="1"/>
      <c r="K202" s="1"/>
      <c r="L202" s="1"/>
      <c r="M202" s="1"/>
      <c r="N202" s="1"/>
    </row>
    <row r="203" spans="3:14" x14ac:dyDescent="0.3">
      <c r="C203" s="88"/>
      <c r="D203" s="1"/>
      <c r="E203" s="1"/>
      <c r="F203" s="88"/>
      <c r="G203" s="1"/>
      <c r="H203" s="1"/>
      <c r="K203" s="1"/>
      <c r="L203" s="1"/>
      <c r="M203" s="1"/>
      <c r="N203" s="1"/>
    </row>
    <row r="204" spans="3:14" x14ac:dyDescent="0.3">
      <c r="C204" s="88"/>
      <c r="D204" s="1"/>
      <c r="E204" s="1"/>
      <c r="F204" s="88"/>
      <c r="G204" s="1"/>
      <c r="H204" s="1"/>
      <c r="K204" s="1"/>
      <c r="L204" s="1"/>
      <c r="M204" s="1"/>
      <c r="N204" s="1"/>
    </row>
    <row r="205" spans="3:14" x14ac:dyDescent="0.3">
      <c r="C205" s="88"/>
      <c r="D205" s="1"/>
      <c r="E205" s="1"/>
      <c r="F205" s="88"/>
      <c r="G205" s="1"/>
      <c r="H205" s="1"/>
      <c r="K205" s="1"/>
      <c r="L205" s="1"/>
      <c r="M205" s="1"/>
      <c r="N205" s="1"/>
    </row>
    <row r="206" spans="3:14" x14ac:dyDescent="0.3">
      <c r="C206" s="88"/>
      <c r="D206" s="1"/>
      <c r="E206" s="1"/>
      <c r="F206" s="88"/>
      <c r="G206" s="1"/>
      <c r="H206" s="1"/>
      <c r="K206" s="1"/>
      <c r="L206" s="1"/>
      <c r="M206" s="1"/>
      <c r="N206" s="1"/>
    </row>
    <row r="207" spans="3:14" x14ac:dyDescent="0.3">
      <c r="C207" s="88"/>
      <c r="D207" s="1"/>
      <c r="E207" s="1"/>
      <c r="F207" s="88"/>
      <c r="G207" s="1"/>
      <c r="H207" s="1"/>
      <c r="K207" s="1"/>
      <c r="L207" s="1"/>
      <c r="M207" s="1"/>
      <c r="N207" s="1"/>
    </row>
    <row r="208" spans="3:14" x14ac:dyDescent="0.3">
      <c r="C208" s="88"/>
      <c r="D208" s="1"/>
      <c r="E208" s="1"/>
      <c r="F208" s="88"/>
      <c r="G208" s="1"/>
      <c r="H208" s="1"/>
      <c r="K208" s="1"/>
      <c r="L208" s="1"/>
      <c r="M208" s="1"/>
      <c r="N208" s="1"/>
    </row>
    <row r="209" spans="3:14" x14ac:dyDescent="0.3">
      <c r="C209" s="88"/>
      <c r="D209" s="1"/>
      <c r="E209" s="1"/>
      <c r="F209" s="88"/>
      <c r="G209" s="1"/>
      <c r="H209" s="1"/>
      <c r="K209" s="1"/>
      <c r="L209" s="1"/>
      <c r="M209" s="1"/>
      <c r="N209" s="1"/>
    </row>
    <row r="210" spans="3:14" x14ac:dyDescent="0.3">
      <c r="C210" s="88"/>
      <c r="D210" s="1"/>
      <c r="E210" s="1"/>
      <c r="F210" s="88"/>
      <c r="G210" s="1"/>
      <c r="H210" s="1"/>
      <c r="K210" s="1"/>
      <c r="L210" s="1"/>
      <c r="M210" s="1"/>
      <c r="N210" s="1"/>
    </row>
    <row r="211" spans="3:14" x14ac:dyDescent="0.3">
      <c r="C211" s="88"/>
      <c r="D211" s="1"/>
      <c r="E211" s="1"/>
      <c r="F211" s="88"/>
      <c r="G211" s="1"/>
      <c r="H211" s="1"/>
      <c r="K211" s="1"/>
      <c r="L211" s="1"/>
      <c r="M211" s="1"/>
      <c r="N211" s="1"/>
    </row>
    <row r="212" spans="3:14" x14ac:dyDescent="0.3">
      <c r="C212" s="88"/>
      <c r="D212" s="1"/>
      <c r="E212" s="1"/>
      <c r="F212" s="88"/>
      <c r="G212" s="1"/>
      <c r="H212" s="1"/>
      <c r="K212" s="1"/>
      <c r="L212" s="1"/>
      <c r="M212" s="1"/>
      <c r="N212" s="1"/>
    </row>
    <row r="213" spans="3:14" x14ac:dyDescent="0.3">
      <c r="C213" s="88"/>
      <c r="D213" s="1"/>
      <c r="E213" s="1"/>
      <c r="F213" s="88"/>
      <c r="G213" s="1"/>
      <c r="H213" s="1"/>
      <c r="K213" s="1"/>
      <c r="L213" s="1"/>
      <c r="M213" s="1"/>
      <c r="N213" s="1"/>
    </row>
    <row r="214" spans="3:14" x14ac:dyDescent="0.3">
      <c r="C214" s="88"/>
      <c r="D214" s="1"/>
      <c r="E214" s="1"/>
      <c r="F214" s="88"/>
      <c r="G214" s="1"/>
      <c r="H214" s="1"/>
      <c r="K214" s="1"/>
      <c r="L214" s="1"/>
      <c r="M214" s="1"/>
      <c r="N214" s="1"/>
    </row>
    <row r="215" spans="3:14" x14ac:dyDescent="0.3">
      <c r="C215" s="88"/>
      <c r="D215" s="1"/>
      <c r="E215" s="1"/>
      <c r="F215" s="88"/>
      <c r="G215" s="1"/>
      <c r="H215" s="1"/>
      <c r="K215" s="1"/>
      <c r="L215" s="1"/>
      <c r="M215" s="1"/>
      <c r="N215" s="1"/>
    </row>
    <row r="216" spans="3:14" x14ac:dyDescent="0.3">
      <c r="C216" s="88"/>
      <c r="D216" s="1"/>
      <c r="E216" s="1"/>
      <c r="F216" s="88"/>
      <c r="G216" s="1"/>
      <c r="H216" s="1"/>
      <c r="K216" s="1"/>
      <c r="L216" s="1"/>
      <c r="M216" s="1"/>
      <c r="N216" s="1"/>
    </row>
    <row r="217" spans="3:14" x14ac:dyDescent="0.3">
      <c r="C217" s="88"/>
      <c r="D217" s="1"/>
      <c r="E217" s="1"/>
      <c r="F217" s="88"/>
      <c r="G217" s="1"/>
      <c r="H217" s="1"/>
      <c r="K217" s="1"/>
      <c r="L217" s="1"/>
      <c r="M217" s="1"/>
      <c r="N217" s="1"/>
    </row>
    <row r="218" spans="3:14" x14ac:dyDescent="0.3">
      <c r="C218" s="88"/>
      <c r="D218" s="1"/>
      <c r="E218" s="1"/>
      <c r="F218" s="88"/>
      <c r="G218" s="1"/>
      <c r="H218" s="1"/>
      <c r="K218" s="1"/>
      <c r="L218" s="1"/>
      <c r="M218" s="1"/>
      <c r="N218" s="1"/>
    </row>
    <row r="219" spans="3:14" x14ac:dyDescent="0.3">
      <c r="C219" s="88"/>
      <c r="D219" s="1"/>
      <c r="E219" s="1"/>
      <c r="F219" s="88"/>
      <c r="G219" s="1"/>
      <c r="H219" s="1"/>
      <c r="K219" s="1"/>
      <c r="L219" s="1"/>
      <c r="M219" s="1"/>
      <c r="N219" s="1"/>
    </row>
    <row r="220" spans="3:14" x14ac:dyDescent="0.3">
      <c r="C220" s="88"/>
      <c r="D220" s="1"/>
      <c r="E220" s="1"/>
      <c r="F220" s="88"/>
      <c r="G220" s="1"/>
      <c r="H220" s="1"/>
      <c r="K220" s="1"/>
      <c r="L220" s="1"/>
      <c r="M220" s="1"/>
      <c r="N220" s="1"/>
    </row>
    <row r="221" spans="3:14" x14ac:dyDescent="0.3">
      <c r="C221" s="88"/>
      <c r="D221" s="1"/>
      <c r="E221" s="1"/>
      <c r="F221" s="88"/>
      <c r="G221" s="1"/>
      <c r="H221" s="1"/>
      <c r="K221" s="1"/>
      <c r="L221" s="1"/>
      <c r="M221" s="1"/>
      <c r="N221" s="1"/>
    </row>
    <row r="222" spans="3:14" x14ac:dyDescent="0.3">
      <c r="C222" s="88"/>
      <c r="D222" s="1"/>
      <c r="E222" s="1"/>
      <c r="F222" s="88"/>
      <c r="G222" s="1"/>
      <c r="H222" s="1"/>
      <c r="K222" s="1"/>
      <c r="L222" s="1"/>
      <c r="M222" s="1"/>
      <c r="N222" s="1"/>
    </row>
    <row r="223" spans="3:14" x14ac:dyDescent="0.3">
      <c r="C223" s="88"/>
      <c r="D223" s="1"/>
      <c r="E223" s="1"/>
      <c r="F223" s="88"/>
      <c r="G223" s="1"/>
      <c r="H223" s="1"/>
      <c r="K223" s="1"/>
      <c r="L223" s="1"/>
      <c r="M223" s="1"/>
      <c r="N223" s="1"/>
    </row>
    <row r="224" spans="3:14" x14ac:dyDescent="0.3">
      <c r="C224" s="88"/>
      <c r="D224" s="1"/>
      <c r="E224" s="1"/>
      <c r="F224" s="88"/>
      <c r="G224" s="1"/>
      <c r="H224" s="1"/>
      <c r="K224" s="1"/>
      <c r="L224" s="1"/>
      <c r="M224" s="1"/>
      <c r="N224" s="1"/>
    </row>
    <row r="225" spans="3:14" x14ac:dyDescent="0.3">
      <c r="C225" s="88"/>
      <c r="D225" s="1"/>
      <c r="E225" s="1"/>
      <c r="F225" s="88"/>
      <c r="G225" s="1"/>
      <c r="H225" s="1"/>
      <c r="K225" s="1"/>
      <c r="L225" s="1"/>
      <c r="M225" s="1"/>
      <c r="N225" s="1"/>
    </row>
    <row r="226" spans="3:14" x14ac:dyDescent="0.3">
      <c r="C226" s="88"/>
      <c r="D226" s="1"/>
      <c r="E226" s="1"/>
      <c r="F226" s="88"/>
      <c r="G226" s="1"/>
      <c r="H226" s="1"/>
      <c r="K226" s="1"/>
      <c r="L226" s="1"/>
      <c r="M226" s="1"/>
      <c r="N226" s="1"/>
    </row>
    <row r="227" spans="3:14" x14ac:dyDescent="0.3">
      <c r="C227" s="88"/>
      <c r="D227" s="1"/>
      <c r="E227" s="1"/>
      <c r="F227" s="88"/>
      <c r="G227" s="1"/>
      <c r="H227" s="1"/>
      <c r="K227" s="1"/>
      <c r="L227" s="1"/>
      <c r="M227" s="1"/>
      <c r="N227" s="1"/>
    </row>
    <row r="228" spans="3:14" x14ac:dyDescent="0.3">
      <c r="C228" s="88"/>
      <c r="D228" s="1"/>
      <c r="E228" s="1"/>
      <c r="F228" s="88"/>
      <c r="G228" s="1"/>
      <c r="H228" s="1"/>
      <c r="K228" s="1"/>
      <c r="L228" s="1"/>
      <c r="M228" s="1"/>
      <c r="N228" s="1"/>
    </row>
    <row r="229" spans="3:14" x14ac:dyDescent="0.3">
      <c r="C229" s="88"/>
      <c r="D229" s="1"/>
      <c r="E229" s="1"/>
      <c r="F229" s="88"/>
      <c r="G229" s="1"/>
      <c r="H229" s="1"/>
      <c r="K229" s="1"/>
      <c r="L229" s="1"/>
      <c r="M229" s="1"/>
      <c r="N229" s="1"/>
    </row>
    <row r="230" spans="3:14" x14ac:dyDescent="0.3">
      <c r="C230" s="88"/>
      <c r="D230" s="1"/>
      <c r="E230" s="1"/>
      <c r="F230" s="88"/>
      <c r="G230" s="1"/>
      <c r="H230" s="1"/>
      <c r="K230" s="1"/>
      <c r="L230" s="1"/>
      <c r="M230" s="1"/>
      <c r="N230" s="1"/>
    </row>
    <row r="231" spans="3:14" x14ac:dyDescent="0.3">
      <c r="C231" s="88"/>
      <c r="D231" s="1"/>
      <c r="E231" s="1"/>
      <c r="F231" s="88"/>
      <c r="G231" s="1"/>
      <c r="H231" s="1"/>
      <c r="K231" s="1"/>
      <c r="L231" s="1"/>
      <c r="M231" s="1"/>
      <c r="N231" s="1"/>
    </row>
    <row r="232" spans="3:14" x14ac:dyDescent="0.3">
      <c r="C232" s="88"/>
      <c r="D232" s="1"/>
      <c r="E232" s="1"/>
      <c r="F232" s="88"/>
      <c r="G232" s="1"/>
      <c r="H232" s="1"/>
      <c r="K232" s="1"/>
      <c r="L232" s="1"/>
      <c r="M232" s="1"/>
      <c r="N232" s="1"/>
    </row>
    <row r="233" spans="3:14" x14ac:dyDescent="0.3">
      <c r="C233" s="88"/>
      <c r="D233" s="1"/>
      <c r="E233" s="1"/>
      <c r="F233" s="88"/>
      <c r="G233" s="1"/>
      <c r="H233" s="1"/>
      <c r="K233" s="1"/>
      <c r="L233" s="1"/>
      <c r="M233" s="1"/>
      <c r="N233" s="1"/>
    </row>
    <row r="234" spans="3:14" x14ac:dyDescent="0.3">
      <c r="C234" s="88"/>
      <c r="D234" s="1"/>
      <c r="E234" s="1"/>
      <c r="F234" s="88"/>
      <c r="G234" s="1"/>
      <c r="H234" s="1"/>
      <c r="K234" s="1"/>
      <c r="L234" s="1"/>
      <c r="M234" s="1"/>
      <c r="N234" s="1"/>
    </row>
    <row r="235" spans="3:14" x14ac:dyDescent="0.3">
      <c r="C235" s="88"/>
      <c r="D235" s="1"/>
      <c r="E235" s="1"/>
      <c r="F235" s="88"/>
      <c r="G235" s="1"/>
      <c r="H235" s="1"/>
      <c r="K235" s="1"/>
      <c r="L235" s="1"/>
      <c r="M235" s="1"/>
      <c r="N235" s="1"/>
    </row>
    <row r="236" spans="3:14" x14ac:dyDescent="0.3">
      <c r="C236" s="88"/>
      <c r="D236" s="1"/>
      <c r="E236" s="1"/>
      <c r="F236" s="88"/>
      <c r="G236" s="1"/>
      <c r="H236" s="1"/>
      <c r="K236" s="1"/>
      <c r="L236" s="1"/>
      <c r="M236" s="1"/>
      <c r="N236" s="1"/>
    </row>
    <row r="237" spans="3:14" x14ac:dyDescent="0.3">
      <c r="C237" s="88"/>
      <c r="D237" s="1"/>
      <c r="E237" s="1"/>
      <c r="F237" s="88"/>
      <c r="G237" s="1"/>
      <c r="H237" s="1"/>
      <c r="K237" s="1"/>
      <c r="L237" s="1"/>
      <c r="M237" s="1"/>
      <c r="N237" s="1"/>
    </row>
    <row r="238" spans="3:14" x14ac:dyDescent="0.3">
      <c r="C238" s="88"/>
      <c r="D238" s="1"/>
      <c r="E238" s="1"/>
      <c r="F238" s="88"/>
      <c r="G238" s="1"/>
      <c r="H238" s="1"/>
      <c r="K238" s="1"/>
      <c r="L238" s="1"/>
      <c r="M238" s="1"/>
      <c r="N238" s="1"/>
    </row>
    <row r="239" spans="3:14" x14ac:dyDescent="0.3">
      <c r="C239" s="88"/>
      <c r="D239" s="1"/>
      <c r="E239" s="1"/>
      <c r="F239" s="88"/>
      <c r="G239" s="1"/>
      <c r="H239" s="1"/>
      <c r="K239" s="1"/>
      <c r="L239" s="1"/>
      <c r="M239" s="1"/>
      <c r="N239" s="1"/>
    </row>
    <row r="240" spans="3:14" x14ac:dyDescent="0.3">
      <c r="C240" s="88"/>
      <c r="D240" s="1"/>
      <c r="E240" s="1"/>
      <c r="F240" s="88"/>
      <c r="G240" s="1"/>
      <c r="H240" s="1"/>
      <c r="K240" s="1"/>
      <c r="L240" s="1"/>
      <c r="M240" s="1"/>
      <c r="N240" s="1"/>
    </row>
    <row r="241" spans="3:14" x14ac:dyDescent="0.3">
      <c r="C241" s="88"/>
      <c r="D241" s="1"/>
      <c r="E241" s="1"/>
      <c r="F241" s="88"/>
      <c r="G241" s="1"/>
      <c r="H241" s="1"/>
      <c r="K241" s="1"/>
      <c r="L241" s="1"/>
      <c r="M241" s="1"/>
      <c r="N241" s="1"/>
    </row>
    <row r="242" spans="3:14" x14ac:dyDescent="0.3">
      <c r="C242" s="88"/>
      <c r="D242" s="1"/>
      <c r="E242" s="1"/>
      <c r="F242" s="88"/>
      <c r="G242" s="1"/>
      <c r="H242" s="1"/>
      <c r="K242" s="1"/>
      <c r="L242" s="1"/>
      <c r="M242" s="1"/>
      <c r="N242" s="1"/>
    </row>
    <row r="243" spans="3:14" x14ac:dyDescent="0.3">
      <c r="C243" s="88"/>
      <c r="D243" s="1"/>
      <c r="E243" s="1"/>
      <c r="F243" s="88"/>
      <c r="G243" s="1"/>
      <c r="H243" s="1"/>
      <c r="K243" s="1"/>
      <c r="L243" s="1"/>
      <c r="M243" s="1"/>
      <c r="N243" s="1"/>
    </row>
    <row r="244" spans="3:14" x14ac:dyDescent="0.3">
      <c r="C244" s="88"/>
      <c r="D244" s="1"/>
      <c r="E244" s="1"/>
      <c r="F244" s="88"/>
      <c r="G244" s="1"/>
      <c r="H244" s="1"/>
      <c r="K244" s="1"/>
      <c r="L244" s="1"/>
      <c r="M244" s="1"/>
      <c r="N244" s="1"/>
    </row>
    <row r="245" spans="3:14" x14ac:dyDescent="0.3">
      <c r="C245" s="88"/>
      <c r="D245" s="1"/>
      <c r="E245" s="1"/>
      <c r="F245" s="88"/>
      <c r="G245" s="1"/>
      <c r="H245" s="1"/>
      <c r="K245" s="1"/>
      <c r="L245" s="1"/>
      <c r="M245" s="1"/>
      <c r="N245" s="1"/>
    </row>
    <row r="246" spans="3:14" x14ac:dyDescent="0.3">
      <c r="C246" s="88"/>
      <c r="D246" s="1"/>
      <c r="E246" s="1"/>
      <c r="F246" s="88"/>
      <c r="G246" s="1"/>
      <c r="H246" s="1"/>
      <c r="K246" s="1"/>
      <c r="L246" s="1"/>
      <c r="M246" s="1"/>
      <c r="N246" s="1"/>
    </row>
    <row r="247" spans="3:14" x14ac:dyDescent="0.3">
      <c r="C247" s="88"/>
      <c r="D247" s="1"/>
      <c r="E247" s="1"/>
      <c r="F247" s="88"/>
      <c r="G247" s="1"/>
      <c r="H247" s="1"/>
      <c r="K247" s="1"/>
      <c r="L247" s="1"/>
      <c r="M247" s="1"/>
      <c r="N247" s="1"/>
    </row>
    <row r="248" spans="3:14" x14ac:dyDescent="0.3">
      <c r="C248" s="88"/>
      <c r="D248" s="1"/>
      <c r="E248" s="1"/>
      <c r="F248" s="88"/>
      <c r="G248" s="1"/>
      <c r="H248" s="1"/>
      <c r="K248" s="1"/>
      <c r="L248" s="1"/>
      <c r="M248" s="1"/>
      <c r="N248" s="1"/>
    </row>
    <row r="249" spans="3:14" x14ac:dyDescent="0.3">
      <c r="C249" s="88"/>
      <c r="D249" s="1"/>
      <c r="E249" s="1"/>
      <c r="F249" s="88"/>
      <c r="G249" s="1"/>
      <c r="H249" s="1"/>
      <c r="K249" s="1"/>
      <c r="L249" s="1"/>
      <c r="M249" s="1"/>
      <c r="N249" s="1"/>
    </row>
    <row r="250" spans="3:14" x14ac:dyDescent="0.3">
      <c r="C250" s="88"/>
      <c r="D250" s="1"/>
      <c r="E250" s="1"/>
      <c r="F250" s="88"/>
      <c r="G250" s="1"/>
      <c r="H250" s="1"/>
      <c r="K250" s="1"/>
      <c r="L250" s="1"/>
      <c r="M250" s="1"/>
      <c r="N250" s="1"/>
    </row>
    <row r="251" spans="3:14" x14ac:dyDescent="0.3">
      <c r="C251" s="88"/>
      <c r="D251" s="1"/>
      <c r="E251" s="1"/>
      <c r="F251" s="88"/>
      <c r="G251" s="1"/>
      <c r="H251" s="1"/>
      <c r="K251" s="1"/>
      <c r="L251" s="1"/>
      <c r="M251" s="1"/>
      <c r="N251" s="1"/>
    </row>
    <row r="252" spans="3:14" x14ac:dyDescent="0.3">
      <c r="C252" s="88"/>
      <c r="D252" s="1"/>
      <c r="E252" s="1"/>
      <c r="F252" s="88"/>
      <c r="G252" s="1"/>
      <c r="H252" s="1"/>
      <c r="K252" s="1"/>
      <c r="L252" s="1"/>
      <c r="M252" s="1"/>
      <c r="N252" s="1"/>
    </row>
    <row r="253" spans="3:14" x14ac:dyDescent="0.3">
      <c r="C253" s="88"/>
      <c r="D253" s="1"/>
      <c r="E253" s="1"/>
      <c r="F253" s="88"/>
      <c r="G253" s="1"/>
      <c r="H253" s="1"/>
      <c r="K253" s="1"/>
      <c r="L253" s="1"/>
      <c r="M253" s="1"/>
      <c r="N253" s="1"/>
    </row>
    <row r="254" spans="3:14" x14ac:dyDescent="0.3">
      <c r="C254" s="88"/>
      <c r="D254" s="1"/>
      <c r="E254" s="1"/>
      <c r="F254" s="88"/>
      <c r="G254" s="1"/>
      <c r="H254" s="1"/>
      <c r="K254" s="1"/>
      <c r="L254" s="1"/>
      <c r="M254" s="1"/>
      <c r="N254" s="1"/>
    </row>
    <row r="255" spans="3:14" x14ac:dyDescent="0.3">
      <c r="C255" s="88"/>
      <c r="D255" s="1"/>
      <c r="E255" s="1"/>
      <c r="F255" s="88"/>
      <c r="G255" s="1"/>
      <c r="H255" s="1"/>
      <c r="K255" s="1"/>
      <c r="L255" s="1"/>
      <c r="M255" s="1"/>
      <c r="N255" s="1"/>
    </row>
    <row r="256" spans="3:14" x14ac:dyDescent="0.3">
      <c r="C256" s="88"/>
      <c r="D256" s="1"/>
      <c r="E256" s="1"/>
      <c r="F256" s="88"/>
      <c r="G256" s="1"/>
      <c r="H256" s="1"/>
      <c r="K256" s="1"/>
      <c r="L256" s="1"/>
      <c r="M256" s="1"/>
      <c r="N256" s="1"/>
    </row>
    <row r="257" spans="3:14" x14ac:dyDescent="0.3">
      <c r="C257" s="88"/>
      <c r="D257" s="1"/>
      <c r="E257" s="1"/>
      <c r="F257" s="88"/>
      <c r="G257" s="1"/>
      <c r="H257" s="1"/>
      <c r="K257" s="1"/>
      <c r="L257" s="1"/>
      <c r="M257" s="1"/>
      <c r="N257" s="1"/>
    </row>
    <row r="258" spans="3:14" x14ac:dyDescent="0.3">
      <c r="C258" s="88"/>
      <c r="D258" s="1"/>
      <c r="E258" s="1"/>
      <c r="F258" s="88"/>
      <c r="G258" s="1"/>
      <c r="H258" s="1"/>
      <c r="K258" s="1"/>
      <c r="L258" s="1"/>
      <c r="M258" s="1"/>
      <c r="N258" s="1"/>
    </row>
    <row r="259" spans="3:14" x14ac:dyDescent="0.3">
      <c r="C259" s="88"/>
      <c r="D259" s="1"/>
      <c r="E259" s="1"/>
      <c r="F259" s="88"/>
      <c r="G259" s="1"/>
      <c r="H259" s="1"/>
      <c r="K259" s="1"/>
      <c r="L259" s="1"/>
      <c r="M259" s="1"/>
      <c r="N259" s="1"/>
    </row>
    <row r="260" spans="3:14" x14ac:dyDescent="0.3">
      <c r="C260" s="88"/>
      <c r="D260" s="1"/>
      <c r="E260" s="1"/>
      <c r="F260" s="88"/>
      <c r="G260" s="1"/>
      <c r="H260" s="1"/>
      <c r="K260" s="1"/>
      <c r="L260" s="1"/>
      <c r="M260" s="1"/>
      <c r="N260" s="1"/>
    </row>
    <row r="261" spans="3:14" x14ac:dyDescent="0.3">
      <c r="C261" s="88"/>
      <c r="D261" s="1"/>
      <c r="E261" s="1"/>
      <c r="F261" s="88"/>
      <c r="G261" s="1"/>
      <c r="H261" s="1"/>
      <c r="K261" s="1"/>
      <c r="L261" s="1"/>
      <c r="M261" s="1"/>
      <c r="N261" s="1"/>
    </row>
    <row r="262" spans="3:14" x14ac:dyDescent="0.3">
      <c r="C262" s="88"/>
      <c r="D262" s="1"/>
      <c r="E262" s="1"/>
      <c r="F262" s="88"/>
      <c r="G262" s="1"/>
      <c r="H262" s="1"/>
      <c r="K262" s="1"/>
      <c r="L262" s="1"/>
      <c r="M262" s="1"/>
      <c r="N262" s="1"/>
    </row>
    <row r="263" spans="3:14" x14ac:dyDescent="0.3">
      <c r="C263" s="88"/>
      <c r="D263" s="1"/>
      <c r="E263" s="1"/>
      <c r="F263" s="88"/>
      <c r="G263" s="1"/>
      <c r="H263" s="1"/>
      <c r="K263" s="1"/>
      <c r="L263" s="1"/>
      <c r="M263" s="1"/>
      <c r="N263" s="1"/>
    </row>
    <row r="264" spans="3:14" x14ac:dyDescent="0.3">
      <c r="C264" s="88"/>
      <c r="D264" s="1"/>
      <c r="E264" s="1"/>
      <c r="F264" s="88"/>
      <c r="G264" s="1"/>
      <c r="H264" s="1"/>
      <c r="K264" s="1"/>
      <c r="L264" s="1"/>
      <c r="M264" s="1"/>
      <c r="N264" s="1"/>
    </row>
    <row r="265" spans="3:14" x14ac:dyDescent="0.3">
      <c r="C265" s="88"/>
      <c r="D265" s="1"/>
      <c r="E265" s="1"/>
      <c r="F265" s="88"/>
      <c r="G265" s="1"/>
      <c r="H265" s="1"/>
      <c r="K265" s="1"/>
      <c r="L265" s="1"/>
      <c r="M265" s="1"/>
      <c r="N265" s="1"/>
    </row>
    <row r="266" spans="3:14" x14ac:dyDescent="0.3">
      <c r="C266" s="88"/>
      <c r="D266" s="1"/>
      <c r="E266" s="1"/>
      <c r="F266" s="88"/>
      <c r="G266" s="1"/>
      <c r="H266" s="1"/>
      <c r="K266" s="1"/>
      <c r="L266" s="1"/>
      <c r="M266" s="1"/>
      <c r="N266" s="1"/>
    </row>
    <row r="267" spans="3:14" x14ac:dyDescent="0.3">
      <c r="C267" s="88"/>
      <c r="D267" s="1"/>
      <c r="E267" s="1"/>
      <c r="F267" s="88"/>
      <c r="G267" s="1"/>
      <c r="H267" s="1"/>
      <c r="K267" s="1"/>
      <c r="L267" s="1"/>
      <c r="M267" s="1"/>
      <c r="N267" s="1"/>
    </row>
    <row r="268" spans="3:14" x14ac:dyDescent="0.3">
      <c r="C268" s="88"/>
      <c r="D268" s="1"/>
      <c r="E268" s="1"/>
      <c r="F268" s="88"/>
      <c r="G268" s="1"/>
      <c r="H268" s="1"/>
      <c r="K268" s="1"/>
      <c r="L268" s="1"/>
      <c r="M268" s="1"/>
      <c r="N268" s="1"/>
    </row>
    <row r="269" spans="3:14" x14ac:dyDescent="0.3">
      <c r="C269" s="88"/>
      <c r="D269" s="1"/>
      <c r="E269" s="1"/>
      <c r="F269" s="88"/>
      <c r="G269" s="1"/>
      <c r="H269" s="1"/>
      <c r="K269" s="1"/>
      <c r="L269" s="1"/>
      <c r="M269" s="1"/>
      <c r="N269" s="1"/>
    </row>
    <row r="270" spans="3:14" x14ac:dyDescent="0.3">
      <c r="C270" s="88"/>
      <c r="D270" s="1"/>
      <c r="E270" s="1"/>
      <c r="F270" s="88"/>
      <c r="G270" s="1"/>
      <c r="H270" s="1"/>
      <c r="K270" s="1"/>
      <c r="L270" s="1"/>
      <c r="M270" s="1"/>
      <c r="N270" s="1"/>
    </row>
    <row r="271" spans="3:14" x14ac:dyDescent="0.3">
      <c r="C271" s="88"/>
      <c r="D271" s="1"/>
      <c r="E271" s="1"/>
      <c r="F271" s="88"/>
      <c r="G271" s="1"/>
      <c r="H271" s="1"/>
      <c r="K271" s="1"/>
      <c r="L271" s="1"/>
      <c r="M271" s="1"/>
      <c r="N271" s="1"/>
    </row>
    <row r="272" spans="3:14" x14ac:dyDescent="0.3">
      <c r="C272" s="88"/>
      <c r="D272" s="1"/>
      <c r="E272" s="1"/>
      <c r="F272" s="88"/>
      <c r="G272" s="1"/>
      <c r="H272" s="1"/>
      <c r="K272" s="1"/>
      <c r="L272" s="1"/>
      <c r="M272" s="1"/>
      <c r="N272" s="1"/>
    </row>
    <row r="273" spans="3:14" x14ac:dyDescent="0.3">
      <c r="C273" s="88"/>
      <c r="D273" s="1"/>
      <c r="E273" s="1"/>
      <c r="F273" s="88"/>
      <c r="G273" s="1"/>
      <c r="H273" s="1"/>
      <c r="K273" s="1"/>
      <c r="L273" s="1"/>
      <c r="M273" s="1"/>
      <c r="N273" s="1"/>
    </row>
    <row r="274" spans="3:14" x14ac:dyDescent="0.3">
      <c r="C274" s="88"/>
      <c r="D274" s="1"/>
      <c r="E274" s="1"/>
      <c r="F274" s="88"/>
      <c r="G274" s="1"/>
      <c r="H274" s="1"/>
      <c r="K274" s="1"/>
      <c r="L274" s="1"/>
      <c r="M274" s="1"/>
      <c r="N274" s="1"/>
    </row>
    <row r="275" spans="3:14" x14ac:dyDescent="0.3">
      <c r="C275" s="88"/>
      <c r="D275" s="1"/>
      <c r="E275" s="1"/>
      <c r="F275" s="88"/>
      <c r="G275" s="1"/>
      <c r="H275" s="1"/>
      <c r="K275" s="1"/>
      <c r="L275" s="1"/>
      <c r="M275" s="1"/>
      <c r="N275" s="1"/>
    </row>
    <row r="276" spans="3:14" x14ac:dyDescent="0.3">
      <c r="C276" s="88"/>
      <c r="D276" s="1"/>
      <c r="E276" s="1"/>
      <c r="F276" s="88"/>
      <c r="G276" s="1"/>
      <c r="H276" s="1"/>
      <c r="K276" s="1"/>
      <c r="L276" s="1"/>
      <c r="M276" s="1"/>
      <c r="N276" s="1"/>
    </row>
    <row r="277" spans="3:14" x14ac:dyDescent="0.3">
      <c r="C277" s="88"/>
      <c r="D277" s="1"/>
      <c r="E277" s="1"/>
      <c r="F277" s="88"/>
      <c r="G277" s="1"/>
      <c r="H277" s="1"/>
      <c r="K277" s="1"/>
      <c r="L277" s="1"/>
      <c r="M277" s="1"/>
      <c r="N277" s="1"/>
    </row>
    <row r="278" spans="3:14" x14ac:dyDescent="0.3">
      <c r="C278" s="88"/>
      <c r="D278" s="1"/>
      <c r="E278" s="1"/>
      <c r="F278" s="88"/>
      <c r="G278" s="1"/>
      <c r="H278" s="1"/>
      <c r="K278" s="1"/>
      <c r="L278" s="1"/>
      <c r="M278" s="1"/>
      <c r="N278" s="1"/>
    </row>
    <row r="279" spans="3:14" x14ac:dyDescent="0.3">
      <c r="C279" s="88"/>
      <c r="D279" s="1"/>
      <c r="E279" s="1"/>
      <c r="F279" s="88"/>
      <c r="G279" s="1"/>
      <c r="H279" s="1"/>
      <c r="K279" s="1"/>
      <c r="L279" s="1"/>
      <c r="M279" s="1"/>
      <c r="N279" s="1"/>
    </row>
    <row r="280" spans="3:14" x14ac:dyDescent="0.3">
      <c r="C280" s="88"/>
      <c r="D280" s="1"/>
      <c r="E280" s="1"/>
      <c r="F280" s="88"/>
      <c r="G280" s="1"/>
      <c r="H280" s="1"/>
      <c r="K280" s="1"/>
      <c r="L280" s="1"/>
      <c r="M280" s="1"/>
      <c r="N280" s="1"/>
    </row>
    <row r="281" spans="3:14" x14ac:dyDescent="0.3">
      <c r="C281" s="88"/>
      <c r="D281" s="1"/>
      <c r="E281" s="1"/>
      <c r="F281" s="88"/>
      <c r="G281" s="1"/>
      <c r="H281" s="1"/>
      <c r="K281" s="1"/>
      <c r="L281" s="1"/>
      <c r="M281" s="1"/>
      <c r="N281" s="1"/>
    </row>
    <row r="282" spans="3:14" x14ac:dyDescent="0.3">
      <c r="C282" s="88"/>
      <c r="D282" s="1"/>
      <c r="E282" s="1"/>
      <c r="F282" s="88"/>
      <c r="G282" s="1"/>
      <c r="H282" s="1"/>
      <c r="K282" s="1"/>
      <c r="L282" s="1"/>
      <c r="M282" s="1"/>
      <c r="N282" s="1"/>
    </row>
    <row r="283" spans="3:14" x14ac:dyDescent="0.3">
      <c r="C283" s="88"/>
      <c r="D283" s="1"/>
      <c r="E283" s="1"/>
      <c r="F283" s="88"/>
      <c r="G283" s="1"/>
      <c r="H283" s="1"/>
      <c r="K283" s="1"/>
      <c r="L283" s="1"/>
      <c r="M283" s="1"/>
      <c r="N283" s="1"/>
    </row>
    <row r="284" spans="3:14" x14ac:dyDescent="0.3">
      <c r="C284" s="88"/>
      <c r="D284" s="1"/>
      <c r="E284" s="1"/>
      <c r="F284" s="88"/>
      <c r="G284" s="1"/>
      <c r="H284" s="1"/>
      <c r="K284" s="1"/>
      <c r="L284" s="1"/>
      <c r="M284" s="1"/>
      <c r="N284" s="1"/>
    </row>
  </sheetData>
  <sheetProtection password="F79C" sheet="1" objects="1" scenarios="1" selectLockedCells="1"/>
  <mergeCells count="19">
    <mergeCell ref="I7:I87"/>
    <mergeCell ref="J7:J87"/>
    <mergeCell ref="K7:K87"/>
    <mergeCell ref="P1:R1"/>
    <mergeCell ref="B1:E1"/>
    <mergeCell ref="P143:R143"/>
    <mergeCell ref="P144:R144"/>
    <mergeCell ref="B143:F143"/>
    <mergeCell ref="B144:F144"/>
    <mergeCell ref="B3:C3"/>
    <mergeCell ref="D3:E3"/>
    <mergeCell ref="F3:O3"/>
    <mergeCell ref="G7:G87"/>
    <mergeCell ref="G88:G141"/>
    <mergeCell ref="J88:J141"/>
    <mergeCell ref="K88:K141"/>
    <mergeCell ref="I88:I141"/>
    <mergeCell ref="H88:H141"/>
    <mergeCell ref="H7:H87"/>
  </mergeCells>
  <phoneticPr fontId="0" type="noConversion"/>
  <conditionalFormatting sqref="R7:R9 R13:R15 R19:R21 R25:R27 R31:R33 R37:R39 R43:R45 R49:R51 R55:R57 R61:R63 R67:R69 R73:R75 R79:R81 R85:R87 R91:R93 R97:R99 R103:R105 R109:R111 R115:R117 R121:R123 R127:R129 R133:R135 R139:R141">
    <cfRule type="cellIs" dxfId="12" priority="19" operator="equal">
      <formula>"NEVYHOVUJE"</formula>
    </cfRule>
    <cfRule type="cellIs" dxfId="11" priority="20" operator="equal">
      <formula>"VYHOVUJE"</formula>
    </cfRule>
  </conditionalFormatting>
  <conditionalFormatting sqref="P7:P141">
    <cfRule type="notContainsBlanks" dxfId="10" priority="17">
      <formula>LEN(TRIM(P7))&gt;0</formula>
    </cfRule>
    <cfRule type="containsBlanks" dxfId="9" priority="18">
      <formula>LEN(TRIM(P7))=0</formula>
    </cfRule>
  </conditionalFormatting>
  <conditionalFormatting sqref="P7:P141">
    <cfRule type="notContainsBlanks" dxfId="8" priority="16">
      <formula>LEN(TRIM(P7))&gt;0</formula>
    </cfRule>
  </conditionalFormatting>
  <conditionalFormatting sqref="R10 R16 R22 R28 R34 R40 R46 R52 R58 R64 R70 R76 R82 R88 R94 R100 R106 R112 R118 R124 R130 R136">
    <cfRule type="cellIs" dxfId="7" priority="14" operator="equal">
      <formula>"NEVYHOVUJE"</formula>
    </cfRule>
    <cfRule type="cellIs" dxfId="6" priority="15" operator="equal">
      <formula>"VYHOVUJE"</formula>
    </cfRule>
  </conditionalFormatting>
  <conditionalFormatting sqref="R11:R12 R17:R18 R23:R24 R29:R30 R35:R36 R41:R42 R47:R48 R53:R54 R59:R60 R65:R66 R71:R72 R77:R78 R83:R84 R89:R90 R95:R96 R101:R102 R107:R108 R113:R114 R119:R120 R125:R126 R131:R132 R137:R138">
    <cfRule type="cellIs" dxfId="5" priority="9" operator="equal">
      <formula>"NEVYHOVUJE"</formula>
    </cfRule>
    <cfRule type="cellIs" dxfId="4" priority="10" operator="equal">
      <formula>"VYHOVUJE"</formula>
    </cfRule>
  </conditionalFormatting>
  <conditionalFormatting sqref="D88:D140 B7:B141">
    <cfRule type="containsBlanks" dxfId="3" priority="45">
      <formula>LEN(TRIM(B7))=0</formula>
    </cfRule>
  </conditionalFormatting>
  <conditionalFormatting sqref="B7:B141">
    <cfRule type="cellIs" dxfId="2" priority="40" operator="greaterThanOrEqual">
      <formula>1</formula>
    </cfRule>
  </conditionalFormatting>
  <conditionalFormatting sqref="D7:D87">
    <cfRule type="containsBlanks" dxfId="1" priority="25">
      <formula>LEN(TRIM(D7))=0</formula>
    </cfRule>
  </conditionalFormatting>
  <conditionalFormatting sqref="D141">
    <cfRule type="containsBlanks" dxfId="0" priority="21">
      <formula>LEN(TRIM(D141))=0</formula>
    </cfRule>
  </conditionalFormatting>
  <dataValidations count="2">
    <dataValidation type="list" showInputMessage="1" showErrorMessage="1" sqref="H7 H88:H141">
      <formula1>"ANO,NE"</formula1>
    </dataValidation>
    <dataValidation type="list" showInputMessage="1" showErrorMessage="1" sqref="E7:E141">
      <formula1>"ks,bal,sada,"</formula1>
    </dataValidation>
  </dataValidations>
  <pageMargins left="0.16" right="0.16" top="0.78740157480314965" bottom="0.78740157480314965" header="0.31496062992125984" footer="0.31496062992125984"/>
  <pageSetup paperSize="9" scale="51" fitToHeight="0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B5U+/0FWyF3fFKM/bfGj9y6f/q8=</DigestValue>
    </Reference>
    <Reference URI="#idOfficeObject" Type="http://www.w3.org/2000/09/xmldsig#Object">
      <DigestMethod Algorithm="http://www.w3.org/2000/09/xmldsig#sha1"/>
      <DigestValue>z+SKvM4cbFwLH0pIQvsZN4Qgavg=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H4QsyzDV39YMYQKtq09WGuEgrnM=</DigestValue>
    </Reference>
  </SignedInfo>
  <SignatureValue>QotGm3Pnhdx5oRr3eyq5rX0FWAJhX0T192CJzhCe4VdJPTidxskx5RwnvFlVcQYqVR9GYlDcku1f
CWPuQI1KY/AoDLOXWzfq4EVeT3GUUuUs7+zJUHmnBcXS63KZ3RmRSFRz7+gZvK2FwT493GL1rZOe
Rc/l1DiM0iJ9rFo9JFIJATGQklBBf9HdWxCBQzFIWDHHz9V1272bRPX0m998VhrbzdeeBY0twgaK
Jg2G0cL9q0ayI0sQiWQAw1AR4AabSUo1eV29VJANe4Quk/ffcOh8Ld5VDZA4t9cCpTstFMaCAJQE
dN3ZGpeRlJ6TCroYXMvm74xfZOpFkVtOLyWznw==</SignatureValue>
  <KeyInfo>
    <X509Data>
      <X509Certificate>MIIG2zCCBcOgAwIBAgIDHVrEMA0GCSqGSIb3DQEBCwUAMF8xCzAJBgNVBAYTAkNaMSwwKgYDVQQK
DCPEjGVza8OhIHBvxaF0YSwgcy5wLiBbScSMIDQ3MTE0OTgzXTEiMCAGA1UEAxMZUG9zdFNpZ251
bSBRdWFsaWZpZWQgQ0EgMjAeFw0xNjAxMjAxMzA1MTFaFw0xNzAyMDgxMzA1MTFaMIG3MQswCQYD
VQQGEwJDWjE5MDcGA1UECgwwWsOhcGFkb8SNZXNrw6EgdW5pdmVyeml0YSB2IFBsem5pIFtJxIwg
NDk3Nzc1MTNdMRwwGgYDVQQLExNPZGJvciByb3p2b2plIGFrdGl2MQ4wDAYDVQQLEwU5NTY1OTEb
MBkGA1UEAwwSSGFuYSBLdmFzbmnEjWtvdsOhMQ8wDQYDVQQFEwZQOTE1MjUxETAPBgNVBAwTCHJl
ZmVyZW50MIIBIjANBgkqhkiG9w0BAQEFAAOCAQ8AMIIBCgKCAQEApT8IwXxv2wENa7QF6KJIEmAU
qCDXQwE5Dr1T85TFbXQv4s0eZrYEUr1vbVuWVYj0hN5HFNkvJxmQWeK4cQ7NBQ/bqPNYwB+BrCtc
WzayaFYZjS1/Xl5PTL8R44ko8PQkynGIH+rqN1g7IS/dIfD7bc7SDzL1WwOw6KAiXrzdDm/EIX57
F7YMTc8YzXrrHqLXctsBiqAD7Ti6MUkrvexc1euHYaJO4Ag51/iIsMinaJ8XoTgMbJ01jMkLjsHt
vDQKG+Dbn+0S71AytqrerAQL4Jbeb0yT3RhKgcXvzg1tPHctiKGhgT5NnYFZ5EkRzUc1GLnHt4y7
vfNhf6oh2yh8pwIDAQABo4IDRTCCA0EwRAYDVR0RBD0wO4ETaGFrdmFzbmlAcmVrLnpjdS5jeqAZ
BgkrBgEEAdwZAgGgDBMKMTg2MDU4Njc3MqAJBgNVBA2gAhMAMIIBDgYDVR0gBIIBBTCCAQEwgf4G
CWeBBgEEAQeCLDCB8DCBxwYIKwYBBQUHAgIwgboagbdUZW50byBrdmFsaWZpa292YW55IGNlcnRp
ZmlrYXQgYnlsIHZ5ZGFuIHBvZGxlIHpha29uYSAyMjcvMjAwMFNiLiBhIG5hdmF6bnljaCBwcmVk
cGlzdS4vVGhpcyBxdWFsaWZpZWQgY2VydGlmaWNhdGUgd2FzIGlzc3VlZCBhY2NvcmRpbmcgdG8g
TGF3IE5vIDIyNy8yMDAwQ29sbC4gYW5kIHJlbGF0ZWQgcmVndWxhdGlvbnMwJAYIKwYBBQUHAgEW
GGh0dHA6Ly93d3cucG9zdHNpZ251bS5jejAYBggrBgEFBQcBAwQMMAowCAYGBACORgEBMIHIBggr
BgEFBQcBAQSBuzCBuDA7BggrBgEFBQcwAoYvaHR0cDovL3d3dy5wb3N0c2lnbnVtLmN6L2NydC9w
c3F1YWxpZmllZGNhMi5jcnQwPAYIKwYBBQUHMAKGMGh0dHA6Ly93d3cyLnBvc3RzaWdudW0uY3ov
Y3J0L3BzcXVhbGlmaWVkY2EyLmNydDA7BggrBgEFBQcwAoYvaHR0cDovL3Bvc3RzaWdudW0udHRj
LmN6L2NydC9wc3F1YWxpZmllZGNhMi5jcnQwDgYDVR0PAQH/BAQDAgXgMB8GA1UdIwQYMBaAFIno
TN+LJjk+1yQuEg565+Yn5daXMIGxBgNVHR8EgakwgaYwNaAzoDGGL2h0dHA6Ly93d3cucG9zdHNp
Z251bS5jei9jcmwvcHNxdWFsaWZpZWRjYTIuY3JsMDagNKAyhjBodHRwOi8vd3d3Mi5wb3N0c2ln
bnVtLmN6L2NybC9wc3F1YWxpZmllZGNhMi5jcmwwNaAzoDGGL2h0dHA6Ly9wb3N0c2lnbnVtLnR0
Yy5jei9jcmwvcHNxdWFsaWZpZWRjYTIuY3JsMB0GA1UdDgQWBBRinYohd1pw5D26SLBS/DF1rmw7
tzANBgkqhkiG9w0BAQsFAAOCAQEAmHNOm+pOa4ZItyFPmWBuWxgKyad4tMjRIv+u/s9D8K+HnO1K
wpCvIlY9LKvqVbufsPaS/Edfj/eaAxhwJnGGxu6wUGF8/5wx0/kwaeubP5UBx2vjouEb1Os9JErx
6akMPd7uaPPBo5r7JgHIElM9+pnHQEVsc0Rq5hj2F2/DAqZYpIveUFDiKj5uqwiS7Y7GHx+tW1Wj
TDSpRRHWT9H/EdCC2OzHLIjG6bUlK8eiMGdkLJU3xT7gW9SjQtW9Whu4WLT4qaTpRXaNxAx2kAY5
BR7nJ95V+BFpnXZImNpZ/M15V80tFkUumbM5JgGLirB9WGlTC1T75ojMSrYUptZJQA==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CJlicVD3aj+GdvIzck6rpgf844w=</DigestValue>
      </Reference>
      <Reference URI="/xl/drawings/drawing1.xml?ContentType=application/vnd.openxmlformats-officedocument.drawing+xml">
        <DigestMethod Algorithm="http://www.w3.org/2000/09/xmldsig#sha1"/>
        <DigestValue>f5+2Gs33pSxVKGXJ+DKFbDJ1Mqc=</DigestValue>
      </Reference>
      <Reference URI="/xl/media/image1.png?ContentType=image/png">
        <DigestMethod Algorithm="http://www.w3.org/2000/09/xmldsig#sha1"/>
        <DigestValue>OJWaFE2pL5Hvyb/KtOhJHNG01fA=</DigestValue>
      </Reference>
      <Reference URI="/xl/calcChain.xml?ContentType=application/vnd.openxmlformats-officedocument.spreadsheetml.calcChain+xml">
        <DigestMethod Algorithm="http://www.w3.org/2000/09/xmldsig#sha1"/>
        <DigestValue>EzJVoeHQrs6VCk+OsagQtbayvv0=</DigestValue>
      </Reference>
      <Reference URI="/xl/styles.xml?ContentType=application/vnd.openxmlformats-officedocument.spreadsheetml.styles+xml">
        <DigestMethod Algorithm="http://www.w3.org/2000/09/xmldsig#sha1"/>
        <DigestValue>Glw+Tn/agImVh7lOedaNbhXVlMg=</DigestValue>
      </Reference>
      <Reference URI="/xl/worksheets/sheet1.xml?ContentType=application/vnd.openxmlformats-officedocument.spreadsheetml.worksheet+xml">
        <DigestMethod Algorithm="http://www.w3.org/2000/09/xmldsig#sha1"/>
        <DigestValue>iDrOQVTH3TfVjlX2JfzDPi2lxhs=</DigestValue>
      </Reference>
      <Reference URI="/xl/sharedStrings.xml?ContentType=application/vnd.openxmlformats-officedocument.spreadsheetml.sharedStrings+xml">
        <DigestMethod Algorithm="http://www.w3.org/2000/09/xmldsig#sha1"/>
        <DigestValue>MdN8RXT+MvOB5i7o9YHYwFG73V4=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LhBdjXMEXrWqF0S8HYhIErbFINE=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2016-06-07T12:49:17Z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Prohlédl jsem tento dokument</SignatureComments>
          <WindowsVersion>6.1</WindowsVersion>
          <OfficeVersion>14.0</OfficeVersion>
          <ApplicationVersion>14.0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2016-06-07T12:49:17Z</xd:SigningTime>
          <xd:SigningCertificate>
            <xd:Cert>
              <xd:CertDigest>
                <DigestMethod Algorithm="http://www.w3.org/2000/09/xmldsig#sha1"/>
                <DigestValue>pr4DxkufBRsRxho03iazoX2cAUs=</DigestValue>
              </xd:CertDigest>
              <xd:IssuerSerial>
                <X509IssuerName>CN=PostSignum Qualified CA 2, O="Česká pošta, s.p. [IČ 47114983]", C=CZ</X509IssuerName>
                <X509SerialNumber>1923780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2016-05-11T03:46:58Z</cp:lastPrinted>
  <dcterms:created xsi:type="dcterms:W3CDTF">2014-03-05T12:43:32Z</dcterms:created>
  <dcterms:modified xsi:type="dcterms:W3CDTF">2016-06-07T12:49:17Z</dcterms:modified>
</cp:coreProperties>
</file>