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08" yWindow="2328" windowWidth="14400" windowHeight="3792" tabRatio="939"/>
  </bookViews>
  <sheets>
    <sheet name="Kancelářské potřeby" sheetId="22" r:id="rId1"/>
  </sheets>
  <definedNames>
    <definedName name="_xlnm.Print_Area" localSheetId="0">'Kancelářské potřeby'!$B$1:$P$105</definedName>
  </definedNames>
  <calcPr calcId="145621"/>
</workbook>
</file>

<file path=xl/calcChain.xml><?xml version="1.0" encoding="utf-8"?>
<calcChain xmlns="http://schemas.openxmlformats.org/spreadsheetml/2006/main">
  <c r="O102" i="22" l="1"/>
  <c r="O101" i="22"/>
  <c r="O100" i="22"/>
  <c r="O99" i="22"/>
  <c r="P98" i="22"/>
  <c r="O98" i="22"/>
  <c r="O97" i="22"/>
  <c r="O96" i="22"/>
  <c r="O95" i="22"/>
  <c r="P94" i="22"/>
  <c r="O94" i="22"/>
  <c r="O93" i="22"/>
  <c r="O92" i="22"/>
  <c r="O91" i="22"/>
  <c r="P90" i="22"/>
  <c r="O90" i="22"/>
  <c r="O89" i="22"/>
  <c r="O88" i="22"/>
  <c r="O87" i="22"/>
  <c r="P86" i="22"/>
  <c r="O86" i="22"/>
  <c r="O85" i="22"/>
  <c r="O84" i="22"/>
  <c r="O83" i="22"/>
  <c r="P82" i="22"/>
  <c r="O82" i="22"/>
  <c r="O81" i="22"/>
  <c r="O80" i="22"/>
  <c r="O79" i="22"/>
  <c r="P78" i="22"/>
  <c r="O78" i="22"/>
  <c r="O77" i="22"/>
  <c r="O76" i="22"/>
  <c r="O75" i="22"/>
  <c r="P74" i="22"/>
  <c r="O74" i="22"/>
  <c r="O73" i="22"/>
  <c r="O72" i="22"/>
  <c r="O71" i="22"/>
  <c r="P70" i="22"/>
  <c r="O70" i="22"/>
  <c r="O69" i="22"/>
  <c r="O68" i="22"/>
  <c r="O67" i="22"/>
  <c r="P66" i="22"/>
  <c r="O66" i="22"/>
  <c r="O65" i="22"/>
  <c r="O64" i="22"/>
  <c r="O63" i="22"/>
  <c r="P62" i="22"/>
  <c r="O62" i="22"/>
  <c r="O61" i="22"/>
  <c r="O60" i="22"/>
  <c r="O59" i="22"/>
  <c r="P58" i="22"/>
  <c r="O58" i="22"/>
  <c r="O57" i="22"/>
  <c r="O56" i="22"/>
  <c r="O55" i="22"/>
  <c r="P54" i="22"/>
  <c r="O54" i="22"/>
  <c r="O53" i="22"/>
  <c r="O52" i="22"/>
  <c r="O51" i="22"/>
  <c r="P50" i="22"/>
  <c r="O50" i="22"/>
  <c r="O49" i="22"/>
  <c r="O48" i="22"/>
  <c r="O47" i="22"/>
  <c r="P46" i="22"/>
  <c r="O46" i="22"/>
  <c r="O45" i="22"/>
  <c r="O44" i="22"/>
  <c r="O43" i="22"/>
  <c r="P42" i="22"/>
  <c r="O42" i="22"/>
  <c r="O41" i="22"/>
  <c r="O40" i="22"/>
  <c r="O39" i="22"/>
  <c r="P38" i="22"/>
  <c r="O38" i="22"/>
  <c r="O37" i="22"/>
  <c r="O36" i="22"/>
  <c r="O35" i="22"/>
  <c r="P34" i="22"/>
  <c r="O34" i="22"/>
  <c r="O33" i="22"/>
  <c r="O32" i="22"/>
  <c r="O31" i="22"/>
  <c r="P30" i="22"/>
  <c r="O30" i="22"/>
  <c r="O29" i="22"/>
  <c r="O28" i="22"/>
  <c r="O27" i="22"/>
  <c r="P26" i="22"/>
  <c r="O26" i="22"/>
  <c r="O25" i="22"/>
  <c r="O24" i="22"/>
  <c r="P23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105" i="22" s="1"/>
  <c r="O9" i="22"/>
  <c r="O8" i="22"/>
  <c r="O7" i="22"/>
  <c r="P22" i="22"/>
  <c r="P18" i="22"/>
  <c r="P13" i="22"/>
  <c r="P12" i="22"/>
  <c r="P9" i="22"/>
  <c r="P8" i="22"/>
  <c r="M27" i="22"/>
  <c r="P27" i="22" s="1"/>
  <c r="M28" i="22"/>
  <c r="P28" i="22" s="1"/>
  <c r="M29" i="22"/>
  <c r="P29" i="22" s="1"/>
  <c r="M30" i="22"/>
  <c r="M31" i="22"/>
  <c r="P31" i="22" s="1"/>
  <c r="M32" i="22"/>
  <c r="P32" i="22" s="1"/>
  <c r="M33" i="22"/>
  <c r="P33" i="22" s="1"/>
  <c r="M34" i="22"/>
  <c r="M35" i="22"/>
  <c r="P35" i="22" s="1"/>
  <c r="M36" i="22"/>
  <c r="P36" i="22" s="1"/>
  <c r="M37" i="22"/>
  <c r="P37" i="22" s="1"/>
  <c r="M38" i="22"/>
  <c r="M39" i="22"/>
  <c r="P39" i="22" s="1"/>
  <c r="M40" i="22"/>
  <c r="P40" i="22" s="1"/>
  <c r="M41" i="22"/>
  <c r="P41" i="22" s="1"/>
  <c r="M42" i="22"/>
  <c r="M43" i="22"/>
  <c r="P43" i="22" s="1"/>
  <c r="M44" i="22"/>
  <c r="P44" i="22" s="1"/>
  <c r="M45" i="22"/>
  <c r="P45" i="22" s="1"/>
  <c r="M46" i="22"/>
  <c r="M47" i="22"/>
  <c r="P47" i="22" s="1"/>
  <c r="M48" i="22"/>
  <c r="P48" i="22" s="1"/>
  <c r="M49" i="22"/>
  <c r="P49" i="22" s="1"/>
  <c r="M50" i="22"/>
  <c r="M51" i="22"/>
  <c r="P51" i="22" s="1"/>
  <c r="M52" i="22"/>
  <c r="P52" i="22" s="1"/>
  <c r="M53" i="22"/>
  <c r="P53" i="22" s="1"/>
  <c r="M54" i="22"/>
  <c r="M55" i="22"/>
  <c r="P55" i="22" s="1"/>
  <c r="M56" i="22"/>
  <c r="P56" i="22" s="1"/>
  <c r="M57" i="22"/>
  <c r="P57" i="22" s="1"/>
  <c r="M58" i="22"/>
  <c r="M59" i="22"/>
  <c r="P59" i="22" s="1"/>
  <c r="M60" i="22"/>
  <c r="P60" i="22" s="1"/>
  <c r="M61" i="22"/>
  <c r="P61" i="22" s="1"/>
  <c r="M62" i="22"/>
  <c r="M63" i="22"/>
  <c r="P63" i="22" s="1"/>
  <c r="M64" i="22"/>
  <c r="P64" i="22" s="1"/>
  <c r="M65" i="22"/>
  <c r="P65" i="22" s="1"/>
  <c r="M66" i="22"/>
  <c r="M67" i="22"/>
  <c r="P67" i="22" s="1"/>
  <c r="M68" i="22"/>
  <c r="P68" i="22" s="1"/>
  <c r="M69" i="22"/>
  <c r="P69" i="22" s="1"/>
  <c r="M70" i="22"/>
  <c r="M71" i="22"/>
  <c r="P71" i="22" s="1"/>
  <c r="M72" i="22"/>
  <c r="P72" i="22" s="1"/>
  <c r="M73" i="22"/>
  <c r="P73" i="22" s="1"/>
  <c r="M74" i="22"/>
  <c r="M75" i="22"/>
  <c r="P75" i="22" s="1"/>
  <c r="M76" i="22"/>
  <c r="P76" i="22" s="1"/>
  <c r="M77" i="22"/>
  <c r="P77" i="22" s="1"/>
  <c r="M78" i="22"/>
  <c r="M79" i="22"/>
  <c r="P79" i="22" s="1"/>
  <c r="M80" i="22"/>
  <c r="P80" i="22" s="1"/>
  <c r="M81" i="22"/>
  <c r="P81" i="22" s="1"/>
  <c r="M82" i="22"/>
  <c r="M83" i="22"/>
  <c r="P83" i="22" s="1"/>
  <c r="M84" i="22"/>
  <c r="P84" i="22" s="1"/>
  <c r="M85" i="22"/>
  <c r="P85" i="22" s="1"/>
  <c r="M86" i="22"/>
  <c r="M87" i="22"/>
  <c r="P87" i="22" s="1"/>
  <c r="M88" i="22"/>
  <c r="P88" i="22" s="1"/>
  <c r="M89" i="22"/>
  <c r="P89" i="22" s="1"/>
  <c r="M90" i="22"/>
  <c r="M91" i="22"/>
  <c r="P91" i="22" s="1"/>
  <c r="M92" i="22"/>
  <c r="P92" i="22" s="1"/>
  <c r="M93" i="22"/>
  <c r="P93" i="22" s="1"/>
  <c r="M94" i="22"/>
  <c r="M95" i="22"/>
  <c r="P95" i="22" s="1"/>
  <c r="M96" i="22"/>
  <c r="P96" i="22" s="1"/>
  <c r="M97" i="22"/>
  <c r="P97" i="22" s="1"/>
  <c r="M98" i="22"/>
  <c r="M99" i="22"/>
  <c r="P99" i="22" s="1"/>
  <c r="M100" i="22"/>
  <c r="P100" i="22" s="1"/>
  <c r="M101" i="22"/>
  <c r="P101" i="22" s="1"/>
  <c r="M102" i="22"/>
  <c r="P102" i="22" s="1"/>
  <c r="M16" i="22"/>
  <c r="P16" i="22" s="1"/>
  <c r="M17" i="22"/>
  <c r="P17" i="22" s="1"/>
  <c r="M18" i="22"/>
  <c r="K18" i="22" s="1"/>
  <c r="M19" i="22"/>
  <c r="P19" i="22" s="1"/>
  <c r="M20" i="22"/>
  <c r="P20" i="22" s="1"/>
  <c r="M21" i="22"/>
  <c r="P21" i="22" s="1"/>
  <c r="M22" i="22"/>
  <c r="K22" i="22" s="1"/>
  <c r="M23" i="22"/>
  <c r="M24" i="22"/>
  <c r="P24" i="22" s="1"/>
  <c r="M25" i="22"/>
  <c r="P25" i="22" s="1"/>
  <c r="M26" i="22"/>
  <c r="K26" i="22" s="1"/>
  <c r="M8" i="22"/>
  <c r="M9" i="22"/>
  <c r="K9" i="22" s="1"/>
  <c r="M10" i="22"/>
  <c r="P10" i="22" s="1"/>
  <c r="M11" i="22"/>
  <c r="P11" i="22" s="1"/>
  <c r="M12" i="22"/>
  <c r="M13" i="22"/>
  <c r="K13" i="22" s="1"/>
  <c r="M14" i="22"/>
  <c r="P14" i="22" s="1"/>
  <c r="M15" i="22"/>
  <c r="P15" i="22" s="1"/>
  <c r="M7" i="22"/>
  <c r="P7" i="22" s="1"/>
  <c r="J74" i="22"/>
  <c r="K74" i="22"/>
  <c r="J75" i="22"/>
  <c r="J70" i="22"/>
  <c r="K70" i="22"/>
  <c r="J85" i="22"/>
  <c r="J86" i="22"/>
  <c r="K86" i="22"/>
  <c r="J87" i="22"/>
  <c r="J88" i="22"/>
  <c r="K88" i="22"/>
  <c r="J89" i="22"/>
  <c r="J90" i="22"/>
  <c r="K90" i="22"/>
  <c r="J91" i="22"/>
  <c r="J92" i="22"/>
  <c r="K92" i="22"/>
  <c r="J93" i="22"/>
  <c r="J94" i="22"/>
  <c r="K94" i="22"/>
  <c r="J16" i="22"/>
  <c r="J17" i="22"/>
  <c r="K17" i="22"/>
  <c r="J18" i="22"/>
  <c r="J19" i="22"/>
  <c r="K19" i="22"/>
  <c r="J20" i="22"/>
  <c r="J21" i="22"/>
  <c r="K21" i="22"/>
  <c r="J22" i="22"/>
  <c r="J23" i="22"/>
  <c r="K23" i="22"/>
  <c r="J24" i="22"/>
  <c r="J25" i="22"/>
  <c r="K25" i="22"/>
  <c r="J26" i="22"/>
  <c r="J27" i="22"/>
  <c r="K27" i="22"/>
  <c r="J28" i="22"/>
  <c r="J29" i="22"/>
  <c r="K29" i="22"/>
  <c r="J30" i="22"/>
  <c r="K30" i="22"/>
  <c r="J31" i="22"/>
  <c r="K31" i="22"/>
  <c r="J32" i="22"/>
  <c r="J33" i="22"/>
  <c r="K33" i="22"/>
  <c r="J34" i="22"/>
  <c r="K34" i="22"/>
  <c r="J35" i="22"/>
  <c r="K35" i="22"/>
  <c r="J36" i="22"/>
  <c r="J37" i="22"/>
  <c r="K37" i="22"/>
  <c r="J38" i="22"/>
  <c r="K38" i="22"/>
  <c r="J39" i="22"/>
  <c r="K39" i="22"/>
  <c r="J40" i="22"/>
  <c r="J41" i="22"/>
  <c r="K41" i="22"/>
  <c r="J42" i="22"/>
  <c r="K42" i="22"/>
  <c r="J43" i="22"/>
  <c r="K43" i="22"/>
  <c r="J44" i="22"/>
  <c r="J45" i="22"/>
  <c r="K45" i="22"/>
  <c r="J46" i="22"/>
  <c r="K46" i="22"/>
  <c r="J47" i="22"/>
  <c r="K47" i="22"/>
  <c r="J48" i="22"/>
  <c r="J49" i="22"/>
  <c r="K49" i="22"/>
  <c r="J50" i="22"/>
  <c r="K50" i="22"/>
  <c r="J51" i="22"/>
  <c r="K51" i="22"/>
  <c r="J52" i="22"/>
  <c r="J53" i="22"/>
  <c r="K53" i="22"/>
  <c r="J54" i="22"/>
  <c r="K54" i="22"/>
  <c r="J55" i="22"/>
  <c r="K55" i="22"/>
  <c r="J56" i="22"/>
  <c r="J57" i="22"/>
  <c r="K57" i="22"/>
  <c r="J58" i="22"/>
  <c r="K58" i="22"/>
  <c r="J59" i="22"/>
  <c r="K59" i="22"/>
  <c r="J60" i="22"/>
  <c r="J61" i="22"/>
  <c r="K61" i="22"/>
  <c r="J62" i="22"/>
  <c r="K62" i="22"/>
  <c r="J63" i="22"/>
  <c r="K63" i="22"/>
  <c r="J64" i="22"/>
  <c r="J65" i="22"/>
  <c r="K65" i="22"/>
  <c r="J66" i="22"/>
  <c r="K66" i="22"/>
  <c r="J67" i="22"/>
  <c r="K67" i="22"/>
  <c r="J68" i="22"/>
  <c r="J69" i="22"/>
  <c r="K69" i="22"/>
  <c r="J71" i="22"/>
  <c r="J72" i="22"/>
  <c r="K72" i="22"/>
  <c r="J73" i="22"/>
  <c r="J8" i="22"/>
  <c r="K8" i="22"/>
  <c r="J9" i="22"/>
  <c r="J10" i="22"/>
  <c r="K10" i="22"/>
  <c r="J11" i="22"/>
  <c r="J12" i="22"/>
  <c r="K12" i="22"/>
  <c r="J13" i="22"/>
  <c r="J14" i="22"/>
  <c r="K14" i="22"/>
  <c r="J15" i="22"/>
  <c r="J76" i="22"/>
  <c r="K76" i="22"/>
  <c r="J77" i="22"/>
  <c r="J78" i="22"/>
  <c r="K78" i="22"/>
  <c r="J79" i="22"/>
  <c r="J80" i="22"/>
  <c r="K80" i="22"/>
  <c r="J81" i="22"/>
  <c r="J82" i="22"/>
  <c r="K82" i="22"/>
  <c r="J83" i="22"/>
  <c r="J84" i="22"/>
  <c r="K84" i="22"/>
  <c r="J95" i="22"/>
  <c r="J96" i="22"/>
  <c r="K96" i="22"/>
  <c r="J97" i="22"/>
  <c r="J98" i="22"/>
  <c r="K98" i="22"/>
  <c r="J99" i="22"/>
  <c r="J100" i="22"/>
  <c r="K100" i="22"/>
  <c r="J101" i="22"/>
  <c r="J102" i="22"/>
  <c r="K102" i="22"/>
  <c r="K7" i="22"/>
  <c r="J7" i="22"/>
  <c r="L105" i="22"/>
  <c r="K101" i="22" l="1"/>
  <c r="K99" i="22"/>
  <c r="K97" i="22"/>
  <c r="K95" i="22"/>
  <c r="K83" i="22"/>
  <c r="K81" i="22"/>
  <c r="K79" i="22"/>
  <c r="K77" i="22"/>
  <c r="K15" i="22"/>
  <c r="K11" i="22"/>
  <c r="K73" i="22"/>
  <c r="K71" i="22"/>
  <c r="K68" i="22"/>
  <c r="K64" i="22"/>
  <c r="K60" i="22"/>
  <c r="K56" i="22"/>
  <c r="K52" i="22"/>
  <c r="K48" i="22"/>
  <c r="K44" i="22"/>
  <c r="K40" i="22"/>
  <c r="K36" i="22"/>
  <c r="K32" i="22"/>
  <c r="K28" i="22"/>
  <c r="K24" i="22"/>
  <c r="M105" i="22" s="1"/>
  <c r="K20" i="22"/>
  <c r="K16" i="22"/>
  <c r="K93" i="22"/>
  <c r="K91" i="22"/>
  <c r="K89" i="22"/>
  <c r="K87" i="22"/>
  <c r="K85" i="22"/>
  <c r="K75" i="22"/>
</calcChain>
</file>

<file path=xl/sharedStrings.xml><?xml version="1.0" encoding="utf-8"?>
<sst xmlns="http://schemas.openxmlformats.org/spreadsheetml/2006/main" count="330" uniqueCount="191">
  <si>
    <t>Množství</t>
  </si>
  <si>
    <t>Položka</t>
  </si>
  <si>
    <t>[DOPLNÍ UCHAZEČ]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</si>
  <si>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</si>
  <si>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</si>
  <si>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</si>
  <si>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</si>
  <si>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</si>
  <si>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</si>
  <si>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</si>
  <si>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</si>
  <si>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</si>
  <si>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</si>
  <si>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</si>
  <si>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</si>
  <si>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</si>
  <si>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Pořadač 4-kroužkový A4 - 5 cm - zelený</t>
  </si>
  <si>
    <t>ks</t>
  </si>
  <si>
    <t>plast, formát A4, šíře hřbetu 5 cm, hřbetní kapsa se štítkem na popisky.</t>
  </si>
  <si>
    <t>Pořadač pákový A4 - 7,5 cm - zelený</t>
  </si>
  <si>
    <t xml:space="preserve"> vnějšek plast, vnitřek hladký papír.</t>
  </si>
  <si>
    <t>Euroobal A4 - hladký</t>
  </si>
  <si>
    <t>bal</t>
  </si>
  <si>
    <t>čiré, min. 45 mic., balení 100 ks.</t>
  </si>
  <si>
    <t>Blok lepený bílý -  špalík 8-9 x 8-9 cm</t>
  </si>
  <si>
    <t>slepený špalíček bílých papírů.</t>
  </si>
  <si>
    <t xml:space="preserve">Blok A4 lepený čistý </t>
  </si>
  <si>
    <t xml:space="preserve">min. 50 listů , lepená vazba </t>
  </si>
  <si>
    <t>Blok A5 spirálový speciál linka</t>
  </si>
  <si>
    <t>min.50 listů, boční spirálová vazba twin wire, papír bezdřevý bělený papír, perforace pro snadné odtržení listů, děrování pro zakládání do pořadačů, kroužkových záznamníků apod.</t>
  </si>
  <si>
    <t>Sešit A4 linka</t>
  </si>
  <si>
    <t xml:space="preserve">min.40 listů. </t>
  </si>
  <si>
    <t>Záznamní kniha A4 - linka</t>
  </si>
  <si>
    <t xml:space="preserve">min. 200 list, bělený bezdřevý papír,  šitá vazba, laminovaný povrch desek. </t>
  </si>
  <si>
    <t>Lepicí páska 38mm x 66m transparentní</t>
  </si>
  <si>
    <t>kvalitní lepicí páska průhledná.</t>
  </si>
  <si>
    <t>Lepicí tyčinka  min. 40g</t>
  </si>
  <si>
    <t>Vhodné na papír, karton, nevysychá, neobsahuje rozpouštědla.</t>
  </si>
  <si>
    <t>Zvýrazňovač 1-4 mm, sada 4ks</t>
  </si>
  <si>
    <t>sada</t>
  </si>
  <si>
    <t>klínový hrot, šíře stopy 1-4 mm, ventilační uzávěr , vhodný i na faxový papír. 4 ks v balení.</t>
  </si>
  <si>
    <t>Sešívačka min.20listů</t>
  </si>
  <si>
    <t>sešití min.20 listů, spojovače 24/6, celokovová nebo kovová + pevný plast.</t>
  </si>
  <si>
    <t xml:space="preserve">Spojovače 24/6  </t>
  </si>
  <si>
    <t xml:space="preserve"> vysoce kvalitní pozinkované spojovače, min.1000 ks v balení.</t>
  </si>
  <si>
    <t>Spony dopisní barevné 32</t>
  </si>
  <si>
    <t xml:space="preserve">rozměr 32 mm , barevný drát, min. 75ks v balení </t>
  </si>
  <si>
    <t>Spony aktové 50</t>
  </si>
  <si>
    <t>rozměr 50mm, pozinkované , lesklé, min. 75ks v balení.</t>
  </si>
  <si>
    <t>Kniha příchodů a odchodů A4</t>
  </si>
  <si>
    <t>formát A4, min. 40listů.</t>
  </si>
  <si>
    <t>Nůžky kancelářské střední</t>
  </si>
  <si>
    <t>vysoce kvalitní nůžky, nožnice vyrobené z tvrzené japonské oceli s nerezovou úpravou , ergonomické držení - měkký dotek,délka nůžek min 21cm.</t>
  </si>
  <si>
    <t xml:space="preserve">Pryž </t>
  </si>
  <si>
    <t xml:space="preserve">na grafitové tužky. </t>
  </si>
  <si>
    <t>Ořezávátko dvojité se zásobníkem</t>
  </si>
  <si>
    <t>pro silnou i tenkou tužku, plastové se zásobníkem na odpad.</t>
  </si>
  <si>
    <t>Pravítko 20cm</t>
  </si>
  <si>
    <t xml:space="preserve"> transparentní.</t>
  </si>
  <si>
    <t>1.</t>
  </si>
  <si>
    <t>Červenková 377634870</t>
  </si>
  <si>
    <t>Menza 1, Kollárova 19, Plzeň</t>
  </si>
  <si>
    <t>2.</t>
  </si>
  <si>
    <t xml:space="preserve">Skartovačka </t>
  </si>
  <si>
    <t>Fakulta ekonomická, Husova 11, Plzeň</t>
  </si>
  <si>
    <t>Obálka plastová PVC s drukem  A4 - barva</t>
  </si>
  <si>
    <t xml:space="preserve"> kvalitní průhledný polypropylen, zavírání jedním drukem na delší straně, mix barev </t>
  </si>
  <si>
    <t>Pořadač 2-kroužkový A4 - 3,5 cm - modrý</t>
  </si>
  <si>
    <t>plast, formát A4, šíře hřbetu 3,5 cm, průměr kroužků 25 mm, kapacita cca 190 listů, hřbetní kapsa se štítkem na popisky.</t>
  </si>
  <si>
    <t>Pořadač 2-kroužkový A4 - 3,5 cm - zelený</t>
  </si>
  <si>
    <t>Pořadač 2-kroužkový A4 - 3,5 cm - červený</t>
  </si>
  <si>
    <t>Pořadač 2-kroužkový A4 - 3,5 cm - žlutý</t>
  </si>
  <si>
    <t>Pořadač 2-kroužkový A4 - 3,5 cm - černý</t>
  </si>
  <si>
    <t>Pořadač 2-kroužkový A4 - 3,5 cm - bílý</t>
  </si>
  <si>
    <t>Pořadač 4-kroužkový A4 - 3,5 cm - modrý</t>
  </si>
  <si>
    <t>plast, formát A4, šíře hřbetu 3,5 cm, průměr kroužků 25 mm, kapacita  cca 190 listů, hřbetní kapsa se štítkem na popisky.</t>
  </si>
  <si>
    <t>Pořadač 4-kroužkový A4 - 3,5 cm - zelený</t>
  </si>
  <si>
    <t>Pořadač 4-kroužkový A4 - 3,5 cm - červený</t>
  </si>
  <si>
    <t>Pořadač 4-kroužkový A4 - 3,5 cm - žlutý</t>
  </si>
  <si>
    <t>Pořadač 4-kroužkový A4 - 3,5 cm - černý</t>
  </si>
  <si>
    <t>Pořadač 4-kroužkový A4 - 3,5 cm - bílý</t>
  </si>
  <si>
    <t>Pořadač 4-kroužkový A4 - 5 cm - modrý</t>
  </si>
  <si>
    <t>Pořadač 4-kroužkový A4 - 5 cm - červený</t>
  </si>
  <si>
    <t>Pořadač 4-kroužkový A4 - 5 cm - žlutý</t>
  </si>
  <si>
    <t>Pořadač 4-kroužkový A4 - 5 cm - černý</t>
  </si>
  <si>
    <t>Pořadač 4-kroužkový A4 - 5 cm - bílý</t>
  </si>
  <si>
    <t>Rozlišovač papírový ("jazyk") - mix 5 barev</t>
  </si>
  <si>
    <t>oddělování stránek v pořadačích všech typů,
rozměr 10,5x24 cm, 100 ks /balení.</t>
  </si>
  <si>
    <t>Desky s klipem A4 - modrá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</si>
  <si>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</si>
  <si>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Desky s klipem A4 - zelená zadní strana</t>
  </si>
  <si>
    <t>Desky s klipem A4 - červená zadní strana</t>
  </si>
  <si>
    <t>Desky s klipem A4 - žlutá zadní strana</t>
  </si>
  <si>
    <t>Desky s klipem A4 - černá zadní strana</t>
  </si>
  <si>
    <t xml:space="preserve">Podložka A4 s klipem jednoduchá </t>
  </si>
  <si>
    <t>formát A4, plast, kovový klip.</t>
  </si>
  <si>
    <t>Podložka A4 s klipem uzaviratelná</t>
  </si>
  <si>
    <t>formát A4, plast, kovový klip, uzavíratelná (pro řidiče).</t>
  </si>
  <si>
    <t xml:space="preserve">Euroobal A4 - klopa </t>
  </si>
  <si>
    <t>čiré, obal otevřený z boční strany s klopou, polypropylen, euroděrování, min. 100 mic., balení 10 ks.</t>
  </si>
  <si>
    <t>Euroobal A4 - rozšířený</t>
  </si>
  <si>
    <t>formát A4 rozšířený na 220 mm , typ otvírání „U“, rozměr 220 x 300 mm, kapacita až 70 listů, polypropylen,  tloušťka min. 50 mic., balení 50 ks.</t>
  </si>
  <si>
    <t>Blok lepený barevný - špalík 8-9 x 8-9 cm</t>
  </si>
  <si>
    <t>slepený špalíček barevných papírů.</t>
  </si>
  <si>
    <t xml:space="preserve">Samolepící bločky 38 x 51 mm,  4 x neon  </t>
  </si>
  <si>
    <t>samolepicí blok, každý lístek má podél jedné strany lepivý pásek, 4 barvy po 50 listech v balení.</t>
  </si>
  <si>
    <t>Samolepící blok 75 x 75 mm ± 2 mm- neon žlutá</t>
  </si>
  <si>
    <t>adhezní bloček - neon, opatřen lepicí vrstvou pouze zpoloviny, nezanechává stopy po lepidle. 100 lístků.</t>
  </si>
  <si>
    <t>Samolepící blok 75 x 75 mm ± 2 mm- neon oranž</t>
  </si>
  <si>
    <t xml:space="preserve">Blok A4 lepený linka </t>
  </si>
  <si>
    <t>Sešit A6 linka</t>
  </si>
  <si>
    <t>min.40 listů.</t>
  </si>
  <si>
    <t>Sešit A5 linka</t>
  </si>
  <si>
    <t>Univerzální denní diář A6</t>
  </si>
  <si>
    <t xml:space="preserve">denní záznamy A6, min.190 listů, desky potištěné a laminované, různé motivy.  </t>
  </si>
  <si>
    <t xml:space="preserve">Záznamník kroužkový  A4 </t>
  </si>
  <si>
    <t>karisblok, kroužková mechanika, plast, dodávka s linkovanou náplní min.100 listů, všestranné použití.</t>
  </si>
  <si>
    <t>Vložky do záznamníků A4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</si>
  <si>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</si>
  <si>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</si>
  <si>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Lepící páska 19mm x 66 m  transparentní</t>
  </si>
  <si>
    <t>Lepicí páska 50mm x 66m transparentní</t>
  </si>
  <si>
    <t>Lepicí páska s odvíječem lepenky 19mm</t>
  </si>
  <si>
    <t>čirá páska, šíře 19 mm, návin min 30 m, odvíječ s kovovým nožem.</t>
  </si>
  <si>
    <t>Kontaktní lepidlo bez obsahu toluenu, univerzální lepení savých i nesavých - materiálů, např.: dřevo, plasty, guma, kůže, plech, sklo, korek, karton. Nevhodné např.pro PVC, PE, PP apod.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</si>
  <si>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</si>
  <si>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</si>
  <si>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 xml:space="preserve">Mikro tužka 0,7 </t>
  </si>
  <si>
    <t>0,7 mm, plast tělo, guma, výsuvný hrot, pogumovaný úchop.</t>
  </si>
  <si>
    <t>Tuhy do mikrotužky 0,7 HB,B</t>
  </si>
  <si>
    <t>min. 12 tuh v balení.</t>
  </si>
  <si>
    <t>Propisovací tužka jednorázová</t>
  </si>
  <si>
    <t>obyčejná jednorázová propiska. Nelze měnit náplň! Barva krytky odpovídá barvě náplně.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</si>
  <si>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</si>
  <si>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</si>
  <si>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</si>
  <si>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</si>
  <si>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Zvýrazňovač  1 - 4,6 mm - sada 4ks</t>
  </si>
  <si>
    <t>klínový hrot , šíře stopy 1 - 4,6 mm, ventilační uzávěry, vhodný i na faxový papír</t>
  </si>
  <si>
    <t>Drátěný organizér</t>
  </si>
  <si>
    <t>multifunkční drátěný stolní organizer, černý.</t>
  </si>
  <si>
    <t xml:space="preserve">Docházkový lístek - píchačka </t>
  </si>
  <si>
    <t>1balení/10listů.</t>
  </si>
  <si>
    <t>Propustka k lékaři</t>
  </si>
  <si>
    <t>1balení/100listů.</t>
  </si>
  <si>
    <t>Děrovačka - min.20 listů</t>
  </si>
  <si>
    <t>s bočním raménkem pro nastavení formátu, s ukazatelem středu,rozteč děr 8cm, kapac. děrování min.20 listů současně.</t>
  </si>
  <si>
    <t xml:space="preserve">Rozešívačka </t>
  </si>
  <si>
    <t>odstranění sešívacích drátků,kovové provedení+ plast.</t>
  </si>
  <si>
    <t>Spony kancelářské  32</t>
  </si>
  <si>
    <t xml:space="preserve">rozměr 32 mm, pozinkované,lesklé, min. 75ks v balení.  </t>
  </si>
  <si>
    <t xml:space="preserve">Připínáčky </t>
  </si>
  <si>
    <t>niklované , nýtované, min.100ks v balení.</t>
  </si>
  <si>
    <t xml:space="preserve">Kalkulátor 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</si>
  <si>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</si>
  <si>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</si>
  <si>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</si>
  <si>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 xml:space="preserve">Lupa čtecí </t>
  </si>
  <si>
    <t>zvětšení 7x, skleněná čočka.</t>
  </si>
  <si>
    <t xml:space="preserve">Motouz trikolora </t>
  </si>
  <si>
    <t>min 40 g, pro kancelář i domácnost.</t>
  </si>
  <si>
    <t>Nůž na dopisy</t>
  </si>
  <si>
    <t>otevírač obálek, kovová čepel, plastová rukojeť.</t>
  </si>
  <si>
    <t>Pryž v tužce, posuvná</t>
  </si>
  <si>
    <t>na grafitové tužky, plastové tělo.</t>
  </si>
  <si>
    <t>Pravítko 30cm</t>
  </si>
  <si>
    <t>Mráz - 606521214</t>
  </si>
  <si>
    <t>Technická 8, Plzeň</t>
  </si>
  <si>
    <t>3.</t>
  </si>
  <si>
    <t>4.</t>
  </si>
  <si>
    <t>samostatná faktura</t>
  </si>
  <si>
    <t>Priloha_1_KS_technicka_specifikace_KP-001-2016</t>
  </si>
  <si>
    <t>Kancelářské potřeby - 001 - 2016</t>
  </si>
  <si>
    <t>vysoce kvalitní nůžky, nožnice vyrobené z tvrzené japonské oceli s nerezovou úpravou, ergonomické držení - měkký dotek, délka nůžek min 21cm.</t>
  </si>
  <si>
    <t>min.100 listů, linkované, bezdřevý papír.</t>
  </si>
  <si>
    <t>Magnetický zásobník na dopisní spony + spony</t>
  </si>
  <si>
    <t>magnetický zásobník, dodávka včetně 100 ks pozinkovaných sponek 32 mm .</t>
  </si>
  <si>
    <t>Zuzana Martinčíková,
 377 633 001</t>
  </si>
  <si>
    <t>Vlková,
377631146</t>
  </si>
  <si>
    <t>Kalkulačka stolní s tiskem</t>
  </si>
  <si>
    <r>
      <t xml:space="preserve">Přenosný kalkulátor s inkoustovým tiskem. Bateriové nebo síťové napájení, </t>
    </r>
    <r>
      <rPr>
        <b/>
        <sz val="11"/>
        <color indexed="8"/>
        <rFont val="Calibri"/>
        <family val="2"/>
        <charset val="238"/>
      </rPr>
      <t>12místný jednobarevný LCD displej</t>
    </r>
    <r>
      <rPr>
        <sz val="11"/>
        <color theme="1"/>
        <rFont val="Calibri"/>
        <family val="2"/>
        <charset val="238"/>
        <scheme val="minor"/>
      </rPr>
      <t xml:space="preserve"> , dvoubarevný tisk (černá/červená), role šíře 58 mm ± 1 mm, kovové rameno na papírový kotouček, funkce pro přepočet měny, funkce Grand Total, funkce Cost-SEll-Margin, funkce TAX pro výpočty daně.  Rozměry  (25 x 150 x 70 mm) ± 5 mm, Síťový adaptér  a papírový kotouček součástí dodávky.</t>
    </r>
  </si>
  <si>
    <t xml:space="preserve">Název </t>
  </si>
  <si>
    <t xml:space="preserve">Měrná jednotka [MJ] </t>
  </si>
  <si>
    <t>Požadavek Zadavatele:   sloupec označený textem:</t>
  </si>
  <si>
    <t xml:space="preserve">Uchazeč doplní do jednotlivých prázdných žlutě podbarvených buněk požadovanýou hodnotu. (Po vyplnění se každá jednotlivá buňka podbarví zelenou barvou). </t>
  </si>
  <si>
    <t>Lepidlo  - 50 - 60 ml 
(pro info: např. chem opren extreme)</t>
  </si>
  <si>
    <t>Fakturace</t>
  </si>
  <si>
    <t xml:space="preserve">PŘEDPOKLÁDANÁ CENA za měrnou jednotku (MJ) 
v Kč BEZ DPH </t>
  </si>
  <si>
    <t xml:space="preserve">šíře vstupu min 230 mm, skartace kancelářských a sešívacích sponek, skartace kreditních karet a CD, objem odpadní nádoby 38-40 l, počet listů min.12 (kapacita v listech 70g), rychlost skartace min. 0,025 m/s, signalizace vysunutého koše, systém s nulovou spotřebou energie ve stavu stand-by, automatický start/stop řízený fotobuňkou </t>
  </si>
  <si>
    <t>Univerzitní 8, Plzeň,rektorát,
kancelář 218</t>
  </si>
  <si>
    <t>Popis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</si>
</sst>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u/>
      <sz val="12"/>
      <color indexed="1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21" fillId="0" borderId="0"/>
  </cellStyleXfs>
  <cellXfs count="127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" fontId="3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49" fontId="1" fillId="2" borderId="7" xfId="0" applyNumberFormat="1" applyFont="1" applyFill="1" applyBorder="1" applyAlignment="1" applyProtection="1">
      <alignment horizontal="center" vertical="center" wrapText="1"/>
    </xf>
    <xf numFmtId="164" fontId="4" fillId="0" borderId="7" xfId="0" applyNumberFormat="1" applyFont="1" applyFill="1" applyBorder="1" applyAlignment="1" applyProtection="1">
      <alignment horizontal="center" vertical="center"/>
    </xf>
    <xf numFmtId="49" fontId="2" fillId="3" borderId="7" xfId="0" applyNumberFormat="1" applyFont="1" applyFill="1" applyBorder="1" applyAlignment="1" applyProtection="1">
      <alignment horizontal="center" vertical="center" wrapText="1"/>
    </xf>
    <xf numFmtId="49" fontId="1" fillId="3" borderId="7" xfId="0" applyNumberFormat="1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textRotation="90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center" vertical="center" textRotation="90" wrapTex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11" fillId="0" borderId="3" xfId="2" applyFont="1" applyFill="1" applyBorder="1" applyAlignment="1" applyProtection="1">
      <alignment horizontal="left" vertical="center" wrapText="1"/>
    </xf>
    <xf numFmtId="0" fontId="11" fillId="0" borderId="4" xfId="2" applyFont="1" applyFill="1" applyBorder="1" applyAlignment="1" applyProtection="1">
      <alignment horizontal="left" vertical="center" wrapText="1"/>
    </xf>
    <xf numFmtId="0" fontId="13" fillId="0" borderId="4" xfId="2" applyFont="1" applyFill="1" applyBorder="1" applyAlignment="1" applyProtection="1">
      <alignment horizontal="left" vertical="center" wrapText="1"/>
    </xf>
    <xf numFmtId="0" fontId="15" fillId="0" borderId="4" xfId="1" applyFont="1" applyFill="1" applyBorder="1" applyAlignment="1" applyProtection="1">
      <alignment horizontal="left" vertical="center" wrapText="1"/>
    </xf>
    <xf numFmtId="0" fontId="16" fillId="0" borderId="4" xfId="1" applyFont="1" applyFill="1" applyBorder="1" applyAlignment="1" applyProtection="1">
      <alignment horizontal="left" vertical="center" wrapText="1"/>
    </xf>
    <xf numFmtId="0" fontId="11" fillId="0" borderId="5" xfId="2" applyFont="1" applyFill="1" applyBorder="1" applyAlignment="1" applyProtection="1">
      <alignment horizontal="left" vertical="center" wrapText="1"/>
    </xf>
    <xf numFmtId="0" fontId="13" fillId="0" borderId="5" xfId="2" applyFont="1" applyFill="1" applyBorder="1" applyAlignment="1" applyProtection="1">
      <alignment horizontal="left" vertical="center" wrapText="1"/>
    </xf>
    <xf numFmtId="0" fontId="13" fillId="0" borderId="3" xfId="2" applyFont="1" applyFill="1" applyBorder="1" applyAlignment="1" applyProtection="1">
      <alignment horizontal="left" vertical="center" wrapText="1"/>
    </xf>
    <xf numFmtId="0" fontId="15" fillId="0" borderId="4" xfId="2" applyFont="1" applyFill="1" applyBorder="1" applyAlignment="1" applyProtection="1">
      <alignment horizontal="left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5" fontId="0" fillId="0" borderId="5" xfId="0" applyNumberFormat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164" fontId="5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0" xfId="0" applyAlignment="1" applyProtection="1"/>
    <xf numFmtId="0" fontId="8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vertical="top"/>
    </xf>
    <xf numFmtId="3" fontId="0" fillId="0" borderId="14" xfId="0" applyNumberFormat="1" applyFill="1" applyBorder="1" applyAlignment="1" applyProtection="1">
      <alignment horizontal="center" vertical="center" wrapText="1"/>
    </xf>
    <xf numFmtId="3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2" applyFont="1" applyFill="1" applyBorder="1" applyAlignment="1" applyProtection="1">
      <alignment horizontal="center" vertical="center"/>
    </xf>
    <xf numFmtId="44" fontId="15" fillId="0" borderId="3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164" fontId="0" fillId="0" borderId="0" xfId="0" applyNumberFormat="1" applyProtection="1"/>
    <xf numFmtId="3" fontId="0" fillId="0" borderId="15" xfId="0" applyNumberFormat="1" applyFill="1" applyBorder="1" applyAlignment="1" applyProtection="1">
      <alignment horizontal="center" vertical="center" wrapText="1"/>
    </xf>
    <xf numFmtId="3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2" applyFont="1" applyFill="1" applyBorder="1" applyAlignment="1" applyProtection="1">
      <alignment horizontal="center" vertical="center"/>
    </xf>
    <xf numFmtId="44" fontId="15" fillId="0" borderId="4" xfId="0" applyNumberFormat="1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left" vertical="center" wrapText="1"/>
    </xf>
    <xf numFmtId="0" fontId="0" fillId="0" borderId="16" xfId="0" applyBorder="1" applyProtection="1"/>
    <xf numFmtId="3" fontId="0" fillId="0" borderId="17" xfId="0" applyNumberForma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2" applyFont="1" applyFill="1" applyBorder="1" applyAlignment="1" applyProtection="1">
      <alignment horizontal="center" vertical="center"/>
    </xf>
    <xf numFmtId="44" fontId="15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3" fontId="0" fillId="0" borderId="18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 inden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3" fontId="17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2" applyFont="1" applyFill="1" applyBorder="1" applyAlignment="1" applyProtection="1">
      <alignment horizontal="center" vertical="center"/>
    </xf>
    <xf numFmtId="3" fontId="17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2" applyFont="1" applyFill="1" applyBorder="1" applyAlignment="1" applyProtection="1">
      <alignment horizontal="center" vertical="center"/>
    </xf>
    <xf numFmtId="0" fontId="19" fillId="0" borderId="4" xfId="2" applyFont="1" applyFill="1" applyBorder="1" applyAlignment="1" applyProtection="1">
      <alignment horizontal="left" vertical="center" wrapText="1"/>
    </xf>
    <xf numFmtId="44" fontId="3" fillId="0" borderId="4" xfId="0" applyNumberFormat="1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/>
    </xf>
    <xf numFmtId="3" fontId="17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2" applyFont="1" applyFill="1" applyBorder="1" applyAlignment="1" applyProtection="1">
      <alignment horizontal="center" vertical="center"/>
    </xf>
    <xf numFmtId="44" fontId="3" fillId="0" borderId="5" xfId="0" applyNumberFormat="1" applyFont="1" applyFill="1" applyBorder="1" applyAlignment="1" applyProtection="1">
      <alignment horizontal="center" vertical="center"/>
    </xf>
    <xf numFmtId="3" fontId="0" fillId="0" borderId="2" xfId="0" applyNumberForma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 indent="1"/>
    </xf>
    <xf numFmtId="3" fontId="0" fillId="0" borderId="7" xfId="0" applyNumberForma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left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49" fontId="1" fillId="3" borderId="7" xfId="0" applyNumberFormat="1" applyFon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vertical="center" wrapText="1"/>
    </xf>
    <xf numFmtId="0" fontId="0" fillId="3" borderId="8" xfId="0" applyFill="1" applyBorder="1" applyAlignment="1" applyProtection="1">
      <alignment vertical="center" wrapText="1"/>
    </xf>
    <xf numFmtId="164" fontId="4" fillId="0" borderId="7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right" vertical="center"/>
    </xf>
    <xf numFmtId="0" fontId="4" fillId="4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left" vertical="center" wrapText="1"/>
    </xf>
    <xf numFmtId="0" fontId="0" fillId="2" borderId="20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265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6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00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38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57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76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95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14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53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91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67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67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86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05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24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00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00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38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57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95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14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171450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5100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95250</xdr:colOff>
      <xdr:row>103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95250</xdr:colOff>
      <xdr:row>103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95250</xdr:colOff>
      <xdr:row>103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95250</xdr:colOff>
      <xdr:row>103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115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625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95250</xdr:colOff>
      <xdr:row>116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815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95250</xdr:colOff>
      <xdr:row>117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006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95250</xdr:colOff>
      <xdr:row>119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38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76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95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95250</xdr:colOff>
      <xdr:row>123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149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33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95250</xdr:colOff>
      <xdr:row>125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53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95250</xdr:colOff>
      <xdr:row>126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720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95250</xdr:colOff>
      <xdr:row>127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91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128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10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48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95250</xdr:colOff>
      <xdr:row>131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673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95250</xdr:colOff>
      <xdr:row>132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863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95250</xdr:colOff>
      <xdr:row>133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054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24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625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00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95250</xdr:colOff>
      <xdr:row>139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95250</xdr:colOff>
      <xdr:row>139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95250</xdr:colOff>
      <xdr:row>142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76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95250</xdr:colOff>
      <xdr:row>142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76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959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180975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14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95250</xdr:colOff>
      <xdr:row>149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10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95250</xdr:colOff>
      <xdr:row>149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10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95250</xdr:colOff>
      <xdr:row>150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29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95250</xdr:colOff>
      <xdr:row>151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483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95250</xdr:colOff>
      <xdr:row>152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673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95250</xdr:colOff>
      <xdr:row>153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864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95250</xdr:colOff>
      <xdr:row>154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05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245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95250</xdr:colOff>
      <xdr:row>156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435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95250</xdr:colOff>
      <xdr:row>113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113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113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116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95250</xdr:colOff>
      <xdr:row>103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95250</xdr:colOff>
      <xdr:row>103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95250</xdr:colOff>
      <xdr:row>103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95250</xdr:colOff>
      <xdr:row>103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95250</xdr:colOff>
      <xdr:row>103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95250</xdr:colOff>
      <xdr:row>103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106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5100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111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6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00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38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76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95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14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33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53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72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91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48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67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86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05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2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62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00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95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14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4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67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05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43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111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8</xdr:row>
      <xdr:rowOff>180975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5100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111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111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8</xdr:row>
      <xdr:rowOff>180975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5100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111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5100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111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891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111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111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8</xdr:row>
      <xdr:rowOff>180975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5100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111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5100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111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111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8</xdr:row>
      <xdr:rowOff>180975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111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6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00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38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76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95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14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33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53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72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91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48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67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86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05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2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62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00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95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14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4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67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05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43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8</xdr:row>
      <xdr:rowOff>180975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5100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111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111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8</xdr:row>
      <xdr:rowOff>180975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5100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111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891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51008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51008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6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19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57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76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95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14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33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53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72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91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29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48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67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86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05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43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81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00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00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57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57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95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14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4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67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05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111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200025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56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3233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116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111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6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00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38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76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95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14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33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53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72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91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48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67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86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05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2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62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00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95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14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4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67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05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24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43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113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115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625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95250</xdr:colOff>
      <xdr:row>115</xdr:row>
      <xdr:rowOff>180975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815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95250</xdr:colOff>
      <xdr:row>118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19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95250</xdr:colOff>
      <xdr:row>119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38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577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76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95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95250</xdr:colOff>
      <xdr:row>123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149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33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128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10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129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48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95250</xdr:colOff>
      <xdr:row>131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673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95250</xdr:colOff>
      <xdr:row>132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863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24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95250</xdr:colOff>
      <xdr:row>135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435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625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95250</xdr:colOff>
      <xdr:row>136</xdr:row>
      <xdr:rowOff>180975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816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95250</xdr:colOff>
      <xdr:row>140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387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95250</xdr:colOff>
      <xdr:row>142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76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144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14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530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72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95250</xdr:colOff>
      <xdr:row>148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91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95250</xdr:colOff>
      <xdr:row>149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10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95250</xdr:colOff>
      <xdr:row>150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292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95250</xdr:colOff>
      <xdr:row>151</xdr:row>
      <xdr:rowOff>180975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673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95250</xdr:colOff>
      <xdr:row>153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864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95250</xdr:colOff>
      <xdr:row>154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05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245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95250</xdr:colOff>
      <xdr:row>157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626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95250</xdr:colOff>
      <xdr:row>157</xdr:row>
      <xdr:rowOff>180975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81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95250</xdr:colOff>
      <xdr:row>159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00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95250</xdr:colOff>
      <xdr:row>160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197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95250</xdr:colOff>
      <xdr:row>161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38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95250</xdr:colOff>
      <xdr:row>162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57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95250</xdr:colOff>
      <xdr:row>164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95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95250</xdr:colOff>
      <xdr:row>166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340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95250</xdr:colOff>
      <xdr:row>167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95250</xdr:colOff>
      <xdr:row>168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72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91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95250</xdr:colOff>
      <xdr:row>170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10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95250</xdr:colOff>
      <xdr:row>171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293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95250</xdr:colOff>
      <xdr:row>172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483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95250</xdr:colOff>
      <xdr:row>172</xdr:row>
      <xdr:rowOff>180975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674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95250</xdr:colOff>
      <xdr:row>175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055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95250</xdr:colOff>
      <xdr:row>176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245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95250</xdr:colOff>
      <xdr:row>177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436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62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95250</xdr:colOff>
      <xdr:row>179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81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95250</xdr:colOff>
      <xdr:row>181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19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95250</xdr:colOff>
      <xdr:row>183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579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95250</xdr:colOff>
      <xdr:row>184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76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95250</xdr:colOff>
      <xdr:row>184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76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95250</xdr:colOff>
      <xdr:row>187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34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95250</xdr:colOff>
      <xdr:row>187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34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95250</xdr:colOff>
      <xdr:row>188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53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95250</xdr:colOff>
      <xdr:row>189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72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95250</xdr:colOff>
      <xdr:row>190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91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95250</xdr:colOff>
      <xdr:row>194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267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95250</xdr:colOff>
      <xdr:row>194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267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95250</xdr:colOff>
      <xdr:row>195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2865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95250</xdr:colOff>
      <xdr:row>196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055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95250</xdr:colOff>
      <xdr:row>197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246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95250</xdr:colOff>
      <xdr:row>198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43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95250</xdr:colOff>
      <xdr:row>199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62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95250</xdr:colOff>
      <xdr:row>200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817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95250</xdr:colOff>
      <xdr:row>201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400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113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113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116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117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6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19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38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57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76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95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14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33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29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48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67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86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2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43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62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81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38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14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53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72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67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05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62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81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00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19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57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34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91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67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24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43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81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19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57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76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76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34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34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53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72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91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267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267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286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05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24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43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62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81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400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117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117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117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117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6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19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38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57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76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95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14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33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29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48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67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86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2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43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62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81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38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14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53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72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67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05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117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117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19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38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57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14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33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53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72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48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86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05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2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62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38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14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53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117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117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117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117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117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117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6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19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38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57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76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95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14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33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29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48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67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86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2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43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62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81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38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14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53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72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67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05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62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81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00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19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57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34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91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67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24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43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81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19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57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76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76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34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34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53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72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91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267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267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286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05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24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43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62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81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400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117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117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117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117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117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6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00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19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38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57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76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95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14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91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29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48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67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05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2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43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62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57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95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14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53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72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4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151</xdr:row>
      <xdr:rowOff>180975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673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86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05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43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62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81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0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19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76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164</xdr:row>
      <xdr:rowOff>180975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15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34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91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10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86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24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43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62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00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38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57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57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185</xdr:row>
      <xdr:rowOff>180975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15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185</xdr:row>
      <xdr:rowOff>180975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15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34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53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72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248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248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267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286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05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24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43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62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81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117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119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62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19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38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57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76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895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14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933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29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48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67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086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2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43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62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181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38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276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14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53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72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67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05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62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581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0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19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57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34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791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867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24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43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5981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19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57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76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076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34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34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53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72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191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267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267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286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05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24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43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62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381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6400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116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115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43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190500</xdr:colOff>
      <xdr:row>114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190500</xdr:colOff>
      <xdr:row>114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113</xdr:row>
      <xdr:rowOff>0</xdr:rowOff>
    </xdr:from>
    <xdr:to>
      <xdr:col>1</xdr:col>
      <xdr:colOff>238125</xdr:colOff>
      <xdr:row>114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106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100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95250</xdr:colOff>
      <xdr:row>106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100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111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111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100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111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111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100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111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100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111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111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100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111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100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111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111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100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111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111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100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111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106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1008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106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1008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111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671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43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190500</xdr:colOff>
      <xdr:row>114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113</xdr:row>
      <xdr:rowOff>0</xdr:rowOff>
    </xdr:from>
    <xdr:to>
      <xdr:col>2</xdr:col>
      <xdr:colOff>190500</xdr:colOff>
      <xdr:row>114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43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190500</xdr:colOff>
      <xdr:row>114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190500</xdr:colOff>
      <xdr:row>114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113</xdr:row>
      <xdr:rowOff>0</xdr:rowOff>
    </xdr:from>
    <xdr:to>
      <xdr:col>1</xdr:col>
      <xdr:colOff>238125</xdr:colOff>
      <xdr:row>114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4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253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95250</xdr:colOff>
      <xdr:row>104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95250</xdr:colOff>
      <xdr:row>104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95250</xdr:colOff>
      <xdr:row>104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95250</xdr:colOff>
      <xdr:row>104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95250</xdr:colOff>
      <xdr:row>104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95250</xdr:colOff>
      <xdr:row>104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95250</xdr:colOff>
      <xdr:row>104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95250</xdr:colOff>
      <xdr:row>104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95250</xdr:colOff>
      <xdr:row>104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95250</xdr:colOff>
      <xdr:row>104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95250</xdr:colOff>
      <xdr:row>108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25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200025</xdr:colOff>
      <xdr:row>106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113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113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253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113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113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253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113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253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113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113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253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113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253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113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113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253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113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113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253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113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2534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62534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25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106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4176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113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470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914400</xdr:colOff>
      <xdr:row>106</xdr:row>
      <xdr:rowOff>171450</xdr:rowOff>
    </xdr:from>
    <xdr:to>
      <xdr:col>12</xdr:col>
      <xdr:colOff>1104900</xdr:colOff>
      <xdr:row>107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87350" y="45272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105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4596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95250</xdr:colOff>
      <xdr:row>105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4596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107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45960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45960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45960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45960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45960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45960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45960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105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45960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105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45960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45348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95250</xdr:colOff>
      <xdr:row>1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381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95250</xdr:colOff>
      <xdr:row>3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95250</xdr:colOff>
      <xdr:row>3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95250</xdr:colOff>
      <xdr:row>3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1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1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38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1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38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1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38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1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38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1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38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1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38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1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38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1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38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1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2381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900" y="733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5"/>
  <sheetViews>
    <sheetView showGridLines="0" tabSelected="1" topLeftCell="A94" zoomScaleNormal="100" workbookViewId="0">
      <selection activeCell="N7" sqref="N7"/>
    </sheetView>
  </sheetViews>
  <sheetFormatPr defaultColWidth="8.88671875" defaultRowHeight="14.4" x14ac:dyDescent="0.3"/>
  <cols>
    <col min="1" max="1" width="0.6640625" style="1" customWidth="1"/>
    <col min="2" max="2" width="5.6640625" style="1" customWidth="1"/>
    <col min="3" max="3" width="41.5546875" style="2" customWidth="1"/>
    <col min="4" max="4" width="9.6640625" style="3" customWidth="1"/>
    <col min="5" max="5" width="9" style="4" customWidth="1"/>
    <col min="6" max="6" width="40.6640625" style="2" customWidth="1"/>
    <col min="7" max="7" width="14.5546875" style="2" customWidth="1"/>
    <col min="8" max="8" width="18.5546875" style="1" customWidth="1"/>
    <col min="9" max="9" width="22.109375" style="2" customWidth="1"/>
    <col min="10" max="11" width="22.109375" style="2" hidden="1" customWidth="1"/>
    <col min="12" max="12" width="19.88671875" style="2" customWidth="1"/>
    <col min="13" max="13" width="20.88671875" style="1" customWidth="1"/>
    <col min="14" max="14" width="18.44140625" style="1" customWidth="1"/>
    <col min="15" max="15" width="21" style="1" customWidth="1"/>
    <col min="16" max="16" width="19.44140625" style="1" customWidth="1"/>
    <col min="17" max="17" width="14.109375" style="1" customWidth="1"/>
    <col min="18" max="18" width="13.5546875" style="1" customWidth="1"/>
    <col min="19" max="16384" width="8.88671875" style="1"/>
  </cols>
  <sheetData>
    <row r="1" spans="1:18" ht="18.75" customHeight="1" x14ac:dyDescent="0.3">
      <c r="B1" s="122" t="s">
        <v>172</v>
      </c>
      <c r="C1" s="122"/>
      <c r="G1" s="1"/>
      <c r="O1" s="7"/>
      <c r="P1" s="7"/>
    </row>
    <row r="2" spans="1:18" ht="19.95" customHeight="1" x14ac:dyDescent="0.3">
      <c r="C2" s="55"/>
      <c r="D2" s="8"/>
      <c r="E2" s="11"/>
      <c r="G2" s="56"/>
      <c r="H2" s="56"/>
      <c r="I2" s="57"/>
      <c r="J2" s="58"/>
      <c r="K2" s="58"/>
      <c r="L2" s="58"/>
      <c r="N2" s="121" t="s">
        <v>171</v>
      </c>
      <c r="O2" s="121"/>
      <c r="P2" s="121"/>
    </row>
    <row r="3" spans="1:18" ht="19.95" customHeight="1" x14ac:dyDescent="0.3">
      <c r="B3" s="123" t="s">
        <v>183</v>
      </c>
      <c r="C3" s="124"/>
      <c r="D3" s="125" t="s">
        <v>2</v>
      </c>
      <c r="E3" s="126"/>
      <c r="F3" s="33" t="s">
        <v>184</v>
      </c>
      <c r="G3" s="56"/>
      <c r="H3" s="56"/>
      <c r="I3" s="57"/>
      <c r="J3" s="58"/>
      <c r="K3" s="58"/>
      <c r="L3" s="58"/>
      <c r="M3" s="58"/>
      <c r="N3" s="57"/>
      <c r="O3" s="57"/>
    </row>
    <row r="4" spans="1:18" ht="19.95" customHeight="1" thickBot="1" x14ac:dyDescent="0.35">
      <c r="C4" s="33"/>
      <c r="D4" s="59"/>
      <c r="E4" s="59"/>
      <c r="F4" s="59"/>
      <c r="G4" s="57"/>
      <c r="H4" s="57"/>
      <c r="I4" s="57"/>
      <c r="M4" s="2"/>
      <c r="N4" s="57"/>
      <c r="O4" s="57"/>
    </row>
    <row r="5" spans="1:18" ht="30.6" customHeight="1" thickBot="1" x14ac:dyDescent="0.35">
      <c r="B5" s="9"/>
      <c r="C5" s="10"/>
      <c r="J5" s="12"/>
      <c r="K5" s="12"/>
      <c r="L5" s="6"/>
      <c r="N5" s="5" t="s">
        <v>2</v>
      </c>
    </row>
    <row r="6" spans="1:18" ht="94.5" customHeight="1" thickTop="1" thickBot="1" x14ac:dyDescent="0.35">
      <c r="B6" s="30" t="s">
        <v>1</v>
      </c>
      <c r="C6" s="31" t="s">
        <v>181</v>
      </c>
      <c r="D6" s="32" t="s">
        <v>0</v>
      </c>
      <c r="E6" s="27" t="s">
        <v>182</v>
      </c>
      <c r="F6" s="27" t="s">
        <v>190</v>
      </c>
      <c r="G6" s="27" t="s">
        <v>186</v>
      </c>
      <c r="H6" s="28" t="s">
        <v>8</v>
      </c>
      <c r="I6" s="27" t="s">
        <v>9</v>
      </c>
      <c r="J6" s="27" t="s">
        <v>15</v>
      </c>
      <c r="K6" s="27" t="s">
        <v>10</v>
      </c>
      <c r="L6" s="27" t="s">
        <v>187</v>
      </c>
      <c r="M6" s="27" t="s">
        <v>11</v>
      </c>
      <c r="N6" s="25" t="s">
        <v>12</v>
      </c>
      <c r="O6" s="28" t="s">
        <v>13</v>
      </c>
      <c r="P6" s="43" t="s">
        <v>14</v>
      </c>
    </row>
    <row r="7" spans="1:18" ht="30.75" customHeight="1" thickTop="1" x14ac:dyDescent="0.3">
      <c r="A7" s="60" t="s">
        <v>59</v>
      </c>
      <c r="B7" s="61">
        <v>1</v>
      </c>
      <c r="C7" s="34" t="s">
        <v>16</v>
      </c>
      <c r="D7" s="62">
        <v>4</v>
      </c>
      <c r="E7" s="63" t="s">
        <v>17</v>
      </c>
      <c r="F7" s="41" t="s">
        <v>18</v>
      </c>
      <c r="G7" s="118" t="s">
        <v>170</v>
      </c>
      <c r="H7" s="118" t="s">
        <v>60</v>
      </c>
      <c r="I7" s="118" t="s">
        <v>61</v>
      </c>
      <c r="J7" s="20">
        <f t="shared" ref="J7:J38" si="0">D7*L7</f>
        <v>232</v>
      </c>
      <c r="K7" s="20">
        <f t="shared" ref="K7:K38" si="1">D7*M7</f>
        <v>255.20000000000002</v>
      </c>
      <c r="L7" s="64">
        <v>58</v>
      </c>
      <c r="M7" s="20">
        <f>L7*1.1</f>
        <v>63.800000000000004</v>
      </c>
      <c r="N7" s="44">
        <v>27.9</v>
      </c>
      <c r="O7" s="46">
        <f t="shared" ref="O7:O38" si="2">D7*N7</f>
        <v>111.6</v>
      </c>
      <c r="P7" s="51" t="str">
        <f>IF(ISNUMBER(N7), IF(N7&gt;M7,"NEVYHOVUJE","VYHOVUJE")," ")</f>
        <v>VYHOVUJE</v>
      </c>
      <c r="Q7" s="65"/>
      <c r="R7" s="66"/>
    </row>
    <row r="8" spans="1:18" ht="15.6" x14ac:dyDescent="0.3">
      <c r="B8" s="67">
        <v>2</v>
      </c>
      <c r="C8" s="35" t="s">
        <v>19</v>
      </c>
      <c r="D8" s="68">
        <v>4</v>
      </c>
      <c r="E8" s="69" t="s">
        <v>17</v>
      </c>
      <c r="F8" s="36" t="s">
        <v>20</v>
      </c>
      <c r="G8" s="119"/>
      <c r="H8" s="119"/>
      <c r="I8" s="119"/>
      <c r="J8" s="21">
        <f t="shared" si="0"/>
        <v>160</v>
      </c>
      <c r="K8" s="21">
        <f t="shared" si="1"/>
        <v>176</v>
      </c>
      <c r="L8" s="70">
        <v>40</v>
      </c>
      <c r="M8" s="21">
        <f t="shared" ref="M8:M14" si="3">L8*1.1</f>
        <v>44</v>
      </c>
      <c r="N8" s="49">
        <v>21.6</v>
      </c>
      <c r="O8" s="50">
        <f t="shared" si="2"/>
        <v>86.4</v>
      </c>
      <c r="P8" s="52" t="str">
        <f>IF(ISNUMBER(N8), IF(N8&gt;M8,"NEVYHOVUJE","VYHOVUJE")," ")</f>
        <v>VYHOVUJE</v>
      </c>
      <c r="Q8" s="65"/>
      <c r="R8" s="66"/>
    </row>
    <row r="9" spans="1:18" ht="15.6" x14ac:dyDescent="0.3">
      <c r="B9" s="67">
        <v>3</v>
      </c>
      <c r="C9" s="35" t="s">
        <v>21</v>
      </c>
      <c r="D9" s="68">
        <v>1</v>
      </c>
      <c r="E9" s="69" t="s">
        <v>22</v>
      </c>
      <c r="F9" s="36" t="s">
        <v>23</v>
      </c>
      <c r="G9" s="119"/>
      <c r="H9" s="119"/>
      <c r="I9" s="119"/>
      <c r="J9" s="21">
        <f t="shared" si="0"/>
        <v>60</v>
      </c>
      <c r="K9" s="21">
        <f t="shared" si="1"/>
        <v>66</v>
      </c>
      <c r="L9" s="70">
        <v>60</v>
      </c>
      <c r="M9" s="21">
        <f t="shared" si="3"/>
        <v>66</v>
      </c>
      <c r="N9" s="44">
        <v>43.1</v>
      </c>
      <c r="O9" s="48">
        <f t="shared" si="2"/>
        <v>43.1</v>
      </c>
      <c r="P9" s="53" t="str">
        <f>IF(ISNUMBER(N9), IF(N9&gt;M9,"NEVYHOVUJE","VYHOVUJE")," ")</f>
        <v>VYHOVUJE</v>
      </c>
      <c r="Q9" s="65"/>
      <c r="R9" s="66"/>
    </row>
    <row r="10" spans="1:18" ht="15.6" x14ac:dyDescent="0.3">
      <c r="B10" s="67">
        <v>4</v>
      </c>
      <c r="C10" s="37" t="s">
        <v>24</v>
      </c>
      <c r="D10" s="68">
        <v>4</v>
      </c>
      <c r="E10" s="69" t="s">
        <v>17</v>
      </c>
      <c r="F10" s="38" t="s">
        <v>25</v>
      </c>
      <c r="G10" s="119"/>
      <c r="H10" s="119"/>
      <c r="I10" s="119"/>
      <c r="J10" s="21">
        <f t="shared" si="0"/>
        <v>64</v>
      </c>
      <c r="K10" s="21">
        <f t="shared" si="1"/>
        <v>70.400000000000006</v>
      </c>
      <c r="L10" s="70">
        <v>16</v>
      </c>
      <c r="M10" s="21">
        <f t="shared" si="3"/>
        <v>17.600000000000001</v>
      </c>
      <c r="N10" s="49">
        <v>10.3</v>
      </c>
      <c r="O10" s="50">
        <f t="shared" si="2"/>
        <v>41.2</v>
      </c>
      <c r="P10" s="52" t="str">
        <f t="shared" ref="P10:P19" si="4">IF(ISNUMBER(N10), IF(N10&gt;M10,"NEVYHOVUJE","VYHOVUJE")," ")</f>
        <v>VYHOVUJE</v>
      </c>
      <c r="Q10" s="65"/>
      <c r="R10" s="66"/>
    </row>
    <row r="11" spans="1:18" ht="15.6" x14ac:dyDescent="0.3">
      <c r="B11" s="67">
        <v>5</v>
      </c>
      <c r="C11" s="35" t="s">
        <v>26</v>
      </c>
      <c r="D11" s="68">
        <v>4</v>
      </c>
      <c r="E11" s="69" t="s">
        <v>17</v>
      </c>
      <c r="F11" s="36" t="s">
        <v>27</v>
      </c>
      <c r="G11" s="119"/>
      <c r="H11" s="119"/>
      <c r="I11" s="119"/>
      <c r="J11" s="21">
        <f t="shared" si="0"/>
        <v>52</v>
      </c>
      <c r="K11" s="21">
        <f t="shared" si="1"/>
        <v>57.2</v>
      </c>
      <c r="L11" s="70">
        <v>13</v>
      </c>
      <c r="M11" s="21">
        <f t="shared" si="3"/>
        <v>14.3</v>
      </c>
      <c r="N11" s="44">
        <v>12.7</v>
      </c>
      <c r="O11" s="50">
        <f t="shared" si="2"/>
        <v>50.8</v>
      </c>
      <c r="P11" s="53" t="str">
        <f t="shared" si="4"/>
        <v>VYHOVUJE</v>
      </c>
      <c r="Q11" s="65"/>
      <c r="R11" s="66"/>
    </row>
    <row r="12" spans="1:18" ht="55.2" x14ac:dyDescent="0.3">
      <c r="B12" s="67">
        <v>6</v>
      </c>
      <c r="C12" s="35" t="s">
        <v>28</v>
      </c>
      <c r="D12" s="68">
        <v>4</v>
      </c>
      <c r="E12" s="69" t="s">
        <v>17</v>
      </c>
      <c r="F12" s="36" t="s">
        <v>29</v>
      </c>
      <c r="G12" s="119"/>
      <c r="H12" s="119"/>
      <c r="I12" s="119"/>
      <c r="J12" s="21">
        <f t="shared" si="0"/>
        <v>140</v>
      </c>
      <c r="K12" s="21">
        <f t="shared" si="1"/>
        <v>154</v>
      </c>
      <c r="L12" s="70">
        <v>35</v>
      </c>
      <c r="M12" s="21">
        <f t="shared" si="3"/>
        <v>38.5</v>
      </c>
      <c r="N12" s="49">
        <v>24.3</v>
      </c>
      <c r="O12" s="48">
        <f t="shared" si="2"/>
        <v>97.2</v>
      </c>
      <c r="P12" s="52" t="str">
        <f t="shared" si="4"/>
        <v>VYHOVUJE</v>
      </c>
      <c r="Q12" s="65"/>
      <c r="R12" s="66"/>
    </row>
    <row r="13" spans="1:18" ht="15.6" x14ac:dyDescent="0.3">
      <c r="B13" s="67">
        <v>7</v>
      </c>
      <c r="C13" s="35" t="s">
        <v>30</v>
      </c>
      <c r="D13" s="68">
        <v>4</v>
      </c>
      <c r="E13" s="69" t="s">
        <v>17</v>
      </c>
      <c r="F13" s="36" t="s">
        <v>31</v>
      </c>
      <c r="G13" s="119"/>
      <c r="H13" s="119"/>
      <c r="I13" s="119"/>
      <c r="J13" s="21">
        <f t="shared" si="0"/>
        <v>40</v>
      </c>
      <c r="K13" s="21">
        <f t="shared" si="1"/>
        <v>44</v>
      </c>
      <c r="L13" s="70">
        <v>10</v>
      </c>
      <c r="M13" s="21">
        <f t="shared" si="3"/>
        <v>11</v>
      </c>
      <c r="N13" s="44">
        <v>7.45</v>
      </c>
      <c r="O13" s="50">
        <f t="shared" si="2"/>
        <v>29.8</v>
      </c>
      <c r="P13" s="53" t="str">
        <f t="shared" si="4"/>
        <v>VYHOVUJE</v>
      </c>
      <c r="Q13" s="65"/>
      <c r="R13" s="66"/>
    </row>
    <row r="14" spans="1:18" ht="27.6" x14ac:dyDescent="0.3">
      <c r="B14" s="67">
        <v>8</v>
      </c>
      <c r="C14" s="35" t="s">
        <v>32</v>
      </c>
      <c r="D14" s="68">
        <v>1</v>
      </c>
      <c r="E14" s="69" t="s">
        <v>17</v>
      </c>
      <c r="F14" s="36" t="s">
        <v>33</v>
      </c>
      <c r="G14" s="119"/>
      <c r="H14" s="119"/>
      <c r="I14" s="119"/>
      <c r="J14" s="21">
        <f t="shared" si="0"/>
        <v>70</v>
      </c>
      <c r="K14" s="21">
        <f t="shared" si="1"/>
        <v>77</v>
      </c>
      <c r="L14" s="70">
        <v>70</v>
      </c>
      <c r="M14" s="21">
        <f t="shared" si="3"/>
        <v>77</v>
      </c>
      <c r="N14" s="49">
        <v>56.9</v>
      </c>
      <c r="O14" s="50">
        <f t="shared" si="2"/>
        <v>56.9</v>
      </c>
      <c r="P14" s="52" t="str">
        <f t="shared" si="4"/>
        <v>VYHOVUJE</v>
      </c>
      <c r="Q14" s="65"/>
      <c r="R14" s="66"/>
    </row>
    <row r="15" spans="1:18" ht="15.6" x14ac:dyDescent="0.3">
      <c r="B15" s="67">
        <v>9</v>
      </c>
      <c r="C15" s="35" t="s">
        <v>34</v>
      </c>
      <c r="D15" s="68">
        <v>4</v>
      </c>
      <c r="E15" s="69" t="s">
        <v>17</v>
      </c>
      <c r="F15" s="36" t="s">
        <v>35</v>
      </c>
      <c r="G15" s="119"/>
      <c r="H15" s="119"/>
      <c r="I15" s="119"/>
      <c r="J15" s="21">
        <f t="shared" si="0"/>
        <v>64</v>
      </c>
      <c r="K15" s="21">
        <f t="shared" si="1"/>
        <v>70.400000000000006</v>
      </c>
      <c r="L15" s="70">
        <v>16</v>
      </c>
      <c r="M15" s="21">
        <f t="shared" ref="M15:M26" si="5">L15*1.1</f>
        <v>17.600000000000001</v>
      </c>
      <c r="N15" s="44">
        <v>8.9</v>
      </c>
      <c r="O15" s="48">
        <f t="shared" si="2"/>
        <v>35.6</v>
      </c>
      <c r="P15" s="53" t="str">
        <f t="shared" si="4"/>
        <v>VYHOVUJE</v>
      </c>
      <c r="Q15" s="65"/>
      <c r="R15" s="66"/>
    </row>
    <row r="16" spans="1:18" ht="27.6" x14ac:dyDescent="0.3">
      <c r="B16" s="67">
        <v>10</v>
      </c>
      <c r="C16" s="35" t="s">
        <v>36</v>
      </c>
      <c r="D16" s="68">
        <v>5</v>
      </c>
      <c r="E16" s="69" t="s">
        <v>17</v>
      </c>
      <c r="F16" s="36" t="s">
        <v>37</v>
      </c>
      <c r="G16" s="119"/>
      <c r="H16" s="119"/>
      <c r="I16" s="119"/>
      <c r="J16" s="21">
        <f t="shared" si="0"/>
        <v>200</v>
      </c>
      <c r="K16" s="21">
        <f t="shared" si="1"/>
        <v>220</v>
      </c>
      <c r="L16" s="70">
        <v>40</v>
      </c>
      <c r="M16" s="21">
        <f t="shared" si="5"/>
        <v>44</v>
      </c>
      <c r="N16" s="49">
        <v>22.7</v>
      </c>
      <c r="O16" s="50">
        <f t="shared" si="2"/>
        <v>113.5</v>
      </c>
      <c r="P16" s="52" t="str">
        <f t="shared" si="4"/>
        <v>VYHOVUJE</v>
      </c>
      <c r="Q16" s="65"/>
      <c r="R16" s="66"/>
    </row>
    <row r="17" spans="1:18" ht="27.6" x14ac:dyDescent="0.3">
      <c r="B17" s="67">
        <v>11</v>
      </c>
      <c r="C17" s="35" t="s">
        <v>38</v>
      </c>
      <c r="D17" s="68">
        <v>2</v>
      </c>
      <c r="E17" s="69" t="s">
        <v>39</v>
      </c>
      <c r="F17" s="36" t="s">
        <v>40</v>
      </c>
      <c r="G17" s="119"/>
      <c r="H17" s="119"/>
      <c r="I17" s="119"/>
      <c r="J17" s="21">
        <f t="shared" si="0"/>
        <v>76</v>
      </c>
      <c r="K17" s="21">
        <f t="shared" si="1"/>
        <v>83.600000000000009</v>
      </c>
      <c r="L17" s="70">
        <v>38</v>
      </c>
      <c r="M17" s="21">
        <f t="shared" si="5"/>
        <v>41.800000000000004</v>
      </c>
      <c r="N17" s="44">
        <v>26.55</v>
      </c>
      <c r="O17" s="50">
        <f t="shared" si="2"/>
        <v>53.1</v>
      </c>
      <c r="P17" s="53" t="str">
        <f t="shared" si="4"/>
        <v>VYHOVUJE</v>
      </c>
      <c r="Q17" s="65"/>
      <c r="R17" s="66"/>
    </row>
    <row r="18" spans="1:18" ht="27.6" x14ac:dyDescent="0.3">
      <c r="B18" s="67">
        <v>12</v>
      </c>
      <c r="C18" s="35" t="s">
        <v>41</v>
      </c>
      <c r="D18" s="68">
        <v>2</v>
      </c>
      <c r="E18" s="69" t="s">
        <v>17</v>
      </c>
      <c r="F18" s="36" t="s">
        <v>42</v>
      </c>
      <c r="G18" s="119"/>
      <c r="H18" s="119"/>
      <c r="I18" s="119"/>
      <c r="J18" s="21">
        <f t="shared" si="0"/>
        <v>110</v>
      </c>
      <c r="K18" s="21">
        <f t="shared" si="1"/>
        <v>121.00000000000001</v>
      </c>
      <c r="L18" s="70">
        <v>55</v>
      </c>
      <c r="M18" s="21">
        <f t="shared" si="5"/>
        <v>60.500000000000007</v>
      </c>
      <c r="N18" s="49">
        <v>23</v>
      </c>
      <c r="O18" s="48">
        <f t="shared" si="2"/>
        <v>46</v>
      </c>
      <c r="P18" s="52" t="str">
        <f t="shared" si="4"/>
        <v>VYHOVUJE</v>
      </c>
      <c r="Q18" s="65"/>
      <c r="R18" s="66"/>
    </row>
    <row r="19" spans="1:18" ht="27.6" x14ac:dyDescent="0.3">
      <c r="B19" s="67">
        <v>13</v>
      </c>
      <c r="C19" s="35" t="s">
        <v>43</v>
      </c>
      <c r="D19" s="68">
        <v>40</v>
      </c>
      <c r="E19" s="69" t="s">
        <v>22</v>
      </c>
      <c r="F19" s="36" t="s">
        <v>44</v>
      </c>
      <c r="G19" s="119"/>
      <c r="H19" s="119"/>
      <c r="I19" s="119"/>
      <c r="J19" s="21">
        <f t="shared" si="0"/>
        <v>240</v>
      </c>
      <c r="K19" s="21">
        <f t="shared" si="1"/>
        <v>264</v>
      </c>
      <c r="L19" s="70">
        <v>6</v>
      </c>
      <c r="M19" s="21">
        <f t="shared" si="5"/>
        <v>6.6000000000000005</v>
      </c>
      <c r="N19" s="44">
        <v>4.75</v>
      </c>
      <c r="O19" s="50">
        <f t="shared" si="2"/>
        <v>190</v>
      </c>
      <c r="P19" s="53" t="str">
        <f t="shared" si="4"/>
        <v>VYHOVUJE</v>
      </c>
      <c r="Q19" s="65"/>
      <c r="R19" s="66"/>
    </row>
    <row r="20" spans="1:18" ht="15.6" x14ac:dyDescent="0.3">
      <c r="B20" s="67">
        <v>14</v>
      </c>
      <c r="C20" s="35" t="s">
        <v>45</v>
      </c>
      <c r="D20" s="68">
        <v>5</v>
      </c>
      <c r="E20" s="69" t="s">
        <v>22</v>
      </c>
      <c r="F20" s="36" t="s">
        <v>46</v>
      </c>
      <c r="G20" s="119"/>
      <c r="H20" s="119"/>
      <c r="I20" s="119"/>
      <c r="J20" s="21">
        <f t="shared" si="0"/>
        <v>65</v>
      </c>
      <c r="K20" s="21">
        <f t="shared" si="1"/>
        <v>71.5</v>
      </c>
      <c r="L20" s="70">
        <v>13</v>
      </c>
      <c r="M20" s="21">
        <f t="shared" si="5"/>
        <v>14.3</v>
      </c>
      <c r="N20" s="49">
        <v>8.1999999999999993</v>
      </c>
      <c r="O20" s="50">
        <f t="shared" si="2"/>
        <v>41</v>
      </c>
      <c r="P20" s="52" t="str">
        <f t="shared" ref="P20:P34" si="6">IF(ISNUMBER(N20), IF(N20&gt;M20,"NEVYHOVUJE","VYHOVUJE")," ")</f>
        <v>VYHOVUJE</v>
      </c>
      <c r="Q20" s="65"/>
      <c r="R20" s="66"/>
    </row>
    <row r="21" spans="1:18" ht="27.6" x14ac:dyDescent="0.3">
      <c r="B21" s="67">
        <v>15</v>
      </c>
      <c r="C21" s="35" t="s">
        <v>47</v>
      </c>
      <c r="D21" s="68">
        <v>5</v>
      </c>
      <c r="E21" s="69" t="s">
        <v>22</v>
      </c>
      <c r="F21" s="36" t="s">
        <v>48</v>
      </c>
      <c r="G21" s="119"/>
      <c r="H21" s="119"/>
      <c r="I21" s="119"/>
      <c r="J21" s="21">
        <f t="shared" si="0"/>
        <v>80</v>
      </c>
      <c r="K21" s="21">
        <f t="shared" si="1"/>
        <v>88</v>
      </c>
      <c r="L21" s="70">
        <v>16</v>
      </c>
      <c r="M21" s="21">
        <f t="shared" si="5"/>
        <v>17.600000000000001</v>
      </c>
      <c r="N21" s="44">
        <v>9.6</v>
      </c>
      <c r="O21" s="48">
        <f t="shared" si="2"/>
        <v>48</v>
      </c>
      <c r="P21" s="53" t="str">
        <f t="shared" si="6"/>
        <v>VYHOVUJE</v>
      </c>
      <c r="Q21" s="65"/>
      <c r="R21" s="66"/>
    </row>
    <row r="22" spans="1:18" ht="15.6" x14ac:dyDescent="0.3">
      <c r="B22" s="67">
        <v>16</v>
      </c>
      <c r="C22" s="35" t="s">
        <v>49</v>
      </c>
      <c r="D22" s="68">
        <v>4</v>
      </c>
      <c r="E22" s="69" t="s">
        <v>17</v>
      </c>
      <c r="F22" s="36" t="s">
        <v>50</v>
      </c>
      <c r="G22" s="119"/>
      <c r="H22" s="119"/>
      <c r="I22" s="119"/>
      <c r="J22" s="21">
        <f t="shared" si="0"/>
        <v>80</v>
      </c>
      <c r="K22" s="21">
        <f t="shared" si="1"/>
        <v>88</v>
      </c>
      <c r="L22" s="70">
        <v>20</v>
      </c>
      <c r="M22" s="21">
        <f t="shared" si="5"/>
        <v>22</v>
      </c>
      <c r="N22" s="49">
        <v>17.3</v>
      </c>
      <c r="O22" s="50">
        <f t="shared" si="2"/>
        <v>69.2</v>
      </c>
      <c r="P22" s="52" t="str">
        <f t="shared" si="6"/>
        <v>VYHOVUJE</v>
      </c>
      <c r="Q22" s="65"/>
      <c r="R22" s="66"/>
    </row>
    <row r="23" spans="1:18" ht="41.4" x14ac:dyDescent="0.3">
      <c r="B23" s="67">
        <v>17</v>
      </c>
      <c r="C23" s="35" t="s">
        <v>51</v>
      </c>
      <c r="D23" s="68">
        <v>3</v>
      </c>
      <c r="E23" s="69" t="s">
        <v>17</v>
      </c>
      <c r="F23" s="71" t="s">
        <v>173</v>
      </c>
      <c r="G23" s="119"/>
      <c r="H23" s="119"/>
      <c r="I23" s="119"/>
      <c r="J23" s="21">
        <f t="shared" si="0"/>
        <v>135</v>
      </c>
      <c r="K23" s="21">
        <f t="shared" si="1"/>
        <v>148.50000000000003</v>
      </c>
      <c r="L23" s="70">
        <v>45</v>
      </c>
      <c r="M23" s="21">
        <f t="shared" si="5"/>
        <v>49.500000000000007</v>
      </c>
      <c r="N23" s="49">
        <v>40.799999999999997</v>
      </c>
      <c r="O23" s="50">
        <f t="shared" si="2"/>
        <v>122.39999999999999</v>
      </c>
      <c r="P23" s="52" t="str">
        <f t="shared" si="6"/>
        <v>VYHOVUJE</v>
      </c>
      <c r="Q23" s="65"/>
      <c r="R23" s="66"/>
    </row>
    <row r="24" spans="1:18" ht="15.6" x14ac:dyDescent="0.3">
      <c r="B24" s="67">
        <v>18</v>
      </c>
      <c r="C24" s="35" t="s">
        <v>53</v>
      </c>
      <c r="D24" s="68">
        <v>2</v>
      </c>
      <c r="E24" s="69" t="s">
        <v>17</v>
      </c>
      <c r="F24" s="36" t="s">
        <v>54</v>
      </c>
      <c r="G24" s="119"/>
      <c r="H24" s="119"/>
      <c r="I24" s="119"/>
      <c r="J24" s="21">
        <f t="shared" si="0"/>
        <v>6</v>
      </c>
      <c r="K24" s="21">
        <f t="shared" si="1"/>
        <v>6.6000000000000005</v>
      </c>
      <c r="L24" s="70">
        <v>3</v>
      </c>
      <c r="M24" s="21">
        <f t="shared" si="5"/>
        <v>3.3000000000000003</v>
      </c>
      <c r="N24" s="44">
        <v>1</v>
      </c>
      <c r="O24" s="48">
        <f t="shared" si="2"/>
        <v>2</v>
      </c>
      <c r="P24" s="53" t="str">
        <f t="shared" si="6"/>
        <v>VYHOVUJE</v>
      </c>
      <c r="Q24" s="65"/>
      <c r="R24" s="66"/>
    </row>
    <row r="25" spans="1:18" ht="27.6" x14ac:dyDescent="0.3">
      <c r="B25" s="67">
        <v>19</v>
      </c>
      <c r="C25" s="35" t="s">
        <v>55</v>
      </c>
      <c r="D25" s="68">
        <v>4</v>
      </c>
      <c r="E25" s="69" t="s">
        <v>17</v>
      </c>
      <c r="F25" s="36" t="s">
        <v>56</v>
      </c>
      <c r="G25" s="119"/>
      <c r="H25" s="119"/>
      <c r="I25" s="119"/>
      <c r="J25" s="21">
        <f t="shared" si="0"/>
        <v>48</v>
      </c>
      <c r="K25" s="21">
        <f t="shared" si="1"/>
        <v>52.800000000000004</v>
      </c>
      <c r="L25" s="70">
        <v>12</v>
      </c>
      <c r="M25" s="21">
        <f t="shared" si="5"/>
        <v>13.200000000000001</v>
      </c>
      <c r="N25" s="49">
        <v>5.9</v>
      </c>
      <c r="O25" s="50">
        <f t="shared" si="2"/>
        <v>23.6</v>
      </c>
      <c r="P25" s="52" t="str">
        <f t="shared" si="6"/>
        <v>VYHOVUJE</v>
      </c>
      <c r="Q25" s="65"/>
      <c r="R25" s="66"/>
    </row>
    <row r="26" spans="1:18" ht="16.2" thickBot="1" x14ac:dyDescent="0.35">
      <c r="A26" s="72"/>
      <c r="B26" s="73">
        <v>20</v>
      </c>
      <c r="C26" s="39" t="s">
        <v>57</v>
      </c>
      <c r="D26" s="74">
        <v>1</v>
      </c>
      <c r="E26" s="75" t="s">
        <v>17</v>
      </c>
      <c r="F26" s="40" t="s">
        <v>58</v>
      </c>
      <c r="G26" s="120"/>
      <c r="H26" s="120"/>
      <c r="I26" s="120"/>
      <c r="J26" s="22">
        <f t="shared" si="0"/>
        <v>7</v>
      </c>
      <c r="K26" s="22">
        <f t="shared" si="1"/>
        <v>7.7000000000000011</v>
      </c>
      <c r="L26" s="76">
        <v>7</v>
      </c>
      <c r="M26" s="22">
        <f t="shared" si="5"/>
        <v>7.7000000000000011</v>
      </c>
      <c r="N26" s="45">
        <v>2</v>
      </c>
      <c r="O26" s="47">
        <f t="shared" si="2"/>
        <v>2</v>
      </c>
      <c r="P26" s="54" t="str">
        <f t="shared" si="6"/>
        <v>VYHOVUJE</v>
      </c>
      <c r="Q26" s="65"/>
      <c r="R26" s="66"/>
    </row>
    <row r="27" spans="1:18" ht="115.8" thickBot="1" x14ac:dyDescent="0.35">
      <c r="A27" s="77" t="s">
        <v>62</v>
      </c>
      <c r="B27" s="78">
        <v>21</v>
      </c>
      <c r="C27" s="79" t="s">
        <v>63</v>
      </c>
      <c r="D27" s="80">
        <v>1</v>
      </c>
      <c r="E27" s="81" t="s">
        <v>17</v>
      </c>
      <c r="F27" s="82" t="s">
        <v>188</v>
      </c>
      <c r="G27" s="83" t="s">
        <v>170</v>
      </c>
      <c r="H27" s="83" t="s">
        <v>177</v>
      </c>
      <c r="I27" s="83" t="s">
        <v>64</v>
      </c>
      <c r="J27" s="23">
        <f t="shared" si="0"/>
        <v>5500</v>
      </c>
      <c r="K27" s="23">
        <f t="shared" si="1"/>
        <v>6050.0000000000009</v>
      </c>
      <c r="L27" s="23">
        <v>5500</v>
      </c>
      <c r="M27" s="23">
        <f t="shared" ref="M27:M90" si="7">L27*1.1</f>
        <v>6050.0000000000009</v>
      </c>
      <c r="N27" s="45">
        <v>3903</v>
      </c>
      <c r="O27" s="47">
        <f t="shared" si="2"/>
        <v>3903</v>
      </c>
      <c r="P27" s="54" t="str">
        <f t="shared" si="6"/>
        <v>VYHOVUJE</v>
      </c>
      <c r="Q27" s="65"/>
      <c r="R27" s="66"/>
    </row>
    <row r="28" spans="1:18" ht="28.2" thickTop="1" x14ac:dyDescent="0.3">
      <c r="A28" s="84" t="s">
        <v>168</v>
      </c>
      <c r="B28" s="61">
        <v>22</v>
      </c>
      <c r="C28" s="34" t="s">
        <v>65</v>
      </c>
      <c r="D28" s="85">
        <v>3</v>
      </c>
      <c r="E28" s="86" t="s">
        <v>17</v>
      </c>
      <c r="F28" s="41" t="s">
        <v>66</v>
      </c>
      <c r="G28" s="118" t="s">
        <v>170</v>
      </c>
      <c r="H28" s="118" t="s">
        <v>166</v>
      </c>
      <c r="I28" s="118" t="s">
        <v>167</v>
      </c>
      <c r="J28" s="20">
        <f t="shared" si="0"/>
        <v>30</v>
      </c>
      <c r="K28" s="20">
        <f t="shared" si="1"/>
        <v>33</v>
      </c>
      <c r="L28" s="64">
        <v>10</v>
      </c>
      <c r="M28" s="20">
        <f t="shared" si="7"/>
        <v>11</v>
      </c>
      <c r="N28" s="44">
        <v>5.2</v>
      </c>
      <c r="O28" s="48">
        <f t="shared" si="2"/>
        <v>15.600000000000001</v>
      </c>
      <c r="P28" s="53" t="str">
        <f t="shared" si="6"/>
        <v>VYHOVUJE</v>
      </c>
      <c r="Q28" s="65"/>
      <c r="R28" s="66"/>
    </row>
    <row r="29" spans="1:18" ht="41.4" x14ac:dyDescent="0.3">
      <c r="B29" s="67">
        <v>23</v>
      </c>
      <c r="C29" s="35" t="s">
        <v>67</v>
      </c>
      <c r="D29" s="87">
        <v>1</v>
      </c>
      <c r="E29" s="88" t="s">
        <v>17</v>
      </c>
      <c r="F29" s="89" t="s">
        <v>68</v>
      </c>
      <c r="G29" s="119"/>
      <c r="H29" s="119"/>
      <c r="I29" s="119"/>
      <c r="J29" s="21">
        <f t="shared" si="0"/>
        <v>50</v>
      </c>
      <c r="K29" s="21">
        <f t="shared" si="1"/>
        <v>55.000000000000007</v>
      </c>
      <c r="L29" s="70">
        <v>50</v>
      </c>
      <c r="M29" s="21">
        <f t="shared" si="7"/>
        <v>55.000000000000007</v>
      </c>
      <c r="N29" s="49">
        <v>24.4</v>
      </c>
      <c r="O29" s="50">
        <f t="shared" si="2"/>
        <v>24.4</v>
      </c>
      <c r="P29" s="52" t="str">
        <f t="shared" si="6"/>
        <v>VYHOVUJE</v>
      </c>
      <c r="Q29" s="65"/>
      <c r="R29" s="66"/>
    </row>
    <row r="30" spans="1:18" ht="41.4" x14ac:dyDescent="0.3">
      <c r="B30" s="67">
        <v>24</v>
      </c>
      <c r="C30" s="35" t="s">
        <v>69</v>
      </c>
      <c r="D30" s="87">
        <v>1</v>
      </c>
      <c r="E30" s="88" t="s">
        <v>17</v>
      </c>
      <c r="F30" s="89" t="s">
        <v>68</v>
      </c>
      <c r="G30" s="119"/>
      <c r="H30" s="119"/>
      <c r="I30" s="119"/>
      <c r="J30" s="21">
        <f t="shared" si="0"/>
        <v>50</v>
      </c>
      <c r="K30" s="21">
        <f t="shared" si="1"/>
        <v>55.000000000000007</v>
      </c>
      <c r="L30" s="70">
        <v>50</v>
      </c>
      <c r="M30" s="21">
        <f t="shared" si="7"/>
        <v>55.000000000000007</v>
      </c>
      <c r="N30" s="44">
        <v>24.4</v>
      </c>
      <c r="O30" s="48">
        <f t="shared" si="2"/>
        <v>24.4</v>
      </c>
      <c r="P30" s="53" t="str">
        <f t="shared" si="6"/>
        <v>VYHOVUJE</v>
      </c>
      <c r="Q30" s="65"/>
      <c r="R30" s="66"/>
    </row>
    <row r="31" spans="1:18" ht="41.4" x14ac:dyDescent="0.3">
      <c r="B31" s="67">
        <v>25</v>
      </c>
      <c r="C31" s="35" t="s">
        <v>70</v>
      </c>
      <c r="D31" s="87">
        <v>1</v>
      </c>
      <c r="E31" s="88" t="s">
        <v>17</v>
      </c>
      <c r="F31" s="89" t="s">
        <v>68</v>
      </c>
      <c r="G31" s="119"/>
      <c r="H31" s="119"/>
      <c r="I31" s="119"/>
      <c r="J31" s="21">
        <f t="shared" si="0"/>
        <v>50</v>
      </c>
      <c r="K31" s="21">
        <f t="shared" si="1"/>
        <v>55.000000000000007</v>
      </c>
      <c r="L31" s="70">
        <v>50</v>
      </c>
      <c r="M31" s="21">
        <f t="shared" si="7"/>
        <v>55.000000000000007</v>
      </c>
      <c r="N31" s="49">
        <v>24.4</v>
      </c>
      <c r="O31" s="50">
        <f t="shared" si="2"/>
        <v>24.4</v>
      </c>
      <c r="P31" s="52" t="str">
        <f t="shared" si="6"/>
        <v>VYHOVUJE</v>
      </c>
      <c r="Q31" s="65"/>
      <c r="R31" s="66"/>
    </row>
    <row r="32" spans="1:18" ht="41.4" x14ac:dyDescent="0.3">
      <c r="B32" s="67">
        <v>26</v>
      </c>
      <c r="C32" s="35" t="s">
        <v>71</v>
      </c>
      <c r="D32" s="87">
        <v>1</v>
      </c>
      <c r="E32" s="88" t="s">
        <v>17</v>
      </c>
      <c r="F32" s="89" t="s">
        <v>68</v>
      </c>
      <c r="G32" s="119"/>
      <c r="H32" s="119"/>
      <c r="I32" s="119"/>
      <c r="J32" s="21">
        <f t="shared" si="0"/>
        <v>50</v>
      </c>
      <c r="K32" s="21">
        <f t="shared" si="1"/>
        <v>55.000000000000007</v>
      </c>
      <c r="L32" s="70">
        <v>50</v>
      </c>
      <c r="M32" s="21">
        <f t="shared" si="7"/>
        <v>55.000000000000007</v>
      </c>
      <c r="N32" s="44">
        <v>24.4</v>
      </c>
      <c r="O32" s="50">
        <f t="shared" si="2"/>
        <v>24.4</v>
      </c>
      <c r="P32" s="53" t="str">
        <f t="shared" si="6"/>
        <v>VYHOVUJE</v>
      </c>
      <c r="Q32" s="65"/>
      <c r="R32" s="66"/>
    </row>
    <row r="33" spans="2:18" ht="41.4" x14ac:dyDescent="0.3">
      <c r="B33" s="67">
        <v>27</v>
      </c>
      <c r="C33" s="35" t="s">
        <v>72</v>
      </c>
      <c r="D33" s="87">
        <v>1</v>
      </c>
      <c r="E33" s="88" t="s">
        <v>17</v>
      </c>
      <c r="F33" s="89" t="s">
        <v>68</v>
      </c>
      <c r="G33" s="119"/>
      <c r="H33" s="119"/>
      <c r="I33" s="119"/>
      <c r="J33" s="21">
        <f t="shared" si="0"/>
        <v>50</v>
      </c>
      <c r="K33" s="21">
        <f t="shared" si="1"/>
        <v>55.000000000000007</v>
      </c>
      <c r="L33" s="70">
        <v>50</v>
      </c>
      <c r="M33" s="21">
        <f t="shared" si="7"/>
        <v>55.000000000000007</v>
      </c>
      <c r="N33" s="49">
        <v>24.4</v>
      </c>
      <c r="O33" s="48">
        <f t="shared" si="2"/>
        <v>24.4</v>
      </c>
      <c r="P33" s="52" t="str">
        <f t="shared" si="6"/>
        <v>VYHOVUJE</v>
      </c>
      <c r="Q33" s="65"/>
      <c r="R33" s="66"/>
    </row>
    <row r="34" spans="2:18" ht="41.4" x14ac:dyDescent="0.3">
      <c r="B34" s="67">
        <v>28</v>
      </c>
      <c r="C34" s="35" t="s">
        <v>73</v>
      </c>
      <c r="D34" s="87">
        <v>1</v>
      </c>
      <c r="E34" s="88" t="s">
        <v>17</v>
      </c>
      <c r="F34" s="89" t="s">
        <v>68</v>
      </c>
      <c r="G34" s="119"/>
      <c r="H34" s="119"/>
      <c r="I34" s="119"/>
      <c r="J34" s="21">
        <f t="shared" si="0"/>
        <v>50</v>
      </c>
      <c r="K34" s="21">
        <f t="shared" si="1"/>
        <v>55.000000000000007</v>
      </c>
      <c r="L34" s="70">
        <v>50</v>
      </c>
      <c r="M34" s="21">
        <f t="shared" si="7"/>
        <v>55.000000000000007</v>
      </c>
      <c r="N34" s="44">
        <v>24.4</v>
      </c>
      <c r="O34" s="50">
        <f t="shared" si="2"/>
        <v>24.4</v>
      </c>
      <c r="P34" s="53" t="str">
        <f t="shared" si="6"/>
        <v>VYHOVUJE</v>
      </c>
      <c r="Q34" s="65"/>
      <c r="R34" s="66"/>
    </row>
    <row r="35" spans="2:18" ht="41.4" x14ac:dyDescent="0.3">
      <c r="B35" s="67">
        <v>29</v>
      </c>
      <c r="C35" s="35" t="s">
        <v>74</v>
      </c>
      <c r="D35" s="87">
        <v>1</v>
      </c>
      <c r="E35" s="88" t="s">
        <v>17</v>
      </c>
      <c r="F35" s="89" t="s">
        <v>75</v>
      </c>
      <c r="G35" s="119"/>
      <c r="H35" s="119"/>
      <c r="I35" s="119"/>
      <c r="J35" s="21">
        <f t="shared" si="0"/>
        <v>53</v>
      </c>
      <c r="K35" s="21">
        <f t="shared" si="1"/>
        <v>58.300000000000004</v>
      </c>
      <c r="L35" s="70">
        <v>53</v>
      </c>
      <c r="M35" s="21">
        <f t="shared" si="7"/>
        <v>58.300000000000004</v>
      </c>
      <c r="N35" s="49">
        <v>27.6</v>
      </c>
      <c r="O35" s="50">
        <f t="shared" si="2"/>
        <v>27.6</v>
      </c>
      <c r="P35" s="52" t="str">
        <f t="shared" ref="P35:P97" si="8">IF(ISNUMBER(N35), IF(N35&gt;M35,"NEVYHOVUJE","VYHOVUJE")," ")</f>
        <v>VYHOVUJE</v>
      </c>
      <c r="Q35" s="65"/>
      <c r="R35" s="66"/>
    </row>
    <row r="36" spans="2:18" ht="41.4" x14ac:dyDescent="0.3">
      <c r="B36" s="67">
        <v>30</v>
      </c>
      <c r="C36" s="35" t="s">
        <v>76</v>
      </c>
      <c r="D36" s="87">
        <v>1</v>
      </c>
      <c r="E36" s="88" t="s">
        <v>17</v>
      </c>
      <c r="F36" s="89" t="s">
        <v>75</v>
      </c>
      <c r="G36" s="119"/>
      <c r="H36" s="119"/>
      <c r="I36" s="119"/>
      <c r="J36" s="21">
        <f t="shared" si="0"/>
        <v>53</v>
      </c>
      <c r="K36" s="21">
        <f t="shared" si="1"/>
        <v>58.300000000000004</v>
      </c>
      <c r="L36" s="70">
        <v>53</v>
      </c>
      <c r="M36" s="21">
        <f t="shared" si="7"/>
        <v>58.300000000000004</v>
      </c>
      <c r="N36" s="44">
        <v>27.6</v>
      </c>
      <c r="O36" s="48">
        <f t="shared" si="2"/>
        <v>27.6</v>
      </c>
      <c r="P36" s="53" t="str">
        <f t="shared" si="8"/>
        <v>VYHOVUJE</v>
      </c>
      <c r="Q36" s="65"/>
      <c r="R36" s="66"/>
    </row>
    <row r="37" spans="2:18" ht="41.4" x14ac:dyDescent="0.3">
      <c r="B37" s="67">
        <v>31</v>
      </c>
      <c r="C37" s="35" t="s">
        <v>77</v>
      </c>
      <c r="D37" s="87">
        <v>1</v>
      </c>
      <c r="E37" s="88" t="s">
        <v>17</v>
      </c>
      <c r="F37" s="89" t="s">
        <v>75</v>
      </c>
      <c r="G37" s="119"/>
      <c r="H37" s="119"/>
      <c r="I37" s="119"/>
      <c r="J37" s="21">
        <f t="shared" si="0"/>
        <v>53</v>
      </c>
      <c r="K37" s="21">
        <f t="shared" si="1"/>
        <v>58.300000000000004</v>
      </c>
      <c r="L37" s="70">
        <v>53</v>
      </c>
      <c r="M37" s="21">
        <f t="shared" si="7"/>
        <v>58.300000000000004</v>
      </c>
      <c r="N37" s="49">
        <v>27.6</v>
      </c>
      <c r="O37" s="50">
        <f t="shared" si="2"/>
        <v>27.6</v>
      </c>
      <c r="P37" s="52" t="str">
        <f t="shared" si="8"/>
        <v>VYHOVUJE</v>
      </c>
      <c r="Q37" s="65"/>
      <c r="R37" s="66"/>
    </row>
    <row r="38" spans="2:18" ht="41.4" x14ac:dyDescent="0.3">
      <c r="B38" s="67">
        <v>32</v>
      </c>
      <c r="C38" s="35" t="s">
        <v>78</v>
      </c>
      <c r="D38" s="87">
        <v>1</v>
      </c>
      <c r="E38" s="88" t="s">
        <v>17</v>
      </c>
      <c r="F38" s="89" t="s">
        <v>75</v>
      </c>
      <c r="G38" s="119"/>
      <c r="H38" s="119"/>
      <c r="I38" s="119"/>
      <c r="J38" s="21">
        <f t="shared" si="0"/>
        <v>53</v>
      </c>
      <c r="K38" s="21">
        <f t="shared" si="1"/>
        <v>58.300000000000004</v>
      </c>
      <c r="L38" s="70">
        <v>53</v>
      </c>
      <c r="M38" s="21">
        <f t="shared" si="7"/>
        <v>58.300000000000004</v>
      </c>
      <c r="N38" s="49">
        <v>27.6</v>
      </c>
      <c r="O38" s="50">
        <f t="shared" si="2"/>
        <v>27.6</v>
      </c>
      <c r="P38" s="52" t="str">
        <f t="shared" si="8"/>
        <v>VYHOVUJE</v>
      </c>
      <c r="Q38" s="65"/>
      <c r="R38" s="66"/>
    </row>
    <row r="39" spans="2:18" ht="41.4" x14ac:dyDescent="0.3">
      <c r="B39" s="67">
        <v>33</v>
      </c>
      <c r="C39" s="35" t="s">
        <v>79</v>
      </c>
      <c r="D39" s="87">
        <v>1</v>
      </c>
      <c r="E39" s="88" t="s">
        <v>17</v>
      </c>
      <c r="F39" s="89" t="s">
        <v>75</v>
      </c>
      <c r="G39" s="119"/>
      <c r="H39" s="119"/>
      <c r="I39" s="119"/>
      <c r="J39" s="21">
        <f t="shared" ref="J39:J70" si="9">D39*L39</f>
        <v>53</v>
      </c>
      <c r="K39" s="21">
        <f t="shared" ref="K39:K70" si="10">D39*M39</f>
        <v>58.300000000000004</v>
      </c>
      <c r="L39" s="70">
        <v>53</v>
      </c>
      <c r="M39" s="21">
        <f t="shared" si="7"/>
        <v>58.300000000000004</v>
      </c>
      <c r="N39" s="44">
        <v>27.6</v>
      </c>
      <c r="O39" s="48">
        <f t="shared" ref="O39:O70" si="11">D39*N39</f>
        <v>27.6</v>
      </c>
      <c r="P39" s="53" t="str">
        <f t="shared" si="8"/>
        <v>VYHOVUJE</v>
      </c>
      <c r="Q39" s="65"/>
      <c r="R39" s="66"/>
    </row>
    <row r="40" spans="2:18" ht="41.4" x14ac:dyDescent="0.3">
      <c r="B40" s="67">
        <v>34</v>
      </c>
      <c r="C40" s="35" t="s">
        <v>80</v>
      </c>
      <c r="D40" s="87">
        <v>1</v>
      </c>
      <c r="E40" s="88" t="s">
        <v>17</v>
      </c>
      <c r="F40" s="89" t="s">
        <v>75</v>
      </c>
      <c r="G40" s="119"/>
      <c r="H40" s="119"/>
      <c r="I40" s="119"/>
      <c r="J40" s="21">
        <f t="shared" si="9"/>
        <v>53</v>
      </c>
      <c r="K40" s="21">
        <f t="shared" si="10"/>
        <v>58.300000000000004</v>
      </c>
      <c r="L40" s="70">
        <v>53</v>
      </c>
      <c r="M40" s="21">
        <f t="shared" si="7"/>
        <v>58.300000000000004</v>
      </c>
      <c r="N40" s="49">
        <v>27.6</v>
      </c>
      <c r="O40" s="50">
        <f t="shared" si="11"/>
        <v>27.6</v>
      </c>
      <c r="P40" s="52" t="str">
        <f t="shared" si="8"/>
        <v>VYHOVUJE</v>
      </c>
      <c r="Q40" s="65"/>
      <c r="R40" s="66"/>
    </row>
    <row r="41" spans="2:18" ht="27.6" x14ac:dyDescent="0.3">
      <c r="B41" s="67">
        <v>35</v>
      </c>
      <c r="C41" s="35" t="s">
        <v>81</v>
      </c>
      <c r="D41" s="87">
        <v>1</v>
      </c>
      <c r="E41" s="88" t="s">
        <v>17</v>
      </c>
      <c r="F41" s="89" t="s">
        <v>18</v>
      </c>
      <c r="G41" s="119"/>
      <c r="H41" s="119"/>
      <c r="I41" s="119"/>
      <c r="J41" s="21">
        <f t="shared" si="9"/>
        <v>58</v>
      </c>
      <c r="K41" s="21">
        <f t="shared" si="10"/>
        <v>63.800000000000004</v>
      </c>
      <c r="L41" s="70">
        <v>58</v>
      </c>
      <c r="M41" s="21">
        <f t="shared" si="7"/>
        <v>63.800000000000004</v>
      </c>
      <c r="N41" s="44">
        <v>27.9</v>
      </c>
      <c r="O41" s="50">
        <f t="shared" si="11"/>
        <v>27.9</v>
      </c>
      <c r="P41" s="53" t="str">
        <f t="shared" si="8"/>
        <v>VYHOVUJE</v>
      </c>
      <c r="Q41" s="65"/>
      <c r="R41" s="66"/>
    </row>
    <row r="42" spans="2:18" ht="27.6" x14ac:dyDescent="0.3">
      <c r="B42" s="67">
        <v>36</v>
      </c>
      <c r="C42" s="35" t="s">
        <v>16</v>
      </c>
      <c r="D42" s="87">
        <v>1</v>
      </c>
      <c r="E42" s="88" t="s">
        <v>17</v>
      </c>
      <c r="F42" s="89" t="s">
        <v>18</v>
      </c>
      <c r="G42" s="119"/>
      <c r="H42" s="119"/>
      <c r="I42" s="119"/>
      <c r="J42" s="21">
        <f t="shared" si="9"/>
        <v>58</v>
      </c>
      <c r="K42" s="21">
        <f t="shared" si="10"/>
        <v>63.800000000000004</v>
      </c>
      <c r="L42" s="70">
        <v>58</v>
      </c>
      <c r="M42" s="21">
        <f t="shared" si="7"/>
        <v>63.800000000000004</v>
      </c>
      <c r="N42" s="49">
        <v>27.9</v>
      </c>
      <c r="O42" s="48">
        <f t="shared" si="11"/>
        <v>27.9</v>
      </c>
      <c r="P42" s="52" t="str">
        <f t="shared" si="8"/>
        <v>VYHOVUJE</v>
      </c>
      <c r="Q42" s="65"/>
      <c r="R42" s="66"/>
    </row>
    <row r="43" spans="2:18" ht="27.6" x14ac:dyDescent="0.3">
      <c r="B43" s="67">
        <v>37</v>
      </c>
      <c r="C43" s="35" t="s">
        <v>82</v>
      </c>
      <c r="D43" s="87">
        <v>1</v>
      </c>
      <c r="E43" s="88" t="s">
        <v>17</v>
      </c>
      <c r="F43" s="89" t="s">
        <v>18</v>
      </c>
      <c r="G43" s="119"/>
      <c r="H43" s="119"/>
      <c r="I43" s="119"/>
      <c r="J43" s="21">
        <f t="shared" si="9"/>
        <v>58</v>
      </c>
      <c r="K43" s="21">
        <f t="shared" si="10"/>
        <v>63.800000000000004</v>
      </c>
      <c r="L43" s="70">
        <v>58</v>
      </c>
      <c r="M43" s="21">
        <f t="shared" si="7"/>
        <v>63.800000000000004</v>
      </c>
      <c r="N43" s="44">
        <v>27.9</v>
      </c>
      <c r="O43" s="50">
        <f t="shared" si="11"/>
        <v>27.9</v>
      </c>
      <c r="P43" s="53" t="str">
        <f t="shared" si="8"/>
        <v>VYHOVUJE</v>
      </c>
      <c r="Q43" s="65"/>
      <c r="R43" s="66"/>
    </row>
    <row r="44" spans="2:18" ht="27.6" x14ac:dyDescent="0.3">
      <c r="B44" s="67">
        <v>38</v>
      </c>
      <c r="C44" s="35" t="s">
        <v>83</v>
      </c>
      <c r="D44" s="87">
        <v>1</v>
      </c>
      <c r="E44" s="88" t="s">
        <v>17</v>
      </c>
      <c r="F44" s="89" t="s">
        <v>18</v>
      </c>
      <c r="G44" s="119"/>
      <c r="H44" s="119"/>
      <c r="I44" s="119"/>
      <c r="J44" s="21">
        <f t="shared" si="9"/>
        <v>58</v>
      </c>
      <c r="K44" s="21">
        <f t="shared" si="10"/>
        <v>63.800000000000004</v>
      </c>
      <c r="L44" s="70">
        <v>58</v>
      </c>
      <c r="M44" s="21">
        <f t="shared" si="7"/>
        <v>63.800000000000004</v>
      </c>
      <c r="N44" s="49">
        <v>27.9</v>
      </c>
      <c r="O44" s="50">
        <f t="shared" si="11"/>
        <v>27.9</v>
      </c>
      <c r="P44" s="52" t="str">
        <f t="shared" si="8"/>
        <v>VYHOVUJE</v>
      </c>
      <c r="Q44" s="65"/>
      <c r="R44" s="66"/>
    </row>
    <row r="45" spans="2:18" ht="27.6" x14ac:dyDescent="0.3">
      <c r="B45" s="67">
        <v>39</v>
      </c>
      <c r="C45" s="35" t="s">
        <v>84</v>
      </c>
      <c r="D45" s="87">
        <v>1</v>
      </c>
      <c r="E45" s="88" t="s">
        <v>17</v>
      </c>
      <c r="F45" s="89" t="s">
        <v>18</v>
      </c>
      <c r="G45" s="119"/>
      <c r="H45" s="119"/>
      <c r="I45" s="119"/>
      <c r="J45" s="21">
        <f t="shared" si="9"/>
        <v>58</v>
      </c>
      <c r="K45" s="21">
        <f t="shared" si="10"/>
        <v>63.800000000000004</v>
      </c>
      <c r="L45" s="70">
        <v>58</v>
      </c>
      <c r="M45" s="21">
        <f t="shared" si="7"/>
        <v>63.800000000000004</v>
      </c>
      <c r="N45" s="44">
        <v>27.9</v>
      </c>
      <c r="O45" s="48">
        <f t="shared" si="11"/>
        <v>27.9</v>
      </c>
      <c r="P45" s="53" t="str">
        <f t="shared" si="8"/>
        <v>VYHOVUJE</v>
      </c>
      <c r="Q45" s="65"/>
      <c r="R45" s="66"/>
    </row>
    <row r="46" spans="2:18" ht="27.6" x14ac:dyDescent="0.3">
      <c r="B46" s="67">
        <v>40</v>
      </c>
      <c r="C46" s="35" t="s">
        <v>85</v>
      </c>
      <c r="D46" s="87">
        <v>1</v>
      </c>
      <c r="E46" s="88" t="s">
        <v>17</v>
      </c>
      <c r="F46" s="89" t="s">
        <v>18</v>
      </c>
      <c r="G46" s="119"/>
      <c r="H46" s="119"/>
      <c r="I46" s="119"/>
      <c r="J46" s="21">
        <f t="shared" si="9"/>
        <v>58</v>
      </c>
      <c r="K46" s="21">
        <f t="shared" si="10"/>
        <v>63.800000000000004</v>
      </c>
      <c r="L46" s="70">
        <v>58</v>
      </c>
      <c r="M46" s="21">
        <f t="shared" si="7"/>
        <v>63.800000000000004</v>
      </c>
      <c r="N46" s="49">
        <v>27.9</v>
      </c>
      <c r="O46" s="50">
        <f t="shared" si="11"/>
        <v>27.9</v>
      </c>
      <c r="P46" s="52" t="str">
        <f t="shared" si="8"/>
        <v>VYHOVUJE</v>
      </c>
      <c r="Q46" s="65"/>
      <c r="R46" s="66"/>
    </row>
    <row r="47" spans="2:18" ht="27.6" x14ac:dyDescent="0.3">
      <c r="B47" s="67">
        <v>41</v>
      </c>
      <c r="C47" s="35" t="s">
        <v>86</v>
      </c>
      <c r="D47" s="87">
        <v>1</v>
      </c>
      <c r="E47" s="88" t="s">
        <v>22</v>
      </c>
      <c r="F47" s="36" t="s">
        <v>87</v>
      </c>
      <c r="G47" s="119"/>
      <c r="H47" s="119"/>
      <c r="I47" s="119"/>
      <c r="J47" s="21">
        <f t="shared" si="9"/>
        <v>37</v>
      </c>
      <c r="K47" s="21">
        <f t="shared" si="10"/>
        <v>40.700000000000003</v>
      </c>
      <c r="L47" s="70">
        <v>37</v>
      </c>
      <c r="M47" s="21">
        <f t="shared" si="7"/>
        <v>40.700000000000003</v>
      </c>
      <c r="N47" s="44">
        <v>35.299999999999997</v>
      </c>
      <c r="O47" s="50">
        <f t="shared" si="11"/>
        <v>35.299999999999997</v>
      </c>
      <c r="P47" s="53" t="str">
        <f t="shared" si="8"/>
        <v>VYHOVUJE</v>
      </c>
      <c r="Q47" s="65"/>
      <c r="R47" s="66"/>
    </row>
    <row r="48" spans="2:18" ht="69" x14ac:dyDescent="0.3">
      <c r="B48" s="67">
        <v>42</v>
      </c>
      <c r="C48" s="35" t="s">
        <v>88</v>
      </c>
      <c r="D48" s="87">
        <v>1</v>
      </c>
      <c r="E48" s="88" t="s">
        <v>17</v>
      </c>
      <c r="F48" s="36" t="s">
        <v>89</v>
      </c>
      <c r="G48" s="119"/>
      <c r="H48" s="119"/>
      <c r="I48" s="119"/>
      <c r="J48" s="21">
        <f t="shared" si="9"/>
        <v>30</v>
      </c>
      <c r="K48" s="21">
        <f t="shared" si="10"/>
        <v>33</v>
      </c>
      <c r="L48" s="70">
        <v>30</v>
      </c>
      <c r="M48" s="21">
        <f t="shared" si="7"/>
        <v>33</v>
      </c>
      <c r="N48" s="49">
        <v>12</v>
      </c>
      <c r="O48" s="48">
        <f t="shared" si="11"/>
        <v>12</v>
      </c>
      <c r="P48" s="52" t="str">
        <f t="shared" si="8"/>
        <v>VYHOVUJE</v>
      </c>
      <c r="Q48" s="65"/>
      <c r="R48" s="66"/>
    </row>
    <row r="49" spans="2:18" ht="69" x14ac:dyDescent="0.3">
      <c r="B49" s="67">
        <v>43</v>
      </c>
      <c r="C49" s="35" t="s">
        <v>90</v>
      </c>
      <c r="D49" s="87">
        <v>1</v>
      </c>
      <c r="E49" s="88" t="s">
        <v>17</v>
      </c>
      <c r="F49" s="36" t="s">
        <v>89</v>
      </c>
      <c r="G49" s="119"/>
      <c r="H49" s="119"/>
      <c r="I49" s="119"/>
      <c r="J49" s="21">
        <f t="shared" si="9"/>
        <v>30</v>
      </c>
      <c r="K49" s="21">
        <f t="shared" si="10"/>
        <v>33</v>
      </c>
      <c r="L49" s="70">
        <v>30</v>
      </c>
      <c r="M49" s="21">
        <f t="shared" si="7"/>
        <v>33</v>
      </c>
      <c r="N49" s="44">
        <v>12</v>
      </c>
      <c r="O49" s="50">
        <f t="shared" si="11"/>
        <v>12</v>
      </c>
      <c r="P49" s="53" t="str">
        <f t="shared" si="8"/>
        <v>VYHOVUJE</v>
      </c>
      <c r="Q49" s="65"/>
      <c r="R49" s="66"/>
    </row>
    <row r="50" spans="2:18" ht="69" x14ac:dyDescent="0.3">
      <c r="B50" s="67">
        <v>44</v>
      </c>
      <c r="C50" s="35" t="s">
        <v>91</v>
      </c>
      <c r="D50" s="87">
        <v>1</v>
      </c>
      <c r="E50" s="88" t="s">
        <v>17</v>
      </c>
      <c r="F50" s="36" t="s">
        <v>89</v>
      </c>
      <c r="G50" s="119"/>
      <c r="H50" s="119"/>
      <c r="I50" s="119"/>
      <c r="J50" s="21">
        <f t="shared" si="9"/>
        <v>30</v>
      </c>
      <c r="K50" s="21">
        <f t="shared" si="10"/>
        <v>33</v>
      </c>
      <c r="L50" s="70">
        <v>30</v>
      </c>
      <c r="M50" s="21">
        <f t="shared" si="7"/>
        <v>33</v>
      </c>
      <c r="N50" s="49">
        <v>12</v>
      </c>
      <c r="O50" s="50">
        <f t="shared" si="11"/>
        <v>12</v>
      </c>
      <c r="P50" s="52" t="str">
        <f t="shared" si="8"/>
        <v>VYHOVUJE</v>
      </c>
      <c r="Q50" s="65"/>
      <c r="R50" s="66"/>
    </row>
    <row r="51" spans="2:18" ht="69" x14ac:dyDescent="0.3">
      <c r="B51" s="67">
        <v>45</v>
      </c>
      <c r="C51" s="35" t="s">
        <v>92</v>
      </c>
      <c r="D51" s="87">
        <v>1</v>
      </c>
      <c r="E51" s="88" t="s">
        <v>17</v>
      </c>
      <c r="F51" s="36" t="s">
        <v>89</v>
      </c>
      <c r="G51" s="119"/>
      <c r="H51" s="119"/>
      <c r="I51" s="119"/>
      <c r="J51" s="21">
        <f t="shared" si="9"/>
        <v>30</v>
      </c>
      <c r="K51" s="21">
        <f t="shared" si="10"/>
        <v>33</v>
      </c>
      <c r="L51" s="70">
        <v>30</v>
      </c>
      <c r="M51" s="21">
        <f t="shared" si="7"/>
        <v>33</v>
      </c>
      <c r="N51" s="44">
        <v>12</v>
      </c>
      <c r="O51" s="48">
        <f t="shared" si="11"/>
        <v>12</v>
      </c>
      <c r="P51" s="53" t="str">
        <f t="shared" si="8"/>
        <v>VYHOVUJE</v>
      </c>
      <c r="Q51" s="65"/>
      <c r="R51" s="66"/>
    </row>
    <row r="52" spans="2:18" ht="73.95" customHeight="1" x14ac:dyDescent="0.3">
      <c r="B52" s="67">
        <v>46</v>
      </c>
      <c r="C52" s="35" t="s">
        <v>93</v>
      </c>
      <c r="D52" s="87">
        <v>1</v>
      </c>
      <c r="E52" s="88" t="s">
        <v>17</v>
      </c>
      <c r="F52" s="36" t="s">
        <v>89</v>
      </c>
      <c r="G52" s="119"/>
      <c r="H52" s="119"/>
      <c r="I52" s="119"/>
      <c r="J52" s="21">
        <f t="shared" si="9"/>
        <v>30</v>
      </c>
      <c r="K52" s="21">
        <f t="shared" si="10"/>
        <v>33</v>
      </c>
      <c r="L52" s="70">
        <v>30</v>
      </c>
      <c r="M52" s="21">
        <f t="shared" si="7"/>
        <v>33</v>
      </c>
      <c r="N52" s="49">
        <v>12</v>
      </c>
      <c r="O52" s="50">
        <f t="shared" si="11"/>
        <v>12</v>
      </c>
      <c r="P52" s="52" t="str">
        <f t="shared" si="8"/>
        <v>VYHOVUJE</v>
      </c>
      <c r="Q52" s="65"/>
      <c r="R52" s="66"/>
    </row>
    <row r="53" spans="2:18" ht="15.6" x14ac:dyDescent="0.3">
      <c r="B53" s="67">
        <v>47</v>
      </c>
      <c r="C53" s="35" t="s">
        <v>94</v>
      </c>
      <c r="D53" s="87">
        <v>1</v>
      </c>
      <c r="E53" s="88" t="s">
        <v>17</v>
      </c>
      <c r="F53" s="36" t="s">
        <v>95</v>
      </c>
      <c r="G53" s="119"/>
      <c r="H53" s="119"/>
      <c r="I53" s="119"/>
      <c r="J53" s="21">
        <f t="shared" si="9"/>
        <v>28</v>
      </c>
      <c r="K53" s="21">
        <f t="shared" si="10"/>
        <v>30.800000000000004</v>
      </c>
      <c r="L53" s="70">
        <v>28</v>
      </c>
      <c r="M53" s="21">
        <f t="shared" si="7"/>
        <v>30.800000000000004</v>
      </c>
      <c r="N53" s="49">
        <v>18.3</v>
      </c>
      <c r="O53" s="50">
        <f t="shared" si="11"/>
        <v>18.3</v>
      </c>
      <c r="P53" s="52" t="str">
        <f t="shared" si="8"/>
        <v>VYHOVUJE</v>
      </c>
      <c r="Q53" s="65"/>
      <c r="R53" s="66"/>
    </row>
    <row r="54" spans="2:18" ht="27.6" x14ac:dyDescent="0.3">
      <c r="B54" s="67">
        <v>48</v>
      </c>
      <c r="C54" s="35" t="s">
        <v>96</v>
      </c>
      <c r="D54" s="87">
        <v>1</v>
      </c>
      <c r="E54" s="88" t="s">
        <v>17</v>
      </c>
      <c r="F54" s="36" t="s">
        <v>97</v>
      </c>
      <c r="G54" s="119"/>
      <c r="H54" s="119"/>
      <c r="I54" s="119"/>
      <c r="J54" s="21">
        <f t="shared" si="9"/>
        <v>45</v>
      </c>
      <c r="K54" s="21">
        <f t="shared" si="10"/>
        <v>49.500000000000007</v>
      </c>
      <c r="L54" s="70">
        <v>45</v>
      </c>
      <c r="M54" s="21">
        <f t="shared" si="7"/>
        <v>49.500000000000007</v>
      </c>
      <c r="N54" s="44">
        <v>35.6</v>
      </c>
      <c r="O54" s="48">
        <f t="shared" si="11"/>
        <v>35.6</v>
      </c>
      <c r="P54" s="53" t="str">
        <f t="shared" si="8"/>
        <v>VYHOVUJE</v>
      </c>
      <c r="Q54" s="65"/>
      <c r="R54" s="66"/>
    </row>
    <row r="55" spans="2:18" ht="15.6" x14ac:dyDescent="0.3">
      <c r="B55" s="67">
        <v>49</v>
      </c>
      <c r="C55" s="35" t="s">
        <v>21</v>
      </c>
      <c r="D55" s="87">
        <v>2</v>
      </c>
      <c r="E55" s="88" t="s">
        <v>22</v>
      </c>
      <c r="F55" s="36" t="s">
        <v>23</v>
      </c>
      <c r="G55" s="119"/>
      <c r="H55" s="119"/>
      <c r="I55" s="119"/>
      <c r="J55" s="21">
        <f t="shared" si="9"/>
        <v>120</v>
      </c>
      <c r="K55" s="21">
        <f t="shared" si="10"/>
        <v>132</v>
      </c>
      <c r="L55" s="90">
        <v>60</v>
      </c>
      <c r="M55" s="21">
        <f t="shared" si="7"/>
        <v>66</v>
      </c>
      <c r="N55" s="49">
        <v>43.1</v>
      </c>
      <c r="O55" s="50">
        <f t="shared" si="11"/>
        <v>86.2</v>
      </c>
      <c r="P55" s="52" t="str">
        <f t="shared" si="8"/>
        <v>VYHOVUJE</v>
      </c>
      <c r="Q55" s="65"/>
      <c r="R55" s="66"/>
    </row>
    <row r="56" spans="2:18" ht="41.4" x14ac:dyDescent="0.3">
      <c r="B56" s="67">
        <v>50</v>
      </c>
      <c r="C56" s="35" t="s">
        <v>98</v>
      </c>
      <c r="D56" s="87">
        <v>1</v>
      </c>
      <c r="E56" s="88" t="s">
        <v>22</v>
      </c>
      <c r="F56" s="36" t="s">
        <v>99</v>
      </c>
      <c r="G56" s="119"/>
      <c r="H56" s="119"/>
      <c r="I56" s="119"/>
      <c r="J56" s="21">
        <f t="shared" si="9"/>
        <v>28</v>
      </c>
      <c r="K56" s="21">
        <f t="shared" si="10"/>
        <v>30.800000000000004</v>
      </c>
      <c r="L56" s="90">
        <v>28</v>
      </c>
      <c r="M56" s="21">
        <f t="shared" si="7"/>
        <v>30.800000000000004</v>
      </c>
      <c r="N56" s="44">
        <v>16</v>
      </c>
      <c r="O56" s="50">
        <f t="shared" si="11"/>
        <v>16</v>
      </c>
      <c r="P56" s="53" t="str">
        <f t="shared" si="8"/>
        <v>VYHOVUJE</v>
      </c>
      <c r="Q56" s="65"/>
      <c r="R56" s="66"/>
    </row>
    <row r="57" spans="2:18" ht="41.4" x14ac:dyDescent="0.3">
      <c r="B57" s="67">
        <v>51</v>
      </c>
      <c r="C57" s="35" t="s">
        <v>100</v>
      </c>
      <c r="D57" s="87">
        <v>1</v>
      </c>
      <c r="E57" s="88" t="s">
        <v>22</v>
      </c>
      <c r="F57" s="36" t="s">
        <v>101</v>
      </c>
      <c r="G57" s="119"/>
      <c r="H57" s="119"/>
      <c r="I57" s="119"/>
      <c r="J57" s="21">
        <f t="shared" si="9"/>
        <v>59</v>
      </c>
      <c r="K57" s="21">
        <f t="shared" si="10"/>
        <v>64.900000000000006</v>
      </c>
      <c r="L57" s="90">
        <v>59</v>
      </c>
      <c r="M57" s="21">
        <f t="shared" si="7"/>
        <v>64.900000000000006</v>
      </c>
      <c r="N57" s="49">
        <v>31.8</v>
      </c>
      <c r="O57" s="48">
        <f t="shared" si="11"/>
        <v>31.8</v>
      </c>
      <c r="P57" s="52" t="str">
        <f t="shared" si="8"/>
        <v>VYHOVUJE</v>
      </c>
      <c r="Q57" s="65"/>
      <c r="R57" s="66"/>
    </row>
    <row r="58" spans="2:18" ht="15.6" x14ac:dyDescent="0.3">
      <c r="B58" s="67">
        <v>52</v>
      </c>
      <c r="C58" s="37" t="s">
        <v>24</v>
      </c>
      <c r="D58" s="87">
        <v>3</v>
      </c>
      <c r="E58" s="88" t="s">
        <v>17</v>
      </c>
      <c r="F58" s="38" t="s">
        <v>25</v>
      </c>
      <c r="G58" s="119"/>
      <c r="H58" s="119"/>
      <c r="I58" s="119"/>
      <c r="J58" s="21">
        <f t="shared" si="9"/>
        <v>48</v>
      </c>
      <c r="K58" s="21">
        <f t="shared" si="10"/>
        <v>52.800000000000004</v>
      </c>
      <c r="L58" s="90">
        <v>16</v>
      </c>
      <c r="M58" s="21">
        <f t="shared" si="7"/>
        <v>17.600000000000001</v>
      </c>
      <c r="N58" s="44">
        <v>10.3</v>
      </c>
      <c r="O58" s="50">
        <f t="shared" si="11"/>
        <v>30.900000000000002</v>
      </c>
      <c r="P58" s="53" t="str">
        <f t="shared" si="8"/>
        <v>VYHOVUJE</v>
      </c>
      <c r="Q58" s="65"/>
      <c r="R58" s="66"/>
    </row>
    <row r="59" spans="2:18" ht="15.6" x14ac:dyDescent="0.3">
      <c r="B59" s="67">
        <v>53</v>
      </c>
      <c r="C59" s="37" t="s">
        <v>102</v>
      </c>
      <c r="D59" s="87">
        <v>3</v>
      </c>
      <c r="E59" s="88" t="s">
        <v>17</v>
      </c>
      <c r="F59" s="38" t="s">
        <v>103</v>
      </c>
      <c r="G59" s="119"/>
      <c r="H59" s="119"/>
      <c r="I59" s="119"/>
      <c r="J59" s="21">
        <f t="shared" si="9"/>
        <v>54</v>
      </c>
      <c r="K59" s="21">
        <f t="shared" si="10"/>
        <v>59.400000000000006</v>
      </c>
      <c r="L59" s="90">
        <v>18</v>
      </c>
      <c r="M59" s="21">
        <f t="shared" si="7"/>
        <v>19.8</v>
      </c>
      <c r="N59" s="49">
        <v>10.3</v>
      </c>
      <c r="O59" s="50">
        <f t="shared" si="11"/>
        <v>30.900000000000002</v>
      </c>
      <c r="P59" s="52" t="str">
        <f t="shared" si="8"/>
        <v>VYHOVUJE</v>
      </c>
      <c r="Q59" s="65"/>
      <c r="R59" s="66"/>
    </row>
    <row r="60" spans="2:18" ht="27.6" x14ac:dyDescent="0.3">
      <c r="B60" s="67">
        <v>54</v>
      </c>
      <c r="C60" s="35" t="s">
        <v>104</v>
      </c>
      <c r="D60" s="87">
        <v>2</v>
      </c>
      <c r="E60" s="88" t="s">
        <v>22</v>
      </c>
      <c r="F60" s="36" t="s">
        <v>105</v>
      </c>
      <c r="G60" s="119"/>
      <c r="H60" s="119"/>
      <c r="I60" s="119"/>
      <c r="J60" s="21">
        <f t="shared" si="9"/>
        <v>50</v>
      </c>
      <c r="K60" s="21">
        <f t="shared" si="10"/>
        <v>55.000000000000007</v>
      </c>
      <c r="L60" s="90">
        <v>25</v>
      </c>
      <c r="M60" s="21">
        <f t="shared" si="7"/>
        <v>27.500000000000004</v>
      </c>
      <c r="N60" s="44">
        <v>12.25</v>
      </c>
      <c r="O60" s="48">
        <f t="shared" si="11"/>
        <v>24.5</v>
      </c>
      <c r="P60" s="53" t="str">
        <f t="shared" si="8"/>
        <v>VYHOVUJE</v>
      </c>
      <c r="Q60" s="65"/>
      <c r="R60" s="66"/>
    </row>
    <row r="61" spans="2:18" ht="41.4" x14ac:dyDescent="0.3">
      <c r="B61" s="67">
        <v>55</v>
      </c>
      <c r="C61" s="35" t="s">
        <v>106</v>
      </c>
      <c r="D61" s="87">
        <v>1</v>
      </c>
      <c r="E61" s="88" t="s">
        <v>17</v>
      </c>
      <c r="F61" s="36" t="s">
        <v>107</v>
      </c>
      <c r="G61" s="119"/>
      <c r="H61" s="119"/>
      <c r="I61" s="119"/>
      <c r="J61" s="21">
        <f t="shared" si="9"/>
        <v>13</v>
      </c>
      <c r="K61" s="21">
        <f t="shared" si="10"/>
        <v>14.3</v>
      </c>
      <c r="L61" s="90">
        <v>13</v>
      </c>
      <c r="M61" s="21">
        <f t="shared" si="7"/>
        <v>14.3</v>
      </c>
      <c r="N61" s="49">
        <v>5</v>
      </c>
      <c r="O61" s="50">
        <f t="shared" si="11"/>
        <v>5</v>
      </c>
      <c r="P61" s="52" t="str">
        <f t="shared" si="8"/>
        <v>VYHOVUJE</v>
      </c>
      <c r="Q61" s="65"/>
      <c r="R61" s="66"/>
    </row>
    <row r="62" spans="2:18" ht="41.4" x14ac:dyDescent="0.3">
      <c r="B62" s="67">
        <v>56</v>
      </c>
      <c r="C62" s="35" t="s">
        <v>108</v>
      </c>
      <c r="D62" s="87">
        <v>1</v>
      </c>
      <c r="E62" s="88" t="s">
        <v>17</v>
      </c>
      <c r="F62" s="36" t="s">
        <v>107</v>
      </c>
      <c r="G62" s="119"/>
      <c r="H62" s="119"/>
      <c r="I62" s="119"/>
      <c r="J62" s="21">
        <f t="shared" si="9"/>
        <v>13</v>
      </c>
      <c r="K62" s="21">
        <f t="shared" si="10"/>
        <v>14.3</v>
      </c>
      <c r="L62" s="90">
        <v>13</v>
      </c>
      <c r="M62" s="21">
        <f t="shared" si="7"/>
        <v>14.3</v>
      </c>
      <c r="N62" s="44">
        <v>5</v>
      </c>
      <c r="O62" s="50">
        <f t="shared" si="11"/>
        <v>5</v>
      </c>
      <c r="P62" s="53" t="str">
        <f t="shared" si="8"/>
        <v>VYHOVUJE</v>
      </c>
      <c r="Q62" s="65"/>
      <c r="R62" s="66"/>
    </row>
    <row r="63" spans="2:18" ht="15.6" x14ac:dyDescent="0.3">
      <c r="B63" s="67">
        <v>57</v>
      </c>
      <c r="C63" s="35" t="s">
        <v>109</v>
      </c>
      <c r="D63" s="87">
        <v>5</v>
      </c>
      <c r="E63" s="88" t="s">
        <v>17</v>
      </c>
      <c r="F63" s="36" t="s">
        <v>27</v>
      </c>
      <c r="G63" s="119"/>
      <c r="H63" s="119"/>
      <c r="I63" s="119"/>
      <c r="J63" s="21">
        <f t="shared" si="9"/>
        <v>65</v>
      </c>
      <c r="K63" s="21">
        <f t="shared" si="10"/>
        <v>71.5</v>
      </c>
      <c r="L63" s="90">
        <v>13</v>
      </c>
      <c r="M63" s="21">
        <f t="shared" si="7"/>
        <v>14.3</v>
      </c>
      <c r="N63" s="49">
        <v>6.35</v>
      </c>
      <c r="O63" s="48">
        <f t="shared" si="11"/>
        <v>31.75</v>
      </c>
      <c r="P63" s="52" t="str">
        <f t="shared" si="8"/>
        <v>VYHOVUJE</v>
      </c>
      <c r="Q63" s="65"/>
      <c r="R63" s="66"/>
    </row>
    <row r="64" spans="2:18" ht="15.6" x14ac:dyDescent="0.3">
      <c r="B64" s="67">
        <v>58</v>
      </c>
      <c r="C64" s="35" t="s">
        <v>110</v>
      </c>
      <c r="D64" s="87">
        <v>5</v>
      </c>
      <c r="E64" s="88" t="s">
        <v>17</v>
      </c>
      <c r="F64" s="36" t="s">
        <v>111</v>
      </c>
      <c r="G64" s="119"/>
      <c r="H64" s="119"/>
      <c r="I64" s="119"/>
      <c r="J64" s="21">
        <f t="shared" si="9"/>
        <v>25</v>
      </c>
      <c r="K64" s="21">
        <f t="shared" si="10"/>
        <v>27.5</v>
      </c>
      <c r="L64" s="90">
        <v>5</v>
      </c>
      <c r="M64" s="21">
        <f t="shared" si="7"/>
        <v>5.5</v>
      </c>
      <c r="N64" s="44">
        <v>2.65</v>
      </c>
      <c r="O64" s="50">
        <f t="shared" si="11"/>
        <v>13.25</v>
      </c>
      <c r="P64" s="53" t="str">
        <f t="shared" si="8"/>
        <v>VYHOVUJE</v>
      </c>
      <c r="Q64" s="65"/>
      <c r="R64" s="66"/>
    </row>
    <row r="65" spans="2:18" ht="15.6" x14ac:dyDescent="0.3">
      <c r="B65" s="67">
        <v>59</v>
      </c>
      <c r="C65" s="35" t="s">
        <v>112</v>
      </c>
      <c r="D65" s="87">
        <v>5</v>
      </c>
      <c r="E65" s="88" t="s">
        <v>17</v>
      </c>
      <c r="F65" s="36" t="s">
        <v>31</v>
      </c>
      <c r="G65" s="119"/>
      <c r="H65" s="119"/>
      <c r="I65" s="119"/>
      <c r="J65" s="21">
        <f t="shared" si="9"/>
        <v>25</v>
      </c>
      <c r="K65" s="21">
        <f t="shared" si="10"/>
        <v>27.5</v>
      </c>
      <c r="L65" s="90">
        <v>5</v>
      </c>
      <c r="M65" s="21">
        <f t="shared" si="7"/>
        <v>5.5</v>
      </c>
      <c r="N65" s="49">
        <v>3.75</v>
      </c>
      <c r="O65" s="50">
        <f t="shared" si="11"/>
        <v>18.75</v>
      </c>
      <c r="P65" s="52" t="str">
        <f t="shared" si="8"/>
        <v>VYHOVUJE</v>
      </c>
      <c r="Q65" s="65"/>
      <c r="R65" s="66"/>
    </row>
    <row r="66" spans="2:18" ht="15.6" x14ac:dyDescent="0.3">
      <c r="B66" s="67">
        <v>60</v>
      </c>
      <c r="C66" s="35" t="s">
        <v>30</v>
      </c>
      <c r="D66" s="87">
        <v>5</v>
      </c>
      <c r="E66" s="88" t="s">
        <v>17</v>
      </c>
      <c r="F66" s="36" t="s">
        <v>31</v>
      </c>
      <c r="G66" s="119"/>
      <c r="H66" s="119"/>
      <c r="I66" s="119"/>
      <c r="J66" s="21">
        <f t="shared" si="9"/>
        <v>50</v>
      </c>
      <c r="K66" s="21">
        <f t="shared" si="10"/>
        <v>55</v>
      </c>
      <c r="L66" s="90">
        <v>10</v>
      </c>
      <c r="M66" s="21">
        <f t="shared" si="7"/>
        <v>11</v>
      </c>
      <c r="N66" s="44">
        <v>7.5</v>
      </c>
      <c r="O66" s="48">
        <f t="shared" si="11"/>
        <v>37.5</v>
      </c>
      <c r="P66" s="53" t="str">
        <f t="shared" si="8"/>
        <v>VYHOVUJE</v>
      </c>
      <c r="Q66" s="65"/>
      <c r="R66" s="66"/>
    </row>
    <row r="67" spans="2:18" ht="27.6" x14ac:dyDescent="0.3">
      <c r="B67" s="67">
        <v>61</v>
      </c>
      <c r="C67" s="35" t="s">
        <v>113</v>
      </c>
      <c r="D67" s="87">
        <v>1</v>
      </c>
      <c r="E67" s="88" t="s">
        <v>17</v>
      </c>
      <c r="F67" s="36" t="s">
        <v>114</v>
      </c>
      <c r="G67" s="119"/>
      <c r="H67" s="119"/>
      <c r="I67" s="119"/>
      <c r="J67" s="21">
        <f t="shared" si="9"/>
        <v>35</v>
      </c>
      <c r="K67" s="21">
        <f t="shared" si="10"/>
        <v>38.5</v>
      </c>
      <c r="L67" s="90">
        <v>35</v>
      </c>
      <c r="M67" s="21">
        <f t="shared" si="7"/>
        <v>38.5</v>
      </c>
      <c r="N67" s="49">
        <v>29.7</v>
      </c>
      <c r="O67" s="50">
        <f t="shared" si="11"/>
        <v>29.7</v>
      </c>
      <c r="P67" s="52" t="str">
        <f t="shared" si="8"/>
        <v>VYHOVUJE</v>
      </c>
      <c r="Q67" s="65"/>
      <c r="R67" s="66"/>
    </row>
    <row r="68" spans="2:18" ht="41.4" x14ac:dyDescent="0.3">
      <c r="B68" s="67">
        <v>62</v>
      </c>
      <c r="C68" s="35" t="s">
        <v>115</v>
      </c>
      <c r="D68" s="87">
        <v>1</v>
      </c>
      <c r="E68" s="88" t="s">
        <v>17</v>
      </c>
      <c r="F68" s="36" t="s">
        <v>116</v>
      </c>
      <c r="G68" s="119"/>
      <c r="H68" s="119"/>
      <c r="I68" s="119"/>
      <c r="J68" s="21">
        <f t="shared" si="9"/>
        <v>85</v>
      </c>
      <c r="K68" s="21">
        <f t="shared" si="10"/>
        <v>93.500000000000014</v>
      </c>
      <c r="L68" s="90">
        <v>85</v>
      </c>
      <c r="M68" s="21">
        <f t="shared" si="7"/>
        <v>93.500000000000014</v>
      </c>
      <c r="N68" s="49">
        <v>63.6</v>
      </c>
      <c r="O68" s="50">
        <f t="shared" si="11"/>
        <v>63.6</v>
      </c>
      <c r="P68" s="52" t="str">
        <f t="shared" si="8"/>
        <v>VYHOVUJE</v>
      </c>
      <c r="Q68" s="65"/>
      <c r="R68" s="66"/>
    </row>
    <row r="69" spans="2:18" ht="15.6" x14ac:dyDescent="0.3">
      <c r="B69" s="67">
        <v>63</v>
      </c>
      <c r="C69" s="35" t="s">
        <v>117</v>
      </c>
      <c r="D69" s="87">
        <v>2</v>
      </c>
      <c r="E69" s="88" t="s">
        <v>17</v>
      </c>
      <c r="F69" s="36" t="s">
        <v>174</v>
      </c>
      <c r="G69" s="119"/>
      <c r="H69" s="119"/>
      <c r="I69" s="119"/>
      <c r="J69" s="21">
        <f t="shared" si="9"/>
        <v>52</v>
      </c>
      <c r="K69" s="21">
        <f t="shared" si="10"/>
        <v>57.2</v>
      </c>
      <c r="L69" s="90">
        <v>26</v>
      </c>
      <c r="M69" s="21">
        <f t="shared" si="7"/>
        <v>28.6</v>
      </c>
      <c r="N69" s="44">
        <v>20.8</v>
      </c>
      <c r="O69" s="48">
        <f t="shared" si="11"/>
        <v>41.6</v>
      </c>
      <c r="P69" s="53" t="str">
        <f t="shared" si="8"/>
        <v>VYHOVUJE</v>
      </c>
      <c r="Q69" s="65"/>
      <c r="R69" s="66"/>
    </row>
    <row r="70" spans="2:18" ht="96.6" x14ac:dyDescent="0.3">
      <c r="B70" s="67">
        <v>64</v>
      </c>
      <c r="C70" s="35" t="s">
        <v>118</v>
      </c>
      <c r="D70" s="87">
        <v>2</v>
      </c>
      <c r="E70" s="88" t="s">
        <v>22</v>
      </c>
      <c r="F70" s="36" t="s">
        <v>119</v>
      </c>
      <c r="G70" s="119"/>
      <c r="H70" s="119"/>
      <c r="I70" s="119"/>
      <c r="J70" s="21">
        <f t="shared" si="9"/>
        <v>170</v>
      </c>
      <c r="K70" s="21">
        <f t="shared" si="10"/>
        <v>187.00000000000003</v>
      </c>
      <c r="L70" s="90">
        <v>85</v>
      </c>
      <c r="M70" s="21">
        <f t="shared" si="7"/>
        <v>93.500000000000014</v>
      </c>
      <c r="N70" s="49">
        <v>59.1</v>
      </c>
      <c r="O70" s="50">
        <f t="shared" si="11"/>
        <v>118.2</v>
      </c>
      <c r="P70" s="52" t="str">
        <f t="shared" si="8"/>
        <v>VYHOVUJE</v>
      </c>
      <c r="Q70" s="65"/>
      <c r="R70" s="66"/>
    </row>
    <row r="71" spans="2:18" ht="15.6" x14ac:dyDescent="0.3">
      <c r="B71" s="67">
        <v>65</v>
      </c>
      <c r="C71" s="35" t="s">
        <v>120</v>
      </c>
      <c r="D71" s="87">
        <v>2</v>
      </c>
      <c r="E71" s="88" t="s">
        <v>17</v>
      </c>
      <c r="F71" s="36" t="s">
        <v>35</v>
      </c>
      <c r="G71" s="119"/>
      <c r="H71" s="119"/>
      <c r="I71" s="119"/>
      <c r="J71" s="21">
        <f t="shared" ref="J71:J102" si="12">D71*L71</f>
        <v>20</v>
      </c>
      <c r="K71" s="21">
        <f t="shared" ref="K71:K102" si="13">D71*M71</f>
        <v>22</v>
      </c>
      <c r="L71" s="90">
        <v>10</v>
      </c>
      <c r="M71" s="21">
        <f t="shared" si="7"/>
        <v>11</v>
      </c>
      <c r="N71" s="44">
        <v>7.5</v>
      </c>
      <c r="O71" s="50">
        <f t="shared" ref="O71:O102" si="14">D71*N71</f>
        <v>15</v>
      </c>
      <c r="P71" s="53" t="str">
        <f t="shared" si="8"/>
        <v>VYHOVUJE</v>
      </c>
      <c r="Q71" s="65"/>
      <c r="R71" s="66"/>
    </row>
    <row r="72" spans="2:18" ht="15.6" x14ac:dyDescent="0.3">
      <c r="B72" s="67">
        <v>66</v>
      </c>
      <c r="C72" s="35" t="s">
        <v>121</v>
      </c>
      <c r="D72" s="87">
        <v>1</v>
      </c>
      <c r="E72" s="88" t="s">
        <v>17</v>
      </c>
      <c r="F72" s="36" t="s">
        <v>35</v>
      </c>
      <c r="G72" s="119"/>
      <c r="H72" s="119"/>
      <c r="I72" s="119"/>
      <c r="J72" s="21">
        <f t="shared" si="12"/>
        <v>18</v>
      </c>
      <c r="K72" s="21">
        <f t="shared" si="13"/>
        <v>19.8</v>
      </c>
      <c r="L72" s="90">
        <v>18</v>
      </c>
      <c r="M72" s="21">
        <f t="shared" si="7"/>
        <v>19.8</v>
      </c>
      <c r="N72" s="49">
        <v>9.6</v>
      </c>
      <c r="O72" s="48">
        <f t="shared" si="14"/>
        <v>9.6</v>
      </c>
      <c r="P72" s="52" t="str">
        <f t="shared" si="8"/>
        <v>VYHOVUJE</v>
      </c>
      <c r="Q72" s="65"/>
      <c r="R72" s="66"/>
    </row>
    <row r="73" spans="2:18" ht="27.6" x14ac:dyDescent="0.3">
      <c r="B73" s="67">
        <v>67</v>
      </c>
      <c r="C73" s="35" t="s">
        <v>122</v>
      </c>
      <c r="D73" s="87">
        <v>3</v>
      </c>
      <c r="E73" s="88" t="s">
        <v>17</v>
      </c>
      <c r="F73" s="36" t="s">
        <v>123</v>
      </c>
      <c r="G73" s="119"/>
      <c r="H73" s="119"/>
      <c r="I73" s="119"/>
      <c r="J73" s="21">
        <f t="shared" si="12"/>
        <v>54</v>
      </c>
      <c r="K73" s="21">
        <f t="shared" si="13"/>
        <v>59.400000000000006</v>
      </c>
      <c r="L73" s="90">
        <v>18</v>
      </c>
      <c r="M73" s="21">
        <f t="shared" si="7"/>
        <v>19.8</v>
      </c>
      <c r="N73" s="44">
        <v>8.5</v>
      </c>
      <c r="O73" s="50">
        <f t="shared" si="14"/>
        <v>25.5</v>
      </c>
      <c r="P73" s="53" t="str">
        <f t="shared" si="8"/>
        <v>VYHOVUJE</v>
      </c>
      <c r="Q73" s="65"/>
      <c r="R73" s="66"/>
    </row>
    <row r="74" spans="2:18" ht="69" customHeight="1" x14ac:dyDescent="0.3">
      <c r="B74" s="67">
        <v>68</v>
      </c>
      <c r="C74" s="42" t="s">
        <v>185</v>
      </c>
      <c r="D74" s="87">
        <v>1</v>
      </c>
      <c r="E74" s="88" t="s">
        <v>17</v>
      </c>
      <c r="F74" s="36" t="s">
        <v>124</v>
      </c>
      <c r="G74" s="119"/>
      <c r="H74" s="119"/>
      <c r="I74" s="119"/>
      <c r="J74" s="21">
        <f t="shared" si="12"/>
        <v>34</v>
      </c>
      <c r="K74" s="21">
        <f t="shared" si="13"/>
        <v>37.400000000000006</v>
      </c>
      <c r="L74" s="90">
        <v>34</v>
      </c>
      <c r="M74" s="21">
        <f t="shared" si="7"/>
        <v>37.400000000000006</v>
      </c>
      <c r="N74" s="49">
        <v>30.8</v>
      </c>
      <c r="O74" s="50">
        <f t="shared" si="14"/>
        <v>30.8</v>
      </c>
      <c r="P74" s="52" t="str">
        <f t="shared" si="8"/>
        <v>VYHOVUJE</v>
      </c>
      <c r="Q74" s="65"/>
      <c r="R74" s="66"/>
    </row>
    <row r="75" spans="2:18" ht="55.2" x14ac:dyDescent="0.3">
      <c r="B75" s="67">
        <v>69</v>
      </c>
      <c r="C75" s="35" t="s">
        <v>125</v>
      </c>
      <c r="D75" s="87">
        <v>1</v>
      </c>
      <c r="E75" s="88" t="s">
        <v>17</v>
      </c>
      <c r="F75" s="36" t="s">
        <v>126</v>
      </c>
      <c r="G75" s="119"/>
      <c r="H75" s="119"/>
      <c r="I75" s="119"/>
      <c r="J75" s="21">
        <f t="shared" si="12"/>
        <v>9</v>
      </c>
      <c r="K75" s="21">
        <f t="shared" si="13"/>
        <v>9.9</v>
      </c>
      <c r="L75" s="90">
        <v>9</v>
      </c>
      <c r="M75" s="21">
        <f t="shared" si="7"/>
        <v>9.9</v>
      </c>
      <c r="N75" s="44">
        <v>3.3</v>
      </c>
      <c r="O75" s="48">
        <f t="shared" si="14"/>
        <v>3.3</v>
      </c>
      <c r="P75" s="53" t="str">
        <f t="shared" si="8"/>
        <v>VYHOVUJE</v>
      </c>
      <c r="Q75" s="65"/>
      <c r="R75" s="66"/>
    </row>
    <row r="76" spans="2:18" ht="27.6" x14ac:dyDescent="0.3">
      <c r="B76" s="67">
        <v>70</v>
      </c>
      <c r="C76" s="35" t="s">
        <v>127</v>
      </c>
      <c r="D76" s="87">
        <v>3</v>
      </c>
      <c r="E76" s="88" t="s">
        <v>17</v>
      </c>
      <c r="F76" s="36" t="s">
        <v>128</v>
      </c>
      <c r="G76" s="119"/>
      <c r="H76" s="119"/>
      <c r="I76" s="119"/>
      <c r="J76" s="21">
        <f t="shared" si="12"/>
        <v>84</v>
      </c>
      <c r="K76" s="21">
        <f t="shared" si="13"/>
        <v>92.4</v>
      </c>
      <c r="L76" s="90">
        <v>28</v>
      </c>
      <c r="M76" s="21">
        <f t="shared" si="7"/>
        <v>30.800000000000004</v>
      </c>
      <c r="N76" s="49">
        <v>30.8</v>
      </c>
      <c r="O76" s="50">
        <f t="shared" si="14"/>
        <v>92.4</v>
      </c>
      <c r="P76" s="52" t="str">
        <f t="shared" si="8"/>
        <v>VYHOVUJE</v>
      </c>
      <c r="Q76" s="65"/>
      <c r="R76" s="66"/>
    </row>
    <row r="77" spans="2:18" ht="15.6" x14ac:dyDescent="0.3">
      <c r="B77" s="67">
        <v>71</v>
      </c>
      <c r="C77" s="35" t="s">
        <v>129</v>
      </c>
      <c r="D77" s="87">
        <v>5</v>
      </c>
      <c r="E77" s="88" t="s">
        <v>22</v>
      </c>
      <c r="F77" s="36" t="s">
        <v>130</v>
      </c>
      <c r="G77" s="119"/>
      <c r="H77" s="119"/>
      <c r="I77" s="119"/>
      <c r="J77" s="21">
        <f t="shared" si="12"/>
        <v>40</v>
      </c>
      <c r="K77" s="21">
        <f t="shared" si="13"/>
        <v>44</v>
      </c>
      <c r="L77" s="90">
        <v>8</v>
      </c>
      <c r="M77" s="21">
        <f t="shared" si="7"/>
        <v>8.8000000000000007</v>
      </c>
      <c r="N77" s="44">
        <v>5.3</v>
      </c>
      <c r="O77" s="50">
        <f t="shared" si="14"/>
        <v>26.5</v>
      </c>
      <c r="P77" s="53" t="str">
        <f t="shared" si="8"/>
        <v>VYHOVUJE</v>
      </c>
      <c r="Q77" s="65"/>
      <c r="R77" s="66"/>
    </row>
    <row r="78" spans="2:18" ht="27.6" x14ac:dyDescent="0.3">
      <c r="B78" s="67">
        <v>72</v>
      </c>
      <c r="C78" s="35" t="s">
        <v>131</v>
      </c>
      <c r="D78" s="87">
        <v>10</v>
      </c>
      <c r="E78" s="88" t="s">
        <v>17</v>
      </c>
      <c r="F78" s="91" t="s">
        <v>132</v>
      </c>
      <c r="G78" s="119"/>
      <c r="H78" s="119"/>
      <c r="I78" s="119"/>
      <c r="J78" s="21">
        <f t="shared" si="12"/>
        <v>20</v>
      </c>
      <c r="K78" s="21">
        <f t="shared" si="13"/>
        <v>22</v>
      </c>
      <c r="L78" s="90">
        <v>2</v>
      </c>
      <c r="M78" s="21">
        <f t="shared" si="7"/>
        <v>2.2000000000000002</v>
      </c>
      <c r="N78" s="49">
        <v>1.2</v>
      </c>
      <c r="O78" s="48">
        <f t="shared" si="14"/>
        <v>12</v>
      </c>
      <c r="P78" s="52" t="str">
        <f t="shared" si="8"/>
        <v>VYHOVUJE</v>
      </c>
      <c r="Q78" s="65"/>
      <c r="R78" s="66"/>
    </row>
    <row r="79" spans="2:18" ht="65.25" customHeight="1" x14ac:dyDescent="0.3">
      <c r="B79" s="67">
        <v>73</v>
      </c>
      <c r="C79" s="35" t="s">
        <v>133</v>
      </c>
      <c r="D79" s="87">
        <v>5</v>
      </c>
      <c r="E79" s="88" t="s">
        <v>17</v>
      </c>
      <c r="F79" s="91" t="s">
        <v>134</v>
      </c>
      <c r="G79" s="119"/>
      <c r="H79" s="119"/>
      <c r="I79" s="119"/>
      <c r="J79" s="21">
        <f t="shared" si="12"/>
        <v>35</v>
      </c>
      <c r="K79" s="21">
        <f t="shared" si="13"/>
        <v>38.500000000000007</v>
      </c>
      <c r="L79" s="90">
        <v>7</v>
      </c>
      <c r="M79" s="21">
        <f t="shared" si="7"/>
        <v>7.7000000000000011</v>
      </c>
      <c r="N79" s="44">
        <v>3.5</v>
      </c>
      <c r="O79" s="50">
        <f t="shared" si="14"/>
        <v>17.5</v>
      </c>
      <c r="P79" s="53" t="str">
        <f t="shared" si="8"/>
        <v>VYHOVUJE</v>
      </c>
      <c r="Q79" s="65"/>
      <c r="R79" s="66"/>
    </row>
    <row r="80" spans="2:18" ht="49.5" customHeight="1" x14ac:dyDescent="0.3">
      <c r="B80" s="67">
        <v>74</v>
      </c>
      <c r="C80" s="35" t="s">
        <v>135</v>
      </c>
      <c r="D80" s="87">
        <v>3</v>
      </c>
      <c r="E80" s="88" t="s">
        <v>39</v>
      </c>
      <c r="F80" s="36" t="s">
        <v>136</v>
      </c>
      <c r="G80" s="119"/>
      <c r="H80" s="119"/>
      <c r="I80" s="119"/>
      <c r="J80" s="21">
        <f t="shared" si="12"/>
        <v>105</v>
      </c>
      <c r="K80" s="21">
        <f t="shared" si="13"/>
        <v>115.5</v>
      </c>
      <c r="L80" s="90">
        <v>35</v>
      </c>
      <c r="M80" s="21">
        <f t="shared" si="7"/>
        <v>38.5</v>
      </c>
      <c r="N80" s="49">
        <v>16.100000000000001</v>
      </c>
      <c r="O80" s="50">
        <f t="shared" si="14"/>
        <v>48.300000000000004</v>
      </c>
      <c r="P80" s="52" t="str">
        <f t="shared" si="8"/>
        <v>VYHOVUJE</v>
      </c>
      <c r="Q80" s="65"/>
      <c r="R80" s="66"/>
    </row>
    <row r="81" spans="2:18" ht="27.6" x14ac:dyDescent="0.3">
      <c r="B81" s="67">
        <v>75</v>
      </c>
      <c r="C81" s="35" t="s">
        <v>137</v>
      </c>
      <c r="D81" s="87">
        <v>2</v>
      </c>
      <c r="E81" s="88" t="s">
        <v>39</v>
      </c>
      <c r="F81" s="36" t="s">
        <v>138</v>
      </c>
      <c r="G81" s="119"/>
      <c r="H81" s="119"/>
      <c r="I81" s="119"/>
      <c r="J81" s="21">
        <f t="shared" si="12"/>
        <v>98</v>
      </c>
      <c r="K81" s="21">
        <f t="shared" si="13"/>
        <v>107.80000000000001</v>
      </c>
      <c r="L81" s="90">
        <v>49</v>
      </c>
      <c r="M81" s="21">
        <f t="shared" si="7"/>
        <v>53.900000000000006</v>
      </c>
      <c r="N81" s="44">
        <v>33.6</v>
      </c>
      <c r="O81" s="48">
        <f t="shared" si="14"/>
        <v>67.2</v>
      </c>
      <c r="P81" s="53" t="str">
        <f t="shared" si="8"/>
        <v>VYHOVUJE</v>
      </c>
      <c r="Q81" s="65"/>
      <c r="R81" s="66"/>
    </row>
    <row r="82" spans="2:18" ht="15.6" x14ac:dyDescent="0.3">
      <c r="B82" s="67">
        <v>76</v>
      </c>
      <c r="C82" s="35" t="s">
        <v>139</v>
      </c>
      <c r="D82" s="87">
        <v>1</v>
      </c>
      <c r="E82" s="88" t="s">
        <v>17</v>
      </c>
      <c r="F82" s="92" t="s">
        <v>140</v>
      </c>
      <c r="G82" s="119"/>
      <c r="H82" s="119"/>
      <c r="I82" s="119"/>
      <c r="J82" s="21">
        <f t="shared" si="12"/>
        <v>135</v>
      </c>
      <c r="K82" s="21">
        <f t="shared" si="13"/>
        <v>148.5</v>
      </c>
      <c r="L82" s="90">
        <v>135</v>
      </c>
      <c r="M82" s="21">
        <f t="shared" si="7"/>
        <v>148.5</v>
      </c>
      <c r="N82" s="49">
        <v>113</v>
      </c>
      <c r="O82" s="50">
        <f t="shared" si="14"/>
        <v>113</v>
      </c>
      <c r="P82" s="52" t="str">
        <f t="shared" si="8"/>
        <v>VYHOVUJE</v>
      </c>
      <c r="Q82" s="65"/>
      <c r="R82" s="66"/>
    </row>
    <row r="83" spans="2:18" ht="15.6" x14ac:dyDescent="0.3">
      <c r="B83" s="67">
        <v>77</v>
      </c>
      <c r="C83" s="35" t="s">
        <v>141</v>
      </c>
      <c r="D83" s="87">
        <v>10</v>
      </c>
      <c r="E83" s="88" t="s">
        <v>22</v>
      </c>
      <c r="F83" s="36" t="s">
        <v>142</v>
      </c>
      <c r="G83" s="119"/>
      <c r="H83" s="119"/>
      <c r="I83" s="119"/>
      <c r="J83" s="21">
        <f t="shared" si="12"/>
        <v>80</v>
      </c>
      <c r="K83" s="21">
        <f t="shared" si="13"/>
        <v>88</v>
      </c>
      <c r="L83" s="90">
        <v>8</v>
      </c>
      <c r="M83" s="21">
        <f t="shared" si="7"/>
        <v>8.8000000000000007</v>
      </c>
      <c r="N83" s="49">
        <v>7.45</v>
      </c>
      <c r="O83" s="50">
        <f t="shared" si="14"/>
        <v>74.5</v>
      </c>
      <c r="P83" s="52" t="str">
        <f t="shared" si="8"/>
        <v>VYHOVUJE</v>
      </c>
      <c r="Q83" s="65"/>
      <c r="R83" s="66"/>
    </row>
    <row r="84" spans="2:18" ht="15.6" x14ac:dyDescent="0.3">
      <c r="B84" s="67">
        <v>78</v>
      </c>
      <c r="C84" s="35" t="s">
        <v>143</v>
      </c>
      <c r="D84" s="87">
        <v>20</v>
      </c>
      <c r="E84" s="88" t="s">
        <v>22</v>
      </c>
      <c r="F84" s="36" t="s">
        <v>144</v>
      </c>
      <c r="G84" s="119"/>
      <c r="H84" s="119"/>
      <c r="I84" s="119"/>
      <c r="J84" s="21">
        <f t="shared" si="12"/>
        <v>80</v>
      </c>
      <c r="K84" s="21">
        <f t="shared" si="13"/>
        <v>88</v>
      </c>
      <c r="L84" s="90">
        <v>4</v>
      </c>
      <c r="M84" s="21">
        <f t="shared" si="7"/>
        <v>4.4000000000000004</v>
      </c>
      <c r="N84" s="44">
        <v>4.4000000000000004</v>
      </c>
      <c r="O84" s="48">
        <f t="shared" si="14"/>
        <v>88</v>
      </c>
      <c r="P84" s="53" t="str">
        <f t="shared" si="8"/>
        <v>VYHOVUJE</v>
      </c>
      <c r="Q84" s="65"/>
      <c r="R84" s="66"/>
    </row>
    <row r="85" spans="2:18" ht="41.4" x14ac:dyDescent="0.3">
      <c r="B85" s="67">
        <v>79</v>
      </c>
      <c r="C85" s="35" t="s">
        <v>145</v>
      </c>
      <c r="D85" s="87">
        <v>2</v>
      </c>
      <c r="E85" s="88" t="s">
        <v>17</v>
      </c>
      <c r="F85" s="36" t="s">
        <v>146</v>
      </c>
      <c r="G85" s="119"/>
      <c r="H85" s="119"/>
      <c r="I85" s="119"/>
      <c r="J85" s="21">
        <f t="shared" si="12"/>
        <v>120</v>
      </c>
      <c r="K85" s="21">
        <f t="shared" si="13"/>
        <v>132</v>
      </c>
      <c r="L85" s="90">
        <v>60</v>
      </c>
      <c r="M85" s="21">
        <f t="shared" si="7"/>
        <v>66</v>
      </c>
      <c r="N85" s="49">
        <v>46</v>
      </c>
      <c r="O85" s="50">
        <f t="shared" si="14"/>
        <v>92</v>
      </c>
      <c r="P85" s="52" t="str">
        <f t="shared" si="8"/>
        <v>VYHOVUJE</v>
      </c>
      <c r="Q85" s="65"/>
      <c r="R85" s="66"/>
    </row>
    <row r="86" spans="2:18" ht="27.6" x14ac:dyDescent="0.3">
      <c r="B86" s="67">
        <v>80</v>
      </c>
      <c r="C86" s="35" t="s">
        <v>147</v>
      </c>
      <c r="D86" s="87">
        <v>2</v>
      </c>
      <c r="E86" s="88" t="s">
        <v>17</v>
      </c>
      <c r="F86" s="36" t="s">
        <v>148</v>
      </c>
      <c r="G86" s="119"/>
      <c r="H86" s="119"/>
      <c r="I86" s="119"/>
      <c r="J86" s="21">
        <f t="shared" si="12"/>
        <v>16</v>
      </c>
      <c r="K86" s="21">
        <f t="shared" si="13"/>
        <v>17.600000000000001</v>
      </c>
      <c r="L86" s="90">
        <v>8</v>
      </c>
      <c r="M86" s="21">
        <f t="shared" si="7"/>
        <v>8.8000000000000007</v>
      </c>
      <c r="N86" s="44">
        <v>5.7</v>
      </c>
      <c r="O86" s="50">
        <f t="shared" si="14"/>
        <v>11.4</v>
      </c>
      <c r="P86" s="53" t="str">
        <f t="shared" si="8"/>
        <v>VYHOVUJE</v>
      </c>
      <c r="Q86" s="65"/>
      <c r="R86" s="66"/>
    </row>
    <row r="87" spans="2:18" ht="27.6" x14ac:dyDescent="0.3">
      <c r="B87" s="67">
        <v>81</v>
      </c>
      <c r="C87" s="35" t="s">
        <v>41</v>
      </c>
      <c r="D87" s="87">
        <v>2</v>
      </c>
      <c r="E87" s="88" t="s">
        <v>17</v>
      </c>
      <c r="F87" s="36" t="s">
        <v>42</v>
      </c>
      <c r="G87" s="119"/>
      <c r="H87" s="119"/>
      <c r="I87" s="119"/>
      <c r="J87" s="21">
        <f t="shared" si="12"/>
        <v>110</v>
      </c>
      <c r="K87" s="21">
        <f t="shared" si="13"/>
        <v>121.00000000000001</v>
      </c>
      <c r="L87" s="90">
        <v>55</v>
      </c>
      <c r="M87" s="21">
        <f t="shared" si="7"/>
        <v>60.500000000000007</v>
      </c>
      <c r="N87" s="49">
        <v>23</v>
      </c>
      <c r="O87" s="48">
        <f t="shared" si="14"/>
        <v>46</v>
      </c>
      <c r="P87" s="52" t="str">
        <f t="shared" si="8"/>
        <v>VYHOVUJE</v>
      </c>
      <c r="Q87" s="65"/>
      <c r="R87" s="66"/>
    </row>
    <row r="88" spans="2:18" ht="27.6" x14ac:dyDescent="0.3">
      <c r="B88" s="67">
        <v>82</v>
      </c>
      <c r="C88" s="35" t="s">
        <v>43</v>
      </c>
      <c r="D88" s="87">
        <v>10</v>
      </c>
      <c r="E88" s="88" t="s">
        <v>22</v>
      </c>
      <c r="F88" s="36" t="s">
        <v>44</v>
      </c>
      <c r="G88" s="119"/>
      <c r="H88" s="119"/>
      <c r="I88" s="119"/>
      <c r="J88" s="21">
        <f t="shared" si="12"/>
        <v>60</v>
      </c>
      <c r="K88" s="21">
        <f t="shared" si="13"/>
        <v>66</v>
      </c>
      <c r="L88" s="90">
        <v>6</v>
      </c>
      <c r="M88" s="21">
        <f t="shared" si="7"/>
        <v>6.6000000000000005</v>
      </c>
      <c r="N88" s="44">
        <v>4.75</v>
      </c>
      <c r="O88" s="50">
        <f t="shared" si="14"/>
        <v>47.5</v>
      </c>
      <c r="P88" s="53" t="str">
        <f t="shared" si="8"/>
        <v>VYHOVUJE</v>
      </c>
      <c r="Q88" s="65"/>
      <c r="R88" s="66"/>
    </row>
    <row r="89" spans="2:18" ht="27.6" x14ac:dyDescent="0.3">
      <c r="B89" s="67">
        <v>83</v>
      </c>
      <c r="C89" s="35" t="s">
        <v>149</v>
      </c>
      <c r="D89" s="87">
        <v>5</v>
      </c>
      <c r="E89" s="88" t="s">
        <v>22</v>
      </c>
      <c r="F89" s="36" t="s">
        <v>150</v>
      </c>
      <c r="G89" s="119"/>
      <c r="H89" s="119"/>
      <c r="I89" s="119"/>
      <c r="J89" s="21">
        <f t="shared" si="12"/>
        <v>30</v>
      </c>
      <c r="K89" s="21">
        <f t="shared" si="13"/>
        <v>33</v>
      </c>
      <c r="L89" s="90">
        <v>6</v>
      </c>
      <c r="M89" s="21">
        <f t="shared" si="7"/>
        <v>6.6000000000000005</v>
      </c>
      <c r="N89" s="49">
        <v>4.4000000000000004</v>
      </c>
      <c r="O89" s="50">
        <f t="shared" si="14"/>
        <v>22</v>
      </c>
      <c r="P89" s="52" t="str">
        <f t="shared" si="8"/>
        <v>VYHOVUJE</v>
      </c>
      <c r="Q89" s="65"/>
      <c r="R89" s="66"/>
    </row>
    <row r="90" spans="2:18" ht="15.6" x14ac:dyDescent="0.3">
      <c r="B90" s="67">
        <v>84</v>
      </c>
      <c r="C90" s="35" t="s">
        <v>45</v>
      </c>
      <c r="D90" s="87">
        <v>5</v>
      </c>
      <c r="E90" s="88" t="s">
        <v>22</v>
      </c>
      <c r="F90" s="36" t="s">
        <v>46</v>
      </c>
      <c r="G90" s="119"/>
      <c r="H90" s="119"/>
      <c r="I90" s="119"/>
      <c r="J90" s="21">
        <f t="shared" si="12"/>
        <v>65</v>
      </c>
      <c r="K90" s="21">
        <f t="shared" si="13"/>
        <v>71.5</v>
      </c>
      <c r="L90" s="90">
        <v>13</v>
      </c>
      <c r="M90" s="21">
        <f t="shared" si="7"/>
        <v>14.3</v>
      </c>
      <c r="N90" s="44">
        <v>8.1999999999999993</v>
      </c>
      <c r="O90" s="48">
        <f t="shared" si="14"/>
        <v>41</v>
      </c>
      <c r="P90" s="53" t="str">
        <f t="shared" si="8"/>
        <v>VYHOVUJE</v>
      </c>
      <c r="Q90" s="65"/>
      <c r="R90" s="66"/>
    </row>
    <row r="91" spans="2:18" ht="27.6" x14ac:dyDescent="0.3">
      <c r="B91" s="67">
        <v>85</v>
      </c>
      <c r="C91" s="35" t="s">
        <v>175</v>
      </c>
      <c r="D91" s="87">
        <v>2</v>
      </c>
      <c r="E91" s="88" t="s">
        <v>17</v>
      </c>
      <c r="F91" s="36" t="s">
        <v>176</v>
      </c>
      <c r="G91" s="119"/>
      <c r="H91" s="119"/>
      <c r="I91" s="119"/>
      <c r="J91" s="21">
        <f t="shared" si="12"/>
        <v>80</v>
      </c>
      <c r="K91" s="21">
        <f t="shared" si="13"/>
        <v>88</v>
      </c>
      <c r="L91" s="90">
        <v>40</v>
      </c>
      <c r="M91" s="21">
        <f t="shared" ref="M91:M102" si="15">L91*1.1</f>
        <v>44</v>
      </c>
      <c r="N91" s="49">
        <v>26</v>
      </c>
      <c r="O91" s="50">
        <f t="shared" si="14"/>
        <v>52</v>
      </c>
      <c r="P91" s="52" t="str">
        <f t="shared" si="8"/>
        <v>VYHOVUJE</v>
      </c>
      <c r="Q91" s="65"/>
      <c r="R91" s="66"/>
    </row>
    <row r="92" spans="2:18" ht="15.6" x14ac:dyDescent="0.3">
      <c r="B92" s="67">
        <v>86</v>
      </c>
      <c r="C92" s="35" t="s">
        <v>151</v>
      </c>
      <c r="D92" s="87">
        <v>2</v>
      </c>
      <c r="E92" s="88" t="s">
        <v>22</v>
      </c>
      <c r="F92" s="36" t="s">
        <v>152</v>
      </c>
      <c r="G92" s="119"/>
      <c r="H92" s="119"/>
      <c r="I92" s="119"/>
      <c r="J92" s="21">
        <f t="shared" si="12"/>
        <v>20</v>
      </c>
      <c r="K92" s="21">
        <f t="shared" si="13"/>
        <v>22</v>
      </c>
      <c r="L92" s="90">
        <v>10</v>
      </c>
      <c r="M92" s="21">
        <f t="shared" si="15"/>
        <v>11</v>
      </c>
      <c r="N92" s="44">
        <v>7.7</v>
      </c>
      <c r="O92" s="50">
        <f t="shared" si="14"/>
        <v>15.4</v>
      </c>
      <c r="P92" s="53" t="str">
        <f t="shared" si="8"/>
        <v>VYHOVUJE</v>
      </c>
      <c r="Q92" s="65"/>
      <c r="R92" s="66"/>
    </row>
    <row r="93" spans="2:18" ht="85.5" customHeight="1" x14ac:dyDescent="0.3">
      <c r="B93" s="67">
        <v>87</v>
      </c>
      <c r="C93" s="35" t="s">
        <v>153</v>
      </c>
      <c r="D93" s="87">
        <v>2</v>
      </c>
      <c r="E93" s="88" t="s">
        <v>17</v>
      </c>
      <c r="F93" s="36" t="s">
        <v>154</v>
      </c>
      <c r="G93" s="119"/>
      <c r="H93" s="119"/>
      <c r="I93" s="119"/>
      <c r="J93" s="21">
        <f t="shared" si="12"/>
        <v>300</v>
      </c>
      <c r="K93" s="21">
        <f t="shared" si="13"/>
        <v>330</v>
      </c>
      <c r="L93" s="90">
        <v>150</v>
      </c>
      <c r="M93" s="21">
        <f t="shared" si="15"/>
        <v>165</v>
      </c>
      <c r="N93" s="49">
        <v>114</v>
      </c>
      <c r="O93" s="48">
        <f t="shared" si="14"/>
        <v>228</v>
      </c>
      <c r="P93" s="52" t="str">
        <f t="shared" si="8"/>
        <v>VYHOVUJE</v>
      </c>
      <c r="Q93" s="65"/>
      <c r="R93" s="66"/>
    </row>
    <row r="94" spans="2:18" ht="65.25" customHeight="1" x14ac:dyDescent="0.3">
      <c r="B94" s="67">
        <v>88</v>
      </c>
      <c r="C94" s="35" t="s">
        <v>155</v>
      </c>
      <c r="D94" s="87">
        <v>3</v>
      </c>
      <c r="E94" s="88" t="s">
        <v>17</v>
      </c>
      <c r="F94" s="36" t="s">
        <v>156</v>
      </c>
      <c r="G94" s="119"/>
      <c r="H94" s="119"/>
      <c r="I94" s="119"/>
      <c r="J94" s="21">
        <f t="shared" si="12"/>
        <v>144</v>
      </c>
      <c r="K94" s="21">
        <f t="shared" si="13"/>
        <v>158.4</v>
      </c>
      <c r="L94" s="90">
        <v>48</v>
      </c>
      <c r="M94" s="21">
        <f t="shared" si="15"/>
        <v>52.800000000000004</v>
      </c>
      <c r="N94" s="44">
        <v>36.700000000000003</v>
      </c>
      <c r="O94" s="50">
        <f t="shared" si="14"/>
        <v>110.10000000000001</v>
      </c>
      <c r="P94" s="53" t="str">
        <f t="shared" si="8"/>
        <v>VYHOVUJE</v>
      </c>
      <c r="Q94" s="65"/>
      <c r="R94" s="66"/>
    </row>
    <row r="95" spans="2:18" ht="15.6" x14ac:dyDescent="0.3">
      <c r="B95" s="67">
        <v>89</v>
      </c>
      <c r="C95" s="35" t="s">
        <v>157</v>
      </c>
      <c r="D95" s="87">
        <v>2</v>
      </c>
      <c r="E95" s="88" t="s">
        <v>17</v>
      </c>
      <c r="F95" s="36" t="s">
        <v>158</v>
      </c>
      <c r="G95" s="119"/>
      <c r="H95" s="119"/>
      <c r="I95" s="119"/>
      <c r="J95" s="21">
        <f t="shared" si="12"/>
        <v>40</v>
      </c>
      <c r="K95" s="21">
        <f t="shared" si="13"/>
        <v>44</v>
      </c>
      <c r="L95" s="90">
        <v>20</v>
      </c>
      <c r="M95" s="21">
        <f t="shared" si="15"/>
        <v>22</v>
      </c>
      <c r="N95" s="49">
        <v>18</v>
      </c>
      <c r="O95" s="50">
        <f t="shared" si="14"/>
        <v>36</v>
      </c>
      <c r="P95" s="52" t="str">
        <f t="shared" si="8"/>
        <v>VYHOVUJE</v>
      </c>
      <c r="Q95" s="65"/>
      <c r="R95" s="66"/>
    </row>
    <row r="96" spans="2:18" ht="15.6" x14ac:dyDescent="0.3">
      <c r="B96" s="67">
        <v>90</v>
      </c>
      <c r="C96" s="35" t="s">
        <v>159</v>
      </c>
      <c r="D96" s="87">
        <v>2</v>
      </c>
      <c r="E96" s="88" t="s">
        <v>17</v>
      </c>
      <c r="F96" s="36" t="s">
        <v>160</v>
      </c>
      <c r="G96" s="119"/>
      <c r="H96" s="119"/>
      <c r="I96" s="119"/>
      <c r="J96" s="21">
        <f t="shared" si="12"/>
        <v>58</v>
      </c>
      <c r="K96" s="21">
        <f t="shared" si="13"/>
        <v>63.800000000000004</v>
      </c>
      <c r="L96" s="90">
        <v>29</v>
      </c>
      <c r="M96" s="21">
        <f t="shared" si="15"/>
        <v>31.900000000000002</v>
      </c>
      <c r="N96" s="44">
        <v>20.3</v>
      </c>
      <c r="O96" s="48">
        <f t="shared" si="14"/>
        <v>40.6</v>
      </c>
      <c r="P96" s="53" t="str">
        <f t="shared" si="8"/>
        <v>VYHOVUJE</v>
      </c>
      <c r="Q96" s="65"/>
      <c r="R96" s="66"/>
    </row>
    <row r="97" spans="1:18" ht="41.4" x14ac:dyDescent="0.3">
      <c r="B97" s="67">
        <v>91</v>
      </c>
      <c r="C97" s="35" t="s">
        <v>51</v>
      </c>
      <c r="D97" s="87">
        <v>2</v>
      </c>
      <c r="E97" s="88" t="s">
        <v>17</v>
      </c>
      <c r="F97" s="91" t="s">
        <v>52</v>
      </c>
      <c r="G97" s="119"/>
      <c r="H97" s="119"/>
      <c r="I97" s="119"/>
      <c r="J97" s="21">
        <f t="shared" si="12"/>
        <v>90</v>
      </c>
      <c r="K97" s="21">
        <f t="shared" si="13"/>
        <v>99.000000000000014</v>
      </c>
      <c r="L97" s="90">
        <v>45</v>
      </c>
      <c r="M97" s="21">
        <f t="shared" si="15"/>
        <v>49.500000000000007</v>
      </c>
      <c r="N97" s="49">
        <v>40.700000000000003</v>
      </c>
      <c r="O97" s="50">
        <f t="shared" si="14"/>
        <v>81.400000000000006</v>
      </c>
      <c r="P97" s="52" t="str">
        <f t="shared" si="8"/>
        <v>VYHOVUJE</v>
      </c>
      <c r="Q97" s="65"/>
      <c r="R97" s="66"/>
    </row>
    <row r="98" spans="1:18" ht="15.6" x14ac:dyDescent="0.3">
      <c r="B98" s="67">
        <v>92</v>
      </c>
      <c r="C98" s="36" t="s">
        <v>161</v>
      </c>
      <c r="D98" s="87">
        <v>1</v>
      </c>
      <c r="E98" s="88" t="s">
        <v>17</v>
      </c>
      <c r="F98" s="36" t="s">
        <v>162</v>
      </c>
      <c r="G98" s="119"/>
      <c r="H98" s="119"/>
      <c r="I98" s="119"/>
      <c r="J98" s="21">
        <f t="shared" si="12"/>
        <v>22</v>
      </c>
      <c r="K98" s="21">
        <f t="shared" si="13"/>
        <v>24.200000000000003</v>
      </c>
      <c r="L98" s="90">
        <v>22</v>
      </c>
      <c r="M98" s="21">
        <f t="shared" si="15"/>
        <v>24.200000000000003</v>
      </c>
      <c r="N98" s="49">
        <v>20.7</v>
      </c>
      <c r="O98" s="48">
        <f t="shared" si="14"/>
        <v>20.7</v>
      </c>
      <c r="P98" s="52" t="str">
        <f>IF(ISNUMBER(N98), IF(N98&gt;M98,"NEVYHOVUJE","VYHOVUJE")," ")</f>
        <v>VYHOVUJE</v>
      </c>
      <c r="Q98" s="65"/>
      <c r="R98" s="66"/>
    </row>
    <row r="99" spans="1:18" ht="15.6" x14ac:dyDescent="0.3">
      <c r="B99" s="67">
        <v>93</v>
      </c>
      <c r="C99" s="35" t="s">
        <v>53</v>
      </c>
      <c r="D99" s="87">
        <v>3</v>
      </c>
      <c r="E99" s="88" t="s">
        <v>17</v>
      </c>
      <c r="F99" s="36" t="s">
        <v>54</v>
      </c>
      <c r="G99" s="119"/>
      <c r="H99" s="119"/>
      <c r="I99" s="119"/>
      <c r="J99" s="21">
        <f t="shared" si="12"/>
        <v>9</v>
      </c>
      <c r="K99" s="21">
        <f t="shared" si="13"/>
        <v>9.9</v>
      </c>
      <c r="L99" s="90">
        <v>3</v>
      </c>
      <c r="M99" s="21">
        <f t="shared" si="15"/>
        <v>3.3000000000000003</v>
      </c>
      <c r="N99" s="44">
        <v>1</v>
      </c>
      <c r="O99" s="50">
        <f t="shared" si="14"/>
        <v>3</v>
      </c>
      <c r="P99" s="53" t="str">
        <f>IF(ISNUMBER(N99), IF(N99&gt;M99,"NEVYHOVUJE","VYHOVUJE")," ")</f>
        <v>VYHOVUJE</v>
      </c>
      <c r="Q99" s="65"/>
      <c r="R99" s="66"/>
    </row>
    <row r="100" spans="1:18" ht="15.6" x14ac:dyDescent="0.3">
      <c r="B100" s="67">
        <v>94</v>
      </c>
      <c r="C100" s="35" t="s">
        <v>163</v>
      </c>
      <c r="D100" s="87">
        <v>2</v>
      </c>
      <c r="E100" s="88" t="s">
        <v>17</v>
      </c>
      <c r="F100" s="36" t="s">
        <v>164</v>
      </c>
      <c r="G100" s="119"/>
      <c r="H100" s="119"/>
      <c r="I100" s="119"/>
      <c r="J100" s="21">
        <f t="shared" si="12"/>
        <v>20</v>
      </c>
      <c r="K100" s="21">
        <f t="shared" si="13"/>
        <v>22</v>
      </c>
      <c r="L100" s="90">
        <v>10</v>
      </c>
      <c r="M100" s="21">
        <f t="shared" si="15"/>
        <v>11</v>
      </c>
      <c r="N100" s="49">
        <v>10.199999999999999</v>
      </c>
      <c r="O100" s="50">
        <f t="shared" si="14"/>
        <v>20.399999999999999</v>
      </c>
      <c r="P100" s="52" t="str">
        <f>IF(ISNUMBER(N100), IF(N100&gt;M100,"NEVYHOVUJE","VYHOVUJE")," ")</f>
        <v>VYHOVUJE</v>
      </c>
      <c r="Q100" s="65"/>
      <c r="R100" s="66"/>
    </row>
    <row r="101" spans="1:18" ht="16.2" thickBot="1" x14ac:dyDescent="0.35">
      <c r="B101" s="73">
        <v>95</v>
      </c>
      <c r="C101" s="39" t="s">
        <v>165</v>
      </c>
      <c r="D101" s="93">
        <v>2</v>
      </c>
      <c r="E101" s="94" t="s">
        <v>17</v>
      </c>
      <c r="F101" s="40" t="s">
        <v>58</v>
      </c>
      <c r="G101" s="120"/>
      <c r="H101" s="120"/>
      <c r="I101" s="120"/>
      <c r="J101" s="22">
        <f t="shared" si="12"/>
        <v>18</v>
      </c>
      <c r="K101" s="22">
        <f t="shared" si="13"/>
        <v>19.8</v>
      </c>
      <c r="L101" s="95">
        <v>9</v>
      </c>
      <c r="M101" s="22">
        <f t="shared" si="15"/>
        <v>9.9</v>
      </c>
      <c r="N101" s="45">
        <v>3.6</v>
      </c>
      <c r="O101" s="47">
        <f t="shared" si="14"/>
        <v>7.2</v>
      </c>
      <c r="P101" s="54" t="str">
        <f>IF(ISNUMBER(N101), IF(N101&gt;M101,"NEVYHOVUJE","VYHOVUJE")," ")</f>
        <v>VYHOVUJE</v>
      </c>
      <c r="Q101" s="65"/>
      <c r="R101" s="66"/>
    </row>
    <row r="102" spans="1:18" ht="138" customHeight="1" thickTop="1" thickBot="1" x14ac:dyDescent="0.35">
      <c r="A102" s="77" t="s">
        <v>169</v>
      </c>
      <c r="B102" s="96">
        <v>96</v>
      </c>
      <c r="C102" s="97" t="s">
        <v>179</v>
      </c>
      <c r="D102" s="98">
        <v>1</v>
      </c>
      <c r="E102" s="99" t="s">
        <v>17</v>
      </c>
      <c r="F102" s="100" t="s">
        <v>180</v>
      </c>
      <c r="G102" s="101" t="s">
        <v>170</v>
      </c>
      <c r="H102" s="101" t="s">
        <v>178</v>
      </c>
      <c r="I102" s="101" t="s">
        <v>189</v>
      </c>
      <c r="J102" s="24">
        <f t="shared" si="12"/>
        <v>1000</v>
      </c>
      <c r="K102" s="24">
        <f t="shared" si="13"/>
        <v>1100</v>
      </c>
      <c r="L102" s="24">
        <v>1000</v>
      </c>
      <c r="M102" s="24">
        <f t="shared" si="15"/>
        <v>1100</v>
      </c>
      <c r="N102" s="45">
        <v>930</v>
      </c>
      <c r="O102" s="47">
        <f t="shared" si="14"/>
        <v>930</v>
      </c>
      <c r="P102" s="54" t="str">
        <f>IF(ISNUMBER(N102), IF(N102&gt;M102,"NEVYHOVUJE","VYHOVUJE")," ")</f>
        <v>VYHOVUJE</v>
      </c>
      <c r="Q102" s="65"/>
      <c r="R102" s="66"/>
    </row>
    <row r="103" spans="1:18" ht="13.5" customHeight="1" thickTop="1" thickBot="1" x14ac:dyDescent="0.3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</row>
    <row r="104" spans="1:18" ht="60.75" customHeight="1" thickTop="1" thickBot="1" x14ac:dyDescent="0.35">
      <c r="A104" s="102"/>
      <c r="B104" s="116" t="s">
        <v>3</v>
      </c>
      <c r="C104" s="116"/>
      <c r="D104" s="116"/>
      <c r="E104" s="116"/>
      <c r="F104" s="116"/>
      <c r="G104" s="13"/>
      <c r="H104" s="103"/>
      <c r="I104" s="103"/>
      <c r="J104" s="103"/>
      <c r="K104" s="14"/>
      <c r="L104" s="29" t="s">
        <v>4</v>
      </c>
      <c r="M104" s="27" t="s">
        <v>5</v>
      </c>
      <c r="N104" s="110" t="s">
        <v>6</v>
      </c>
      <c r="O104" s="111"/>
      <c r="P104" s="112"/>
    </row>
    <row r="105" spans="1:18" ht="33" customHeight="1" thickTop="1" thickBot="1" x14ac:dyDescent="0.35">
      <c r="A105" s="102"/>
      <c r="B105" s="117" t="s">
        <v>7</v>
      </c>
      <c r="C105" s="117"/>
      <c r="D105" s="117"/>
      <c r="E105" s="117"/>
      <c r="F105" s="117"/>
      <c r="G105" s="104"/>
      <c r="H105" s="15"/>
      <c r="I105" s="15"/>
      <c r="J105" s="15"/>
      <c r="K105" s="16"/>
      <c r="L105" s="17">
        <f>SUM(J7:J102)</f>
        <v>12591</v>
      </c>
      <c r="M105" s="26">
        <f>SUM(K7:K102)</f>
        <v>13850.099999999986</v>
      </c>
      <c r="N105" s="113">
        <f>SUM(O7:O102)</f>
        <v>8823.5499999999975</v>
      </c>
      <c r="O105" s="114"/>
      <c r="P105" s="115"/>
      <c r="Q105" s="65"/>
      <c r="R105" s="65"/>
    </row>
    <row r="106" spans="1:18" ht="39.75" customHeight="1" thickTop="1" x14ac:dyDescent="0.3">
      <c r="A106" s="102"/>
      <c r="H106" s="18"/>
      <c r="I106" s="18"/>
      <c r="J106" s="18"/>
      <c r="K106" s="105"/>
      <c r="L106" s="105"/>
      <c r="M106" s="105"/>
      <c r="N106" s="106"/>
      <c r="O106" s="106"/>
      <c r="P106" s="106"/>
      <c r="Q106" s="106"/>
    </row>
    <row r="107" spans="1:18" ht="19.95" customHeight="1" x14ac:dyDescent="0.3">
      <c r="A107" s="102"/>
      <c r="H107" s="18"/>
      <c r="I107" s="18"/>
      <c r="J107" s="18"/>
      <c r="K107" s="105"/>
      <c r="L107" s="105"/>
      <c r="M107" s="19"/>
      <c r="N107" s="19"/>
      <c r="O107" s="19"/>
      <c r="P107" s="106"/>
      <c r="Q107" s="106"/>
    </row>
    <row r="108" spans="1:18" ht="71.25" customHeight="1" x14ac:dyDescent="0.3">
      <c r="A108" s="102"/>
      <c r="H108" s="18"/>
      <c r="I108" s="18"/>
      <c r="J108" s="18"/>
      <c r="K108" s="105"/>
      <c r="L108" s="105"/>
      <c r="M108" s="19"/>
      <c r="N108" s="19"/>
      <c r="O108" s="19"/>
      <c r="P108" s="106"/>
      <c r="Q108" s="106"/>
    </row>
    <row r="109" spans="1:18" ht="36" customHeight="1" x14ac:dyDescent="0.3">
      <c r="A109" s="102"/>
      <c r="H109" s="107"/>
      <c r="I109" s="107"/>
      <c r="J109" s="107"/>
      <c r="K109" s="107"/>
      <c r="L109" s="107"/>
      <c r="M109" s="105"/>
      <c r="N109" s="106"/>
      <c r="O109" s="106"/>
      <c r="P109" s="106"/>
      <c r="Q109" s="106"/>
    </row>
    <row r="110" spans="1:18" ht="14.25" customHeight="1" x14ac:dyDescent="0.3">
      <c r="A110" s="102"/>
      <c r="B110" s="106"/>
      <c r="C110" s="105"/>
      <c r="D110" s="108"/>
      <c r="E110" s="109"/>
      <c r="F110" s="105"/>
      <c r="G110" s="105"/>
      <c r="H110" s="106"/>
      <c r="I110" s="106"/>
      <c r="J110" s="105"/>
      <c r="K110" s="105"/>
      <c r="L110" s="105"/>
      <c r="M110" s="105"/>
      <c r="N110" s="106"/>
      <c r="O110" s="106"/>
      <c r="P110" s="106"/>
      <c r="Q110" s="106"/>
    </row>
    <row r="111" spans="1:18" ht="14.25" customHeight="1" x14ac:dyDescent="0.3">
      <c r="A111" s="102"/>
      <c r="B111" s="106"/>
      <c r="C111" s="105"/>
      <c r="D111" s="108"/>
      <c r="E111" s="109"/>
      <c r="F111" s="105"/>
      <c r="G111" s="105"/>
      <c r="H111" s="106"/>
      <c r="I111" s="106"/>
      <c r="J111" s="105"/>
      <c r="K111" s="105"/>
      <c r="L111" s="105"/>
      <c r="M111" s="105"/>
      <c r="N111" s="106"/>
      <c r="O111" s="106"/>
      <c r="P111" s="106"/>
      <c r="Q111" s="106"/>
    </row>
    <row r="112" spans="1:18" ht="14.25" customHeight="1" x14ac:dyDescent="0.3">
      <c r="A112" s="102"/>
      <c r="B112" s="106"/>
      <c r="C112" s="105"/>
      <c r="D112" s="108"/>
      <c r="E112" s="109"/>
      <c r="F112" s="105"/>
      <c r="G112" s="105"/>
      <c r="H112" s="106"/>
      <c r="I112" s="106"/>
      <c r="J112" s="105"/>
      <c r="K112" s="105"/>
      <c r="L112" s="105"/>
      <c r="M112" s="105"/>
      <c r="N112" s="106"/>
      <c r="O112" s="106"/>
      <c r="P112" s="106"/>
      <c r="Q112" s="106"/>
    </row>
    <row r="113" spans="1:17" ht="14.25" customHeight="1" x14ac:dyDescent="0.3">
      <c r="A113" s="102"/>
      <c r="B113" s="106"/>
      <c r="C113" s="105"/>
      <c r="D113" s="108"/>
      <c r="E113" s="109"/>
      <c r="F113" s="105"/>
      <c r="G113" s="105"/>
      <c r="H113" s="106"/>
      <c r="I113" s="106"/>
      <c r="J113" s="105"/>
      <c r="K113" s="105"/>
      <c r="L113" s="105"/>
      <c r="M113" s="105"/>
      <c r="N113" s="106"/>
      <c r="O113" s="106"/>
      <c r="P113" s="106"/>
      <c r="Q113" s="106"/>
    </row>
    <row r="114" spans="1:17" x14ac:dyDescent="0.3">
      <c r="C114" s="1"/>
      <c r="D114" s="1"/>
      <c r="E114" s="1"/>
      <c r="F114" s="1"/>
      <c r="G114" s="1"/>
      <c r="I114" s="1"/>
      <c r="J114" s="1"/>
      <c r="K114" s="1"/>
      <c r="L114" s="1"/>
    </row>
    <row r="115" spans="1:17" x14ac:dyDescent="0.3">
      <c r="C115" s="1"/>
      <c r="D115" s="1"/>
      <c r="E115" s="1"/>
      <c r="F115" s="1"/>
      <c r="G115" s="1"/>
      <c r="I115" s="1"/>
      <c r="J115" s="1"/>
      <c r="K115" s="1"/>
      <c r="L115" s="1"/>
    </row>
    <row r="116" spans="1:17" x14ac:dyDescent="0.3">
      <c r="C116" s="1"/>
      <c r="D116" s="1"/>
      <c r="E116" s="1"/>
      <c r="F116" s="1"/>
      <c r="G116" s="1"/>
      <c r="I116" s="1"/>
      <c r="J116" s="1"/>
      <c r="K116" s="1"/>
      <c r="L116" s="1"/>
    </row>
    <row r="117" spans="1:17" x14ac:dyDescent="0.3">
      <c r="C117" s="1"/>
      <c r="D117" s="1"/>
      <c r="E117" s="1"/>
      <c r="F117" s="1"/>
      <c r="G117" s="1"/>
      <c r="I117" s="1"/>
      <c r="J117" s="1"/>
      <c r="K117" s="1"/>
      <c r="L117" s="1"/>
    </row>
    <row r="118" spans="1:17" x14ac:dyDescent="0.3">
      <c r="C118" s="1"/>
      <c r="D118" s="1"/>
      <c r="E118" s="1"/>
      <c r="F118" s="1"/>
      <c r="G118" s="1"/>
      <c r="I118" s="1"/>
      <c r="J118" s="1"/>
      <c r="K118" s="1"/>
      <c r="L118" s="1"/>
    </row>
    <row r="119" spans="1:17" x14ac:dyDescent="0.3">
      <c r="C119" s="1"/>
      <c r="D119" s="1"/>
      <c r="E119" s="1"/>
      <c r="F119" s="1"/>
      <c r="G119" s="1"/>
      <c r="I119" s="1"/>
      <c r="J119" s="1"/>
      <c r="K119" s="1"/>
      <c r="L119" s="1"/>
    </row>
    <row r="120" spans="1:17" x14ac:dyDescent="0.3">
      <c r="C120" s="1"/>
      <c r="D120" s="1"/>
      <c r="E120" s="1"/>
      <c r="F120" s="1"/>
      <c r="G120" s="1"/>
      <c r="I120" s="1"/>
      <c r="J120" s="1"/>
      <c r="K120" s="1"/>
      <c r="L120" s="1"/>
    </row>
    <row r="121" spans="1:17" x14ac:dyDescent="0.3">
      <c r="C121" s="1"/>
      <c r="D121" s="1"/>
      <c r="E121" s="1"/>
      <c r="F121" s="1"/>
      <c r="G121" s="1"/>
      <c r="I121" s="1"/>
      <c r="J121" s="1"/>
      <c r="K121" s="1"/>
      <c r="L121" s="1"/>
    </row>
    <row r="122" spans="1:17" x14ac:dyDescent="0.3">
      <c r="C122" s="1"/>
      <c r="D122" s="1"/>
      <c r="E122" s="1"/>
      <c r="F122" s="1"/>
      <c r="G122" s="1"/>
      <c r="I122" s="1"/>
      <c r="J122" s="1"/>
      <c r="K122" s="1"/>
      <c r="L122" s="1"/>
    </row>
    <row r="123" spans="1:17" x14ac:dyDescent="0.3">
      <c r="C123" s="1"/>
      <c r="D123" s="1"/>
      <c r="E123" s="1"/>
      <c r="F123" s="1"/>
      <c r="G123" s="1"/>
      <c r="I123" s="1"/>
      <c r="J123" s="1"/>
      <c r="K123" s="1"/>
      <c r="L123" s="1"/>
    </row>
    <row r="124" spans="1:17" x14ac:dyDescent="0.3">
      <c r="C124" s="1"/>
      <c r="D124" s="1"/>
      <c r="E124" s="1"/>
      <c r="F124" s="1"/>
      <c r="G124" s="1"/>
      <c r="I124" s="1"/>
      <c r="J124" s="1"/>
      <c r="K124" s="1"/>
      <c r="L124" s="1"/>
    </row>
    <row r="125" spans="1:17" x14ac:dyDescent="0.3">
      <c r="C125" s="1"/>
      <c r="D125" s="1"/>
      <c r="E125" s="1"/>
      <c r="F125" s="1"/>
      <c r="G125" s="1"/>
      <c r="I125" s="1"/>
      <c r="J125" s="1"/>
      <c r="K125" s="1"/>
      <c r="L125" s="1"/>
    </row>
    <row r="126" spans="1:17" x14ac:dyDescent="0.3">
      <c r="C126" s="1"/>
      <c r="D126" s="1"/>
      <c r="E126" s="1"/>
      <c r="F126" s="1"/>
      <c r="G126" s="1"/>
      <c r="I126" s="1"/>
      <c r="J126" s="1"/>
      <c r="K126" s="1"/>
      <c r="L126" s="1"/>
    </row>
    <row r="127" spans="1:17" x14ac:dyDescent="0.3">
      <c r="C127" s="1"/>
      <c r="D127" s="1"/>
      <c r="E127" s="1"/>
      <c r="F127" s="1"/>
      <c r="G127" s="1"/>
      <c r="I127" s="1"/>
      <c r="J127" s="1"/>
      <c r="K127" s="1"/>
      <c r="L127" s="1"/>
    </row>
    <row r="128" spans="1:17" x14ac:dyDescent="0.3">
      <c r="C128" s="1"/>
      <c r="D128" s="1"/>
      <c r="E128" s="1"/>
      <c r="F128" s="1"/>
      <c r="G128" s="1"/>
      <c r="I128" s="1"/>
      <c r="J128" s="1"/>
      <c r="K128" s="1"/>
      <c r="L128" s="1"/>
    </row>
    <row r="129" spans="3:12" x14ac:dyDescent="0.3">
      <c r="C129" s="1"/>
      <c r="D129" s="1"/>
      <c r="E129" s="1"/>
      <c r="F129" s="1"/>
      <c r="G129" s="1"/>
      <c r="I129" s="1"/>
      <c r="J129" s="1"/>
      <c r="K129" s="1"/>
      <c r="L129" s="1"/>
    </row>
    <row r="130" spans="3:12" x14ac:dyDescent="0.3">
      <c r="C130" s="1"/>
      <c r="D130" s="1"/>
      <c r="E130" s="1"/>
      <c r="F130" s="1"/>
      <c r="G130" s="1"/>
      <c r="I130" s="1"/>
      <c r="J130" s="1"/>
      <c r="K130" s="1"/>
      <c r="L130" s="1"/>
    </row>
    <row r="131" spans="3:12" x14ac:dyDescent="0.3">
      <c r="C131" s="1"/>
      <c r="D131" s="1"/>
      <c r="E131" s="1"/>
      <c r="F131" s="1"/>
      <c r="G131" s="1"/>
      <c r="I131" s="1"/>
      <c r="J131" s="1"/>
      <c r="K131" s="1"/>
      <c r="L131" s="1"/>
    </row>
    <row r="132" spans="3:12" x14ac:dyDescent="0.3">
      <c r="C132" s="1"/>
      <c r="D132" s="1"/>
      <c r="E132" s="1"/>
      <c r="F132" s="1"/>
      <c r="G132" s="1"/>
      <c r="I132" s="1"/>
      <c r="J132" s="1"/>
      <c r="K132" s="1"/>
      <c r="L132" s="1"/>
    </row>
    <row r="133" spans="3:12" x14ac:dyDescent="0.3">
      <c r="C133" s="1"/>
      <c r="D133" s="1"/>
      <c r="E133" s="1"/>
      <c r="F133" s="1"/>
      <c r="G133" s="1"/>
      <c r="I133" s="1"/>
      <c r="J133" s="1"/>
      <c r="K133" s="1"/>
      <c r="L133" s="1"/>
    </row>
    <row r="134" spans="3:12" x14ac:dyDescent="0.3">
      <c r="C134" s="1"/>
      <c r="D134" s="1"/>
      <c r="E134" s="1"/>
      <c r="F134" s="1"/>
      <c r="G134" s="1"/>
      <c r="I134" s="1"/>
      <c r="J134" s="1"/>
      <c r="K134" s="1"/>
      <c r="L134" s="1"/>
    </row>
    <row r="135" spans="3:12" x14ac:dyDescent="0.3">
      <c r="C135" s="1"/>
      <c r="D135" s="1"/>
      <c r="E135" s="1"/>
      <c r="F135" s="1"/>
      <c r="G135" s="1"/>
      <c r="I135" s="1"/>
      <c r="J135" s="1"/>
      <c r="K135" s="1"/>
      <c r="L135" s="1"/>
    </row>
    <row r="136" spans="3:12" x14ac:dyDescent="0.3">
      <c r="C136" s="1"/>
      <c r="D136" s="1"/>
      <c r="E136" s="1"/>
      <c r="F136" s="1"/>
      <c r="G136" s="1"/>
      <c r="I136" s="1"/>
      <c r="J136" s="1"/>
      <c r="K136" s="1"/>
      <c r="L136" s="1"/>
    </row>
    <row r="137" spans="3:12" x14ac:dyDescent="0.3">
      <c r="C137" s="1"/>
      <c r="D137" s="1"/>
      <c r="E137" s="1"/>
      <c r="F137" s="1"/>
      <c r="G137" s="1"/>
      <c r="I137" s="1"/>
      <c r="J137" s="1"/>
      <c r="K137" s="1"/>
      <c r="L137" s="1"/>
    </row>
    <row r="138" spans="3:12" x14ac:dyDescent="0.3">
      <c r="C138" s="1"/>
      <c r="D138" s="1"/>
      <c r="E138" s="1"/>
      <c r="F138" s="1"/>
      <c r="G138" s="1"/>
      <c r="I138" s="1"/>
      <c r="J138" s="1"/>
      <c r="K138" s="1"/>
      <c r="L138" s="1"/>
    </row>
    <row r="139" spans="3:12" x14ac:dyDescent="0.3">
      <c r="C139" s="1"/>
      <c r="D139" s="1"/>
      <c r="E139" s="1"/>
      <c r="F139" s="1"/>
      <c r="G139" s="1"/>
      <c r="I139" s="1"/>
      <c r="J139" s="1"/>
      <c r="K139" s="1"/>
      <c r="L139" s="1"/>
    </row>
    <row r="140" spans="3:12" x14ac:dyDescent="0.3">
      <c r="C140" s="1"/>
      <c r="D140" s="1"/>
      <c r="E140" s="1"/>
      <c r="F140" s="1"/>
      <c r="G140" s="1"/>
      <c r="I140" s="1"/>
      <c r="J140" s="1"/>
      <c r="K140" s="1"/>
      <c r="L140" s="1"/>
    </row>
    <row r="141" spans="3:12" x14ac:dyDescent="0.3">
      <c r="C141" s="1"/>
      <c r="D141" s="1"/>
      <c r="E141" s="1"/>
      <c r="F141" s="1"/>
      <c r="G141" s="1"/>
      <c r="I141" s="1"/>
      <c r="J141" s="1"/>
      <c r="K141" s="1"/>
      <c r="L141" s="1"/>
    </row>
    <row r="142" spans="3:12" x14ac:dyDescent="0.3">
      <c r="C142" s="1"/>
      <c r="D142" s="1"/>
      <c r="E142" s="1"/>
      <c r="F142" s="1"/>
      <c r="G142" s="1"/>
      <c r="I142" s="1"/>
      <c r="J142" s="1"/>
      <c r="K142" s="1"/>
      <c r="L142" s="1"/>
    </row>
    <row r="143" spans="3:12" x14ac:dyDescent="0.3">
      <c r="C143" s="1"/>
      <c r="D143" s="1"/>
      <c r="E143" s="1"/>
      <c r="F143" s="1"/>
      <c r="G143" s="1"/>
      <c r="I143" s="1"/>
      <c r="J143" s="1"/>
      <c r="K143" s="1"/>
      <c r="L143" s="1"/>
    </row>
    <row r="144" spans="3:12" x14ac:dyDescent="0.3">
      <c r="C144" s="1"/>
      <c r="D144" s="1"/>
      <c r="E144" s="1"/>
      <c r="F144" s="1"/>
      <c r="G144" s="1"/>
      <c r="I144" s="1"/>
      <c r="J144" s="1"/>
      <c r="K144" s="1"/>
      <c r="L144" s="1"/>
    </row>
    <row r="145" spans="3:12" x14ac:dyDescent="0.3">
      <c r="C145" s="1"/>
      <c r="D145" s="1"/>
      <c r="E145" s="1"/>
      <c r="F145" s="1"/>
      <c r="G145" s="1"/>
      <c r="I145" s="1"/>
      <c r="J145" s="1"/>
      <c r="K145" s="1"/>
      <c r="L145" s="1"/>
    </row>
    <row r="146" spans="3:12" x14ac:dyDescent="0.3">
      <c r="C146" s="1"/>
      <c r="D146" s="1"/>
      <c r="E146" s="1"/>
      <c r="F146" s="1"/>
      <c r="G146" s="1"/>
      <c r="I146" s="1"/>
      <c r="J146" s="1"/>
      <c r="K146" s="1"/>
      <c r="L146" s="1"/>
    </row>
    <row r="147" spans="3:12" x14ac:dyDescent="0.3">
      <c r="C147" s="1"/>
      <c r="D147" s="1"/>
      <c r="E147" s="1"/>
      <c r="F147" s="1"/>
      <c r="G147" s="1"/>
      <c r="I147" s="1"/>
      <c r="J147" s="1"/>
      <c r="K147" s="1"/>
      <c r="L147" s="1"/>
    </row>
    <row r="148" spans="3:12" x14ac:dyDescent="0.3">
      <c r="C148" s="1"/>
      <c r="D148" s="1"/>
      <c r="E148" s="1"/>
      <c r="F148" s="1"/>
      <c r="G148" s="1"/>
      <c r="I148" s="1"/>
      <c r="J148" s="1"/>
      <c r="K148" s="1"/>
      <c r="L148" s="1"/>
    </row>
    <row r="149" spans="3:12" x14ac:dyDescent="0.3">
      <c r="C149" s="1"/>
      <c r="D149" s="1"/>
      <c r="E149" s="1"/>
      <c r="F149" s="1"/>
      <c r="G149" s="1"/>
      <c r="I149" s="1"/>
      <c r="J149" s="1"/>
      <c r="K149" s="1"/>
      <c r="L149" s="1"/>
    </row>
    <row r="150" spans="3:12" x14ac:dyDescent="0.3">
      <c r="C150" s="1"/>
      <c r="D150" s="1"/>
      <c r="E150" s="1"/>
      <c r="F150" s="1"/>
      <c r="G150" s="1"/>
      <c r="I150" s="1"/>
      <c r="J150" s="1"/>
      <c r="K150" s="1"/>
      <c r="L150" s="1"/>
    </row>
    <row r="151" spans="3:12" x14ac:dyDescent="0.3">
      <c r="C151" s="1"/>
      <c r="D151" s="1"/>
      <c r="E151" s="1"/>
      <c r="F151" s="1"/>
      <c r="G151" s="1"/>
      <c r="I151" s="1"/>
      <c r="J151" s="1"/>
      <c r="K151" s="1"/>
      <c r="L151" s="1"/>
    </row>
    <row r="152" spans="3:12" x14ac:dyDescent="0.3">
      <c r="C152" s="1"/>
      <c r="D152" s="1"/>
      <c r="E152" s="1"/>
      <c r="F152" s="1"/>
      <c r="G152" s="1"/>
      <c r="I152" s="1"/>
      <c r="J152" s="1"/>
      <c r="K152" s="1"/>
      <c r="L152" s="1"/>
    </row>
    <row r="153" spans="3:12" x14ac:dyDescent="0.3">
      <c r="C153" s="1"/>
      <c r="D153" s="1"/>
      <c r="E153" s="1"/>
      <c r="F153" s="1"/>
      <c r="G153" s="1"/>
      <c r="I153" s="1"/>
      <c r="J153" s="1"/>
      <c r="K153" s="1"/>
      <c r="L153" s="1"/>
    </row>
    <row r="154" spans="3:12" x14ac:dyDescent="0.3">
      <c r="C154" s="1"/>
      <c r="D154" s="1"/>
      <c r="E154" s="1"/>
      <c r="F154" s="1"/>
      <c r="G154" s="1"/>
      <c r="I154" s="1"/>
      <c r="J154" s="1"/>
      <c r="K154" s="1"/>
      <c r="L154" s="1"/>
    </row>
    <row r="155" spans="3:12" x14ac:dyDescent="0.3">
      <c r="C155" s="1"/>
      <c r="D155" s="1"/>
      <c r="E155" s="1"/>
      <c r="F155" s="1"/>
      <c r="G155" s="1"/>
      <c r="I155" s="1"/>
      <c r="J155" s="1"/>
      <c r="K155" s="1"/>
      <c r="L155" s="1"/>
    </row>
    <row r="156" spans="3:12" x14ac:dyDescent="0.3">
      <c r="C156" s="1"/>
      <c r="D156" s="1"/>
      <c r="E156" s="1"/>
      <c r="F156" s="1"/>
      <c r="G156" s="1"/>
      <c r="I156" s="1"/>
      <c r="J156" s="1"/>
      <c r="K156" s="1"/>
      <c r="L156" s="1"/>
    </row>
    <row r="157" spans="3:12" x14ac:dyDescent="0.3">
      <c r="C157" s="1"/>
      <c r="D157" s="1"/>
      <c r="E157" s="1"/>
      <c r="F157" s="1"/>
      <c r="G157" s="1"/>
      <c r="I157" s="1"/>
      <c r="J157" s="1"/>
      <c r="K157" s="1"/>
      <c r="L157" s="1"/>
    </row>
    <row r="158" spans="3:12" x14ac:dyDescent="0.3">
      <c r="C158" s="1"/>
      <c r="D158" s="1"/>
      <c r="E158" s="1"/>
      <c r="F158" s="1"/>
      <c r="G158" s="1"/>
      <c r="I158" s="1"/>
      <c r="J158" s="1"/>
      <c r="K158" s="1"/>
      <c r="L158" s="1"/>
    </row>
    <row r="159" spans="3:12" x14ac:dyDescent="0.3">
      <c r="C159" s="1"/>
      <c r="D159" s="1"/>
      <c r="E159" s="1"/>
      <c r="F159" s="1"/>
      <c r="G159" s="1"/>
      <c r="I159" s="1"/>
      <c r="J159" s="1"/>
      <c r="K159" s="1"/>
      <c r="L159" s="1"/>
    </row>
    <row r="160" spans="3:12" x14ac:dyDescent="0.3">
      <c r="C160" s="1"/>
      <c r="D160" s="1"/>
      <c r="E160" s="1"/>
      <c r="F160" s="1"/>
      <c r="G160" s="1"/>
      <c r="I160" s="1"/>
      <c r="J160" s="1"/>
      <c r="K160" s="1"/>
      <c r="L160" s="1"/>
    </row>
    <row r="161" spans="3:12" x14ac:dyDescent="0.3">
      <c r="C161" s="1"/>
      <c r="D161" s="1"/>
      <c r="E161" s="1"/>
      <c r="F161" s="1"/>
      <c r="G161" s="1"/>
      <c r="I161" s="1"/>
      <c r="J161" s="1"/>
      <c r="K161" s="1"/>
      <c r="L161" s="1"/>
    </row>
    <row r="162" spans="3:12" x14ac:dyDescent="0.3">
      <c r="C162" s="1"/>
      <c r="D162" s="1"/>
      <c r="E162" s="1"/>
      <c r="F162" s="1"/>
      <c r="G162" s="1"/>
      <c r="I162" s="1"/>
      <c r="J162" s="1"/>
      <c r="K162" s="1"/>
      <c r="L162" s="1"/>
    </row>
    <row r="163" spans="3:12" x14ac:dyDescent="0.3">
      <c r="C163" s="1"/>
      <c r="D163" s="1"/>
      <c r="E163" s="1"/>
      <c r="F163" s="1"/>
      <c r="G163" s="1"/>
      <c r="I163" s="1"/>
      <c r="J163" s="1"/>
      <c r="K163" s="1"/>
      <c r="L163" s="1"/>
    </row>
    <row r="164" spans="3:12" x14ac:dyDescent="0.3">
      <c r="C164" s="1"/>
      <c r="D164" s="1"/>
      <c r="E164" s="1"/>
      <c r="F164" s="1"/>
      <c r="G164" s="1"/>
      <c r="I164" s="1"/>
      <c r="J164" s="1"/>
      <c r="K164" s="1"/>
      <c r="L164" s="1"/>
    </row>
    <row r="165" spans="3:12" x14ac:dyDescent="0.3">
      <c r="C165" s="1"/>
      <c r="D165" s="1"/>
      <c r="E165" s="1"/>
      <c r="F165" s="1"/>
      <c r="G165" s="1"/>
      <c r="I165" s="1"/>
      <c r="J165" s="1"/>
      <c r="K165" s="1"/>
      <c r="L165" s="1"/>
    </row>
    <row r="166" spans="3:12" x14ac:dyDescent="0.3">
      <c r="C166" s="1"/>
      <c r="D166" s="1"/>
      <c r="E166" s="1"/>
      <c r="F166" s="1"/>
      <c r="G166" s="1"/>
      <c r="I166" s="1"/>
      <c r="J166" s="1"/>
      <c r="K166" s="1"/>
      <c r="L166" s="1"/>
    </row>
    <row r="167" spans="3:12" x14ac:dyDescent="0.3">
      <c r="C167" s="1"/>
      <c r="D167" s="1"/>
      <c r="E167" s="1"/>
      <c r="F167" s="1"/>
      <c r="G167" s="1"/>
      <c r="I167" s="1"/>
      <c r="J167" s="1"/>
      <c r="K167" s="1"/>
      <c r="L167" s="1"/>
    </row>
    <row r="168" spans="3:12" x14ac:dyDescent="0.3">
      <c r="C168" s="1"/>
      <c r="D168" s="1"/>
      <c r="E168" s="1"/>
      <c r="F168" s="1"/>
      <c r="G168" s="1"/>
      <c r="I168" s="1"/>
      <c r="J168" s="1"/>
      <c r="K168" s="1"/>
      <c r="L168" s="1"/>
    </row>
    <row r="169" spans="3:12" x14ac:dyDescent="0.3">
      <c r="C169" s="1"/>
      <c r="D169" s="1"/>
      <c r="E169" s="1"/>
      <c r="F169" s="1"/>
      <c r="G169" s="1"/>
      <c r="I169" s="1"/>
      <c r="J169" s="1"/>
      <c r="K169" s="1"/>
      <c r="L169" s="1"/>
    </row>
    <row r="170" spans="3:12" x14ac:dyDescent="0.3">
      <c r="C170" s="1"/>
      <c r="D170" s="1"/>
      <c r="E170" s="1"/>
      <c r="F170" s="1"/>
      <c r="G170" s="1"/>
      <c r="I170" s="1"/>
      <c r="J170" s="1"/>
      <c r="K170" s="1"/>
      <c r="L170" s="1"/>
    </row>
    <row r="171" spans="3:12" x14ac:dyDescent="0.3">
      <c r="C171" s="1"/>
      <c r="D171" s="1"/>
      <c r="E171" s="1"/>
      <c r="F171" s="1"/>
      <c r="G171" s="1"/>
      <c r="I171" s="1"/>
      <c r="J171" s="1"/>
      <c r="K171" s="1"/>
      <c r="L171" s="1"/>
    </row>
    <row r="172" spans="3:12" x14ac:dyDescent="0.3">
      <c r="C172" s="1"/>
      <c r="D172" s="1"/>
      <c r="E172" s="1"/>
      <c r="F172" s="1"/>
      <c r="G172" s="1"/>
      <c r="I172" s="1"/>
      <c r="J172" s="1"/>
      <c r="K172" s="1"/>
      <c r="L172" s="1"/>
    </row>
    <row r="173" spans="3:12" x14ac:dyDescent="0.3">
      <c r="C173" s="1"/>
      <c r="D173" s="1"/>
      <c r="E173" s="1"/>
      <c r="F173" s="1"/>
      <c r="G173" s="1"/>
      <c r="I173" s="1"/>
      <c r="J173" s="1"/>
      <c r="K173" s="1"/>
      <c r="L173" s="1"/>
    </row>
    <row r="174" spans="3:12" x14ac:dyDescent="0.3">
      <c r="C174" s="1"/>
      <c r="D174" s="1"/>
      <c r="E174" s="1"/>
      <c r="F174" s="1"/>
      <c r="G174" s="1"/>
      <c r="I174" s="1"/>
      <c r="J174" s="1"/>
      <c r="K174" s="1"/>
      <c r="L174" s="1"/>
    </row>
    <row r="175" spans="3:12" x14ac:dyDescent="0.3">
      <c r="C175" s="1"/>
      <c r="D175" s="1"/>
      <c r="E175" s="1"/>
      <c r="F175" s="1"/>
      <c r="G175" s="1"/>
      <c r="I175" s="1"/>
      <c r="J175" s="1"/>
      <c r="K175" s="1"/>
      <c r="L175" s="1"/>
    </row>
    <row r="176" spans="3:12" x14ac:dyDescent="0.3">
      <c r="C176" s="1"/>
      <c r="D176" s="1"/>
      <c r="E176" s="1"/>
      <c r="F176" s="1"/>
      <c r="G176" s="1"/>
      <c r="I176" s="1"/>
      <c r="J176" s="1"/>
      <c r="K176" s="1"/>
      <c r="L176" s="1"/>
    </row>
    <row r="177" spans="3:12" x14ac:dyDescent="0.3">
      <c r="C177" s="1"/>
      <c r="D177" s="1"/>
      <c r="E177" s="1"/>
      <c r="F177" s="1"/>
      <c r="G177" s="1"/>
      <c r="I177" s="1"/>
      <c r="J177" s="1"/>
      <c r="K177" s="1"/>
      <c r="L177" s="1"/>
    </row>
    <row r="178" spans="3:12" x14ac:dyDescent="0.3">
      <c r="C178" s="1"/>
      <c r="D178" s="1"/>
      <c r="E178" s="1"/>
      <c r="F178" s="1"/>
      <c r="G178" s="1"/>
      <c r="I178" s="1"/>
      <c r="J178" s="1"/>
      <c r="K178" s="1"/>
      <c r="L178" s="1"/>
    </row>
    <row r="179" spans="3:12" x14ac:dyDescent="0.3">
      <c r="C179" s="1"/>
      <c r="D179" s="1"/>
      <c r="E179" s="1"/>
      <c r="F179" s="1"/>
      <c r="G179" s="1"/>
      <c r="I179" s="1"/>
      <c r="J179" s="1"/>
      <c r="K179" s="1"/>
      <c r="L179" s="1"/>
    </row>
    <row r="180" spans="3:12" x14ac:dyDescent="0.3">
      <c r="C180" s="1"/>
      <c r="D180" s="1"/>
      <c r="E180" s="1"/>
      <c r="F180" s="1"/>
      <c r="G180" s="1"/>
      <c r="I180" s="1"/>
      <c r="J180" s="1"/>
      <c r="K180" s="1"/>
      <c r="L180" s="1"/>
    </row>
    <row r="181" spans="3:12" x14ac:dyDescent="0.3">
      <c r="C181" s="1"/>
      <c r="D181" s="1"/>
      <c r="E181" s="1"/>
      <c r="F181" s="1"/>
      <c r="G181" s="1"/>
      <c r="I181" s="1"/>
      <c r="J181" s="1"/>
      <c r="K181" s="1"/>
      <c r="L181" s="1"/>
    </row>
    <row r="182" spans="3:12" x14ac:dyDescent="0.3">
      <c r="C182" s="1"/>
      <c r="D182" s="1"/>
      <c r="E182" s="1"/>
      <c r="F182" s="1"/>
      <c r="G182" s="1"/>
      <c r="I182" s="1"/>
      <c r="J182" s="1"/>
      <c r="K182" s="1"/>
      <c r="L182" s="1"/>
    </row>
    <row r="183" spans="3:12" x14ac:dyDescent="0.3">
      <c r="C183" s="1"/>
      <c r="D183" s="1"/>
      <c r="E183" s="1"/>
      <c r="F183" s="1"/>
      <c r="G183" s="1"/>
      <c r="I183" s="1"/>
      <c r="J183" s="1"/>
      <c r="K183" s="1"/>
      <c r="L183" s="1"/>
    </row>
    <row r="184" spans="3:12" x14ac:dyDescent="0.3">
      <c r="C184" s="1"/>
      <c r="D184" s="1"/>
      <c r="E184" s="1"/>
      <c r="F184" s="1"/>
      <c r="G184" s="1"/>
      <c r="I184" s="1"/>
      <c r="J184" s="1"/>
      <c r="K184" s="1"/>
      <c r="L184" s="1"/>
    </row>
    <row r="185" spans="3:12" x14ac:dyDescent="0.3">
      <c r="C185" s="1"/>
      <c r="D185" s="1"/>
      <c r="E185" s="1"/>
      <c r="F185" s="1"/>
      <c r="G185" s="1"/>
      <c r="I185" s="1"/>
      <c r="J185" s="1"/>
      <c r="K185" s="1"/>
      <c r="L185" s="1"/>
    </row>
    <row r="186" spans="3:12" x14ac:dyDescent="0.3">
      <c r="C186" s="1"/>
      <c r="D186" s="1"/>
      <c r="E186" s="1"/>
      <c r="F186" s="1"/>
      <c r="G186" s="1"/>
      <c r="I186" s="1"/>
      <c r="J186" s="1"/>
      <c r="K186" s="1"/>
      <c r="L186" s="1"/>
    </row>
    <row r="187" spans="3:12" x14ac:dyDescent="0.3">
      <c r="C187" s="1"/>
      <c r="D187" s="1"/>
      <c r="E187" s="1"/>
      <c r="F187" s="1"/>
      <c r="G187" s="1"/>
      <c r="I187" s="1"/>
      <c r="J187" s="1"/>
      <c r="K187" s="1"/>
      <c r="L187" s="1"/>
    </row>
    <row r="188" spans="3:12" x14ac:dyDescent="0.3">
      <c r="C188" s="1"/>
      <c r="D188" s="1"/>
      <c r="E188" s="1"/>
      <c r="F188" s="1"/>
      <c r="G188" s="1"/>
      <c r="I188" s="1"/>
      <c r="J188" s="1"/>
      <c r="K188" s="1"/>
      <c r="L188" s="1"/>
    </row>
    <row r="189" spans="3:12" x14ac:dyDescent="0.3">
      <c r="C189" s="1"/>
      <c r="D189" s="1"/>
      <c r="E189" s="1"/>
      <c r="F189" s="1"/>
      <c r="G189" s="1"/>
      <c r="I189" s="1"/>
      <c r="J189" s="1"/>
      <c r="K189" s="1"/>
      <c r="L189" s="1"/>
    </row>
    <row r="190" spans="3:12" x14ac:dyDescent="0.3">
      <c r="C190" s="1"/>
      <c r="D190" s="1"/>
      <c r="E190" s="1"/>
      <c r="F190" s="1"/>
      <c r="G190" s="1"/>
      <c r="I190" s="1"/>
      <c r="J190" s="1"/>
      <c r="K190" s="1"/>
      <c r="L190" s="1"/>
    </row>
    <row r="191" spans="3:12" x14ac:dyDescent="0.3">
      <c r="C191" s="1"/>
      <c r="D191" s="1"/>
      <c r="E191" s="1"/>
      <c r="F191" s="1"/>
      <c r="G191" s="1"/>
      <c r="I191" s="1"/>
      <c r="J191" s="1"/>
      <c r="K191" s="1"/>
      <c r="L191" s="1"/>
    </row>
    <row r="192" spans="3:12" x14ac:dyDescent="0.3">
      <c r="C192" s="1"/>
      <c r="D192" s="1"/>
      <c r="E192" s="1"/>
      <c r="F192" s="1"/>
      <c r="G192" s="1"/>
      <c r="I192" s="1"/>
      <c r="J192" s="1"/>
      <c r="K192" s="1"/>
      <c r="L192" s="1"/>
    </row>
    <row r="193" spans="3:12" x14ac:dyDescent="0.3">
      <c r="C193" s="1"/>
      <c r="D193" s="1"/>
      <c r="E193" s="1"/>
      <c r="F193" s="1"/>
      <c r="G193" s="1"/>
      <c r="I193" s="1"/>
      <c r="J193" s="1"/>
      <c r="K193" s="1"/>
      <c r="L193" s="1"/>
    </row>
    <row r="194" spans="3:12" x14ac:dyDescent="0.3">
      <c r="C194" s="1"/>
      <c r="D194" s="1"/>
      <c r="E194" s="1"/>
      <c r="F194" s="1"/>
      <c r="G194" s="1"/>
      <c r="I194" s="1"/>
      <c r="J194" s="1"/>
      <c r="K194" s="1"/>
      <c r="L194" s="1"/>
    </row>
    <row r="195" spans="3:12" x14ac:dyDescent="0.3">
      <c r="C195" s="1"/>
      <c r="D195" s="1"/>
      <c r="E195" s="1"/>
      <c r="F195" s="1"/>
      <c r="G195" s="1"/>
      <c r="I195" s="1"/>
      <c r="J195" s="1"/>
      <c r="K195" s="1"/>
      <c r="L195" s="1"/>
    </row>
    <row r="196" spans="3:12" x14ac:dyDescent="0.3">
      <c r="C196" s="1"/>
      <c r="D196" s="1"/>
      <c r="E196" s="1"/>
      <c r="F196" s="1"/>
      <c r="G196" s="1"/>
      <c r="I196" s="1"/>
      <c r="J196" s="1"/>
      <c r="K196" s="1"/>
      <c r="L196" s="1"/>
    </row>
    <row r="197" spans="3:12" x14ac:dyDescent="0.3">
      <c r="C197" s="1"/>
      <c r="D197" s="1"/>
      <c r="E197" s="1"/>
      <c r="F197" s="1"/>
      <c r="G197" s="1"/>
      <c r="I197" s="1"/>
      <c r="J197" s="1"/>
      <c r="K197" s="1"/>
      <c r="L197" s="1"/>
    </row>
    <row r="198" spans="3:12" x14ac:dyDescent="0.3">
      <c r="C198" s="1"/>
      <c r="D198" s="1"/>
      <c r="E198" s="1"/>
      <c r="F198" s="1"/>
      <c r="G198" s="1"/>
      <c r="I198" s="1"/>
      <c r="J198" s="1"/>
      <c r="K198" s="1"/>
      <c r="L198" s="1"/>
    </row>
    <row r="199" spans="3:12" x14ac:dyDescent="0.3">
      <c r="C199" s="1"/>
      <c r="D199" s="1"/>
      <c r="E199" s="1"/>
      <c r="F199" s="1"/>
      <c r="G199" s="1"/>
      <c r="I199" s="1"/>
      <c r="J199" s="1"/>
      <c r="K199" s="1"/>
      <c r="L199" s="1"/>
    </row>
    <row r="200" spans="3:12" x14ac:dyDescent="0.3">
      <c r="C200" s="1"/>
      <c r="D200" s="1"/>
      <c r="E200" s="1"/>
      <c r="F200" s="1"/>
      <c r="G200" s="1"/>
      <c r="I200" s="1"/>
      <c r="J200" s="1"/>
      <c r="K200" s="1"/>
      <c r="L200" s="1"/>
    </row>
    <row r="201" spans="3:12" x14ac:dyDescent="0.3">
      <c r="C201" s="1"/>
      <c r="D201" s="1"/>
      <c r="E201" s="1"/>
      <c r="F201" s="1"/>
      <c r="G201" s="1"/>
      <c r="I201" s="1"/>
      <c r="J201" s="1"/>
      <c r="K201" s="1"/>
      <c r="L201" s="1"/>
    </row>
    <row r="202" spans="3:12" x14ac:dyDescent="0.3">
      <c r="C202" s="1"/>
      <c r="D202" s="1"/>
      <c r="E202" s="1"/>
      <c r="F202" s="1"/>
      <c r="G202" s="1"/>
      <c r="I202" s="1"/>
      <c r="J202" s="1"/>
      <c r="K202" s="1"/>
      <c r="L202" s="1"/>
    </row>
    <row r="203" spans="3:12" x14ac:dyDescent="0.3">
      <c r="C203" s="1"/>
      <c r="D203" s="1"/>
      <c r="E203" s="1"/>
      <c r="F203" s="1"/>
      <c r="G203" s="1"/>
      <c r="I203" s="1"/>
      <c r="J203" s="1"/>
      <c r="K203" s="1"/>
      <c r="L203" s="1"/>
    </row>
    <row r="204" spans="3:12" x14ac:dyDescent="0.3">
      <c r="C204" s="1"/>
      <c r="D204" s="1"/>
      <c r="E204" s="1"/>
      <c r="F204" s="1"/>
      <c r="G204" s="1"/>
      <c r="I204" s="1"/>
      <c r="J204" s="1"/>
      <c r="K204" s="1"/>
      <c r="L204" s="1"/>
    </row>
    <row r="205" spans="3:12" x14ac:dyDescent="0.3">
      <c r="C205" s="1"/>
      <c r="D205" s="1"/>
      <c r="E205" s="1"/>
      <c r="F205" s="1"/>
      <c r="G205" s="1"/>
      <c r="I205" s="1"/>
      <c r="J205" s="1"/>
      <c r="K205" s="1"/>
      <c r="L205" s="1"/>
    </row>
    <row r="206" spans="3:12" x14ac:dyDescent="0.3">
      <c r="C206" s="1"/>
      <c r="D206" s="1"/>
      <c r="E206" s="1"/>
      <c r="F206" s="1"/>
      <c r="G206" s="1"/>
      <c r="I206" s="1"/>
      <c r="J206" s="1"/>
      <c r="K206" s="1"/>
      <c r="L206" s="1"/>
    </row>
    <row r="207" spans="3:12" x14ac:dyDescent="0.3">
      <c r="C207" s="1"/>
      <c r="D207" s="1"/>
      <c r="E207" s="1"/>
      <c r="F207" s="1"/>
      <c r="G207" s="1"/>
      <c r="I207" s="1"/>
      <c r="J207" s="1"/>
      <c r="K207" s="1"/>
      <c r="L207" s="1"/>
    </row>
    <row r="208" spans="3:12" x14ac:dyDescent="0.3">
      <c r="C208" s="1"/>
      <c r="D208" s="1"/>
      <c r="E208" s="1"/>
      <c r="F208" s="1"/>
      <c r="G208" s="1"/>
      <c r="I208" s="1"/>
      <c r="J208" s="1"/>
      <c r="K208" s="1"/>
      <c r="L208" s="1"/>
    </row>
    <row r="209" spans="3:12" x14ac:dyDescent="0.3">
      <c r="C209" s="1"/>
      <c r="D209" s="1"/>
      <c r="E209" s="1"/>
      <c r="F209" s="1"/>
      <c r="G209" s="1"/>
      <c r="I209" s="1"/>
      <c r="J209" s="1"/>
      <c r="K209" s="1"/>
      <c r="L209" s="1"/>
    </row>
    <row r="210" spans="3:12" x14ac:dyDescent="0.3">
      <c r="C210" s="1"/>
      <c r="D210" s="1"/>
      <c r="E210" s="1"/>
      <c r="F210" s="1"/>
      <c r="G210" s="1"/>
      <c r="I210" s="1"/>
      <c r="J210" s="1"/>
      <c r="K210" s="1"/>
      <c r="L210" s="1"/>
    </row>
    <row r="211" spans="3:12" x14ac:dyDescent="0.3">
      <c r="C211" s="1"/>
      <c r="D211" s="1"/>
      <c r="E211" s="1"/>
      <c r="F211" s="1"/>
      <c r="G211" s="1"/>
      <c r="I211" s="1"/>
      <c r="J211" s="1"/>
      <c r="K211" s="1"/>
      <c r="L211" s="1"/>
    </row>
    <row r="212" spans="3:12" x14ac:dyDescent="0.3">
      <c r="C212" s="1"/>
      <c r="D212" s="1"/>
      <c r="E212" s="1"/>
      <c r="F212" s="1"/>
      <c r="G212" s="1"/>
      <c r="I212" s="1"/>
      <c r="J212" s="1"/>
      <c r="K212" s="1"/>
      <c r="L212" s="1"/>
    </row>
    <row r="213" spans="3:12" x14ac:dyDescent="0.3">
      <c r="C213" s="1"/>
      <c r="D213" s="1"/>
      <c r="E213" s="1"/>
      <c r="F213" s="1"/>
      <c r="G213" s="1"/>
      <c r="I213" s="1"/>
      <c r="J213" s="1"/>
      <c r="K213" s="1"/>
      <c r="L213" s="1"/>
    </row>
    <row r="214" spans="3:12" x14ac:dyDescent="0.3">
      <c r="C214" s="1"/>
      <c r="D214" s="1"/>
      <c r="E214" s="1"/>
      <c r="F214" s="1"/>
      <c r="G214" s="1"/>
      <c r="I214" s="1"/>
      <c r="J214" s="1"/>
      <c r="K214" s="1"/>
      <c r="L214" s="1"/>
    </row>
    <row r="215" spans="3:12" x14ac:dyDescent="0.3">
      <c r="C215" s="1"/>
      <c r="D215" s="1"/>
      <c r="E215" s="1"/>
      <c r="F215" s="1"/>
      <c r="G215" s="1"/>
      <c r="I215" s="1"/>
      <c r="J215" s="1"/>
      <c r="K215" s="1"/>
      <c r="L215" s="1"/>
    </row>
    <row r="216" spans="3:12" x14ac:dyDescent="0.3">
      <c r="C216" s="1"/>
      <c r="D216" s="1"/>
      <c r="E216" s="1"/>
      <c r="F216" s="1"/>
      <c r="G216" s="1"/>
      <c r="I216" s="1"/>
      <c r="J216" s="1"/>
      <c r="K216" s="1"/>
      <c r="L216" s="1"/>
    </row>
    <row r="217" spans="3:12" x14ac:dyDescent="0.3">
      <c r="C217" s="1"/>
      <c r="D217" s="1"/>
      <c r="E217" s="1"/>
      <c r="F217" s="1"/>
      <c r="G217" s="1"/>
      <c r="I217" s="1"/>
      <c r="J217" s="1"/>
      <c r="K217" s="1"/>
      <c r="L217" s="1"/>
    </row>
    <row r="218" spans="3:12" x14ac:dyDescent="0.3">
      <c r="C218" s="1"/>
      <c r="D218" s="1"/>
      <c r="E218" s="1"/>
      <c r="F218" s="1"/>
      <c r="G218" s="1"/>
      <c r="I218" s="1"/>
      <c r="J218" s="1"/>
      <c r="K218" s="1"/>
      <c r="L218" s="1"/>
    </row>
    <row r="219" spans="3:12" x14ac:dyDescent="0.3">
      <c r="C219" s="1"/>
      <c r="D219" s="1"/>
      <c r="E219" s="1"/>
      <c r="F219" s="1"/>
      <c r="G219" s="1"/>
      <c r="I219" s="1"/>
      <c r="J219" s="1"/>
      <c r="K219" s="1"/>
      <c r="L219" s="1"/>
    </row>
    <row r="220" spans="3:12" x14ac:dyDescent="0.3">
      <c r="C220" s="1"/>
      <c r="D220" s="1"/>
      <c r="E220" s="1"/>
      <c r="F220" s="1"/>
      <c r="G220" s="1"/>
      <c r="I220" s="1"/>
      <c r="J220" s="1"/>
      <c r="K220" s="1"/>
      <c r="L220" s="1"/>
    </row>
    <row r="221" spans="3:12" x14ac:dyDescent="0.3">
      <c r="C221" s="1"/>
      <c r="D221" s="1"/>
      <c r="E221" s="1"/>
      <c r="F221" s="1"/>
      <c r="G221" s="1"/>
      <c r="I221" s="1"/>
      <c r="J221" s="1"/>
      <c r="K221" s="1"/>
      <c r="L221" s="1"/>
    </row>
    <row r="222" spans="3:12" x14ac:dyDescent="0.3">
      <c r="C222" s="1"/>
      <c r="D222" s="1"/>
      <c r="E222" s="1"/>
      <c r="F222" s="1"/>
      <c r="G222" s="1"/>
      <c r="I222" s="1"/>
      <c r="J222" s="1"/>
      <c r="K222" s="1"/>
      <c r="L222" s="1"/>
    </row>
    <row r="223" spans="3:12" x14ac:dyDescent="0.3">
      <c r="C223" s="1"/>
      <c r="D223" s="1"/>
      <c r="E223" s="1"/>
      <c r="F223" s="1"/>
      <c r="G223" s="1"/>
      <c r="I223" s="1"/>
      <c r="J223" s="1"/>
      <c r="K223" s="1"/>
      <c r="L223" s="1"/>
    </row>
    <row r="224" spans="3:12" x14ac:dyDescent="0.3">
      <c r="C224" s="1"/>
      <c r="D224" s="1"/>
      <c r="E224" s="1"/>
      <c r="F224" s="1"/>
      <c r="G224" s="1"/>
      <c r="I224" s="1"/>
      <c r="J224" s="1"/>
      <c r="K224" s="1"/>
      <c r="L224" s="1"/>
    </row>
    <row r="225" spans="3:12" x14ac:dyDescent="0.3">
      <c r="C225" s="1"/>
      <c r="D225" s="1"/>
      <c r="E225" s="1"/>
      <c r="F225" s="1"/>
      <c r="G225" s="1"/>
      <c r="I225" s="1"/>
      <c r="J225" s="1"/>
      <c r="K225" s="1"/>
      <c r="L225" s="1"/>
    </row>
    <row r="226" spans="3:12" x14ac:dyDescent="0.3">
      <c r="C226" s="1"/>
      <c r="D226" s="1"/>
      <c r="E226" s="1"/>
      <c r="F226" s="1"/>
      <c r="G226" s="1"/>
      <c r="I226" s="1"/>
      <c r="J226" s="1"/>
      <c r="K226" s="1"/>
      <c r="L226" s="1"/>
    </row>
    <row r="227" spans="3:12" x14ac:dyDescent="0.3">
      <c r="C227" s="1"/>
      <c r="D227" s="1"/>
      <c r="E227" s="1"/>
      <c r="F227" s="1"/>
      <c r="G227" s="1"/>
      <c r="I227" s="1"/>
      <c r="J227" s="1"/>
      <c r="K227" s="1"/>
      <c r="L227" s="1"/>
    </row>
    <row r="228" spans="3:12" x14ac:dyDescent="0.3">
      <c r="C228" s="1"/>
      <c r="D228" s="1"/>
      <c r="E228" s="1"/>
      <c r="F228" s="1"/>
      <c r="G228" s="1"/>
      <c r="I228" s="1"/>
      <c r="J228" s="1"/>
      <c r="K228" s="1"/>
      <c r="L228" s="1"/>
    </row>
    <row r="229" spans="3:12" x14ac:dyDescent="0.3">
      <c r="C229" s="1"/>
      <c r="D229" s="1"/>
      <c r="E229" s="1"/>
      <c r="F229" s="1"/>
      <c r="G229" s="1"/>
      <c r="I229" s="1"/>
      <c r="J229" s="1"/>
      <c r="K229" s="1"/>
      <c r="L229" s="1"/>
    </row>
    <row r="230" spans="3:12" x14ac:dyDescent="0.3">
      <c r="C230" s="1"/>
      <c r="D230" s="1"/>
      <c r="E230" s="1"/>
      <c r="F230" s="1"/>
      <c r="G230" s="1"/>
      <c r="I230" s="1"/>
      <c r="J230" s="1"/>
      <c r="K230" s="1"/>
      <c r="L230" s="1"/>
    </row>
    <row r="231" spans="3:12" x14ac:dyDescent="0.3">
      <c r="C231" s="1"/>
      <c r="D231" s="1"/>
      <c r="E231" s="1"/>
      <c r="F231" s="1"/>
      <c r="G231" s="1"/>
      <c r="I231" s="1"/>
      <c r="J231" s="1"/>
      <c r="K231" s="1"/>
      <c r="L231" s="1"/>
    </row>
    <row r="232" spans="3:12" x14ac:dyDescent="0.3">
      <c r="C232" s="1"/>
      <c r="D232" s="1"/>
      <c r="E232" s="1"/>
      <c r="F232" s="1"/>
      <c r="G232" s="1"/>
      <c r="I232" s="1"/>
      <c r="J232" s="1"/>
      <c r="K232" s="1"/>
      <c r="L232" s="1"/>
    </row>
    <row r="233" spans="3:12" x14ac:dyDescent="0.3">
      <c r="C233" s="1"/>
      <c r="D233" s="1"/>
      <c r="E233" s="1"/>
      <c r="F233" s="1"/>
      <c r="G233" s="1"/>
      <c r="I233" s="1"/>
      <c r="J233" s="1"/>
      <c r="K233" s="1"/>
      <c r="L233" s="1"/>
    </row>
    <row r="234" spans="3:12" x14ac:dyDescent="0.3">
      <c r="C234" s="1"/>
      <c r="D234" s="1"/>
      <c r="E234" s="1"/>
      <c r="F234" s="1"/>
      <c r="G234" s="1"/>
      <c r="I234" s="1"/>
      <c r="J234" s="1"/>
      <c r="K234" s="1"/>
      <c r="L234" s="1"/>
    </row>
    <row r="235" spans="3:12" x14ac:dyDescent="0.3">
      <c r="C235" s="1"/>
      <c r="D235" s="1"/>
      <c r="E235" s="1"/>
      <c r="F235" s="1"/>
      <c r="G235" s="1"/>
      <c r="I235" s="1"/>
      <c r="J235" s="1"/>
      <c r="K235" s="1"/>
      <c r="L235" s="1"/>
    </row>
    <row r="236" spans="3:12" x14ac:dyDescent="0.3">
      <c r="C236" s="1"/>
      <c r="D236" s="1"/>
      <c r="E236" s="1"/>
      <c r="F236" s="1"/>
      <c r="G236" s="1"/>
      <c r="I236" s="1"/>
      <c r="J236" s="1"/>
      <c r="K236" s="1"/>
      <c r="L236" s="1"/>
    </row>
    <row r="237" spans="3:12" x14ac:dyDescent="0.3">
      <c r="C237" s="1"/>
      <c r="D237" s="1"/>
      <c r="E237" s="1"/>
      <c r="F237" s="1"/>
      <c r="G237" s="1"/>
      <c r="I237" s="1"/>
      <c r="J237" s="1"/>
      <c r="K237" s="1"/>
      <c r="L237" s="1"/>
    </row>
    <row r="238" spans="3:12" x14ac:dyDescent="0.3">
      <c r="C238" s="1"/>
      <c r="D238" s="1"/>
      <c r="E238" s="1"/>
      <c r="F238" s="1"/>
      <c r="G238" s="1"/>
      <c r="I238" s="1"/>
      <c r="J238" s="1"/>
      <c r="K238" s="1"/>
      <c r="L238" s="1"/>
    </row>
    <row r="239" spans="3:12" x14ac:dyDescent="0.3">
      <c r="C239" s="1"/>
      <c r="D239" s="1"/>
      <c r="E239" s="1"/>
      <c r="F239" s="1"/>
      <c r="G239" s="1"/>
      <c r="I239" s="1"/>
      <c r="J239" s="1"/>
      <c r="K239" s="1"/>
      <c r="L239" s="1"/>
    </row>
    <row r="240" spans="3:12" x14ac:dyDescent="0.3">
      <c r="C240" s="1"/>
      <c r="D240" s="1"/>
      <c r="E240" s="1"/>
      <c r="F240" s="1"/>
      <c r="G240" s="1"/>
      <c r="I240" s="1"/>
      <c r="J240" s="1"/>
      <c r="K240" s="1"/>
      <c r="L240" s="1"/>
    </row>
    <row r="241" spans="3:12" x14ac:dyDescent="0.3">
      <c r="C241" s="1"/>
      <c r="D241" s="1"/>
      <c r="E241" s="1"/>
      <c r="F241" s="1"/>
      <c r="G241" s="1"/>
      <c r="I241" s="1"/>
      <c r="J241" s="1"/>
      <c r="K241" s="1"/>
      <c r="L241" s="1"/>
    </row>
    <row r="242" spans="3:12" x14ac:dyDescent="0.3">
      <c r="C242" s="1"/>
      <c r="D242" s="1"/>
      <c r="E242" s="1"/>
      <c r="F242" s="1"/>
      <c r="G242" s="1"/>
      <c r="I242" s="1"/>
      <c r="J242" s="1"/>
      <c r="K242" s="1"/>
      <c r="L242" s="1"/>
    </row>
    <row r="243" spans="3:12" x14ac:dyDescent="0.3">
      <c r="C243" s="1"/>
      <c r="D243" s="1"/>
      <c r="E243" s="1"/>
      <c r="F243" s="1"/>
      <c r="G243" s="1"/>
      <c r="I243" s="1"/>
      <c r="J243" s="1"/>
      <c r="K243" s="1"/>
      <c r="L243" s="1"/>
    </row>
    <row r="244" spans="3:12" x14ac:dyDescent="0.3">
      <c r="C244" s="1"/>
      <c r="D244" s="1"/>
      <c r="E244" s="1"/>
      <c r="F244" s="1"/>
      <c r="G244" s="1"/>
      <c r="I244" s="1"/>
      <c r="J244" s="1"/>
      <c r="K244" s="1"/>
      <c r="L244" s="1"/>
    </row>
    <row r="245" spans="3:12" x14ac:dyDescent="0.3">
      <c r="C245" s="1"/>
      <c r="D245" s="1"/>
      <c r="E245" s="1"/>
      <c r="F245" s="1"/>
      <c r="G245" s="1"/>
      <c r="I245" s="1"/>
      <c r="J245" s="1"/>
      <c r="K245" s="1"/>
      <c r="L245" s="1"/>
    </row>
  </sheetData>
  <sheetProtection password="F79C" sheet="1" objects="1" scenarios="1" selectLockedCells="1"/>
  <mergeCells count="14">
    <mergeCell ref="N2:P2"/>
    <mergeCell ref="B1:C1"/>
    <mergeCell ref="B3:C3"/>
    <mergeCell ref="D3:E3"/>
    <mergeCell ref="N104:P104"/>
    <mergeCell ref="N105:P105"/>
    <mergeCell ref="B104:F104"/>
    <mergeCell ref="B105:F105"/>
    <mergeCell ref="G7:G26"/>
    <mergeCell ref="G28:G101"/>
    <mergeCell ref="I7:I26"/>
    <mergeCell ref="H7:H26"/>
    <mergeCell ref="I28:I101"/>
    <mergeCell ref="H28:H101"/>
  </mergeCells>
  <phoneticPr fontId="0" type="noConversion"/>
  <conditionalFormatting sqref="P7:P9">
    <cfRule type="cellIs" dxfId="264" priority="457" operator="equal">
      <formula>"NEVYHOVUJE"</formula>
    </cfRule>
    <cfRule type="cellIs" dxfId="263" priority="458" operator="equal">
      <formula>"VYHOVUJE"</formula>
    </cfRule>
  </conditionalFormatting>
  <conditionalFormatting sqref="N7:N9">
    <cfRule type="notContainsBlanks" dxfId="262" priority="455">
      <formula>LEN(TRIM(N7))&gt;0</formula>
    </cfRule>
    <cfRule type="containsBlanks" dxfId="261" priority="456">
      <formula>LEN(TRIM(N7))=0</formula>
    </cfRule>
  </conditionalFormatting>
  <conditionalFormatting sqref="N7:N9">
    <cfRule type="notContainsBlanks" dxfId="260" priority="454">
      <formula>LEN(TRIM(N7))&gt;0</formula>
    </cfRule>
  </conditionalFormatting>
  <conditionalFormatting sqref="P10:P11">
    <cfRule type="cellIs" dxfId="259" priority="449" operator="equal">
      <formula>"NEVYHOVUJE"</formula>
    </cfRule>
    <cfRule type="cellIs" dxfId="258" priority="450" operator="equal">
      <formula>"VYHOVUJE"</formula>
    </cfRule>
  </conditionalFormatting>
  <conditionalFormatting sqref="N10:N11">
    <cfRule type="notContainsBlanks" dxfId="257" priority="447">
      <formula>LEN(TRIM(N10))&gt;0</formula>
    </cfRule>
    <cfRule type="containsBlanks" dxfId="256" priority="448">
      <formula>LEN(TRIM(N10))=0</formula>
    </cfRule>
  </conditionalFormatting>
  <conditionalFormatting sqref="N10:N11">
    <cfRule type="notContainsBlanks" dxfId="255" priority="446">
      <formula>LEN(TRIM(N10))&gt;0</formula>
    </cfRule>
  </conditionalFormatting>
  <conditionalFormatting sqref="P12:P13">
    <cfRule type="cellIs" dxfId="254" priority="444" operator="equal">
      <formula>"NEVYHOVUJE"</formula>
    </cfRule>
    <cfRule type="cellIs" dxfId="253" priority="445" operator="equal">
      <formula>"VYHOVUJE"</formula>
    </cfRule>
  </conditionalFormatting>
  <conditionalFormatting sqref="N12:N13">
    <cfRule type="notContainsBlanks" dxfId="252" priority="442">
      <formula>LEN(TRIM(N12))&gt;0</formula>
    </cfRule>
    <cfRule type="containsBlanks" dxfId="251" priority="443">
      <formula>LEN(TRIM(N12))=0</formula>
    </cfRule>
  </conditionalFormatting>
  <conditionalFormatting sqref="N12:N13">
    <cfRule type="notContainsBlanks" dxfId="250" priority="441">
      <formula>LEN(TRIM(N12))&gt;0</formula>
    </cfRule>
  </conditionalFormatting>
  <conditionalFormatting sqref="P14:P15">
    <cfRule type="cellIs" dxfId="249" priority="439" operator="equal">
      <formula>"NEVYHOVUJE"</formula>
    </cfRule>
    <cfRule type="cellIs" dxfId="248" priority="440" operator="equal">
      <formula>"VYHOVUJE"</formula>
    </cfRule>
  </conditionalFormatting>
  <conditionalFormatting sqref="N14:N15">
    <cfRule type="notContainsBlanks" dxfId="247" priority="437">
      <formula>LEN(TRIM(N14))&gt;0</formula>
    </cfRule>
    <cfRule type="containsBlanks" dxfId="246" priority="438">
      <formula>LEN(TRIM(N14))=0</formula>
    </cfRule>
  </conditionalFormatting>
  <conditionalFormatting sqref="N14:N15">
    <cfRule type="notContainsBlanks" dxfId="245" priority="436">
      <formula>LEN(TRIM(N14))&gt;0</formula>
    </cfRule>
  </conditionalFormatting>
  <conditionalFormatting sqref="P16:P17">
    <cfRule type="cellIs" dxfId="244" priority="434" operator="equal">
      <formula>"NEVYHOVUJE"</formula>
    </cfRule>
    <cfRule type="cellIs" dxfId="243" priority="435" operator="equal">
      <formula>"VYHOVUJE"</formula>
    </cfRule>
  </conditionalFormatting>
  <conditionalFormatting sqref="N16:N17">
    <cfRule type="notContainsBlanks" dxfId="242" priority="432">
      <formula>LEN(TRIM(N16))&gt;0</formula>
    </cfRule>
    <cfRule type="containsBlanks" dxfId="241" priority="433">
      <formula>LEN(TRIM(N16))=0</formula>
    </cfRule>
  </conditionalFormatting>
  <conditionalFormatting sqref="N16:N17">
    <cfRule type="notContainsBlanks" dxfId="240" priority="431">
      <formula>LEN(TRIM(N16))&gt;0</formula>
    </cfRule>
  </conditionalFormatting>
  <conditionalFormatting sqref="P18:P19">
    <cfRule type="cellIs" dxfId="239" priority="429" operator="equal">
      <formula>"NEVYHOVUJE"</formula>
    </cfRule>
    <cfRule type="cellIs" dxfId="238" priority="430" operator="equal">
      <formula>"VYHOVUJE"</formula>
    </cfRule>
  </conditionalFormatting>
  <conditionalFormatting sqref="N18:N19">
    <cfRule type="notContainsBlanks" dxfId="237" priority="427">
      <formula>LEN(TRIM(N18))&gt;0</formula>
    </cfRule>
    <cfRule type="containsBlanks" dxfId="236" priority="428">
      <formula>LEN(TRIM(N18))=0</formula>
    </cfRule>
  </conditionalFormatting>
  <conditionalFormatting sqref="N18:N19">
    <cfRule type="notContainsBlanks" dxfId="235" priority="426">
      <formula>LEN(TRIM(N18))&gt;0</formula>
    </cfRule>
  </conditionalFormatting>
  <conditionalFormatting sqref="P20:P21">
    <cfRule type="cellIs" dxfId="234" priority="424" operator="equal">
      <formula>"NEVYHOVUJE"</formula>
    </cfRule>
    <cfRule type="cellIs" dxfId="233" priority="425" operator="equal">
      <formula>"VYHOVUJE"</formula>
    </cfRule>
  </conditionalFormatting>
  <conditionalFormatting sqref="N20:N21">
    <cfRule type="notContainsBlanks" dxfId="232" priority="422">
      <formula>LEN(TRIM(N20))&gt;0</formula>
    </cfRule>
    <cfRule type="containsBlanks" dxfId="231" priority="423">
      <formula>LEN(TRIM(N20))=0</formula>
    </cfRule>
  </conditionalFormatting>
  <conditionalFormatting sqref="N20:N21">
    <cfRule type="notContainsBlanks" dxfId="230" priority="421">
      <formula>LEN(TRIM(N20))&gt;0</formula>
    </cfRule>
  </conditionalFormatting>
  <conditionalFormatting sqref="P22">
    <cfRule type="cellIs" dxfId="229" priority="419" operator="equal">
      <formula>"NEVYHOVUJE"</formula>
    </cfRule>
    <cfRule type="cellIs" dxfId="228" priority="420" operator="equal">
      <formula>"VYHOVUJE"</formula>
    </cfRule>
  </conditionalFormatting>
  <conditionalFormatting sqref="N22">
    <cfRule type="notContainsBlanks" dxfId="227" priority="417">
      <formula>LEN(TRIM(N22))&gt;0</formula>
    </cfRule>
    <cfRule type="containsBlanks" dxfId="226" priority="418">
      <formula>LEN(TRIM(N22))=0</formula>
    </cfRule>
  </conditionalFormatting>
  <conditionalFormatting sqref="N22">
    <cfRule type="notContainsBlanks" dxfId="225" priority="416">
      <formula>LEN(TRIM(N22))&gt;0</formula>
    </cfRule>
  </conditionalFormatting>
  <conditionalFormatting sqref="P23:P24">
    <cfRule type="cellIs" dxfId="224" priority="214" operator="equal">
      <formula>"NEVYHOVUJE"</formula>
    </cfRule>
    <cfRule type="cellIs" dxfId="223" priority="215" operator="equal">
      <formula>"VYHOVUJE"</formula>
    </cfRule>
  </conditionalFormatting>
  <conditionalFormatting sqref="N23:N24">
    <cfRule type="notContainsBlanks" dxfId="222" priority="212">
      <formula>LEN(TRIM(N23))&gt;0</formula>
    </cfRule>
    <cfRule type="containsBlanks" dxfId="221" priority="213">
      <formula>LEN(TRIM(N23))=0</formula>
    </cfRule>
  </conditionalFormatting>
  <conditionalFormatting sqref="N23:N24">
    <cfRule type="notContainsBlanks" dxfId="220" priority="211">
      <formula>LEN(TRIM(N23))&gt;0</formula>
    </cfRule>
  </conditionalFormatting>
  <conditionalFormatting sqref="P25:P26">
    <cfRule type="cellIs" dxfId="219" priority="209" operator="equal">
      <formula>"NEVYHOVUJE"</formula>
    </cfRule>
    <cfRule type="cellIs" dxfId="218" priority="210" operator="equal">
      <formula>"VYHOVUJE"</formula>
    </cfRule>
  </conditionalFormatting>
  <conditionalFormatting sqref="N25:N26">
    <cfRule type="notContainsBlanks" dxfId="217" priority="207">
      <formula>LEN(TRIM(N25))&gt;0</formula>
    </cfRule>
    <cfRule type="containsBlanks" dxfId="216" priority="208">
      <formula>LEN(TRIM(N25))=0</formula>
    </cfRule>
  </conditionalFormatting>
  <conditionalFormatting sqref="N25:N26">
    <cfRule type="notContainsBlanks" dxfId="215" priority="206">
      <formula>LEN(TRIM(N25))&gt;0</formula>
    </cfRule>
  </conditionalFormatting>
  <conditionalFormatting sqref="P27:P28">
    <cfRule type="cellIs" dxfId="214" priority="204" operator="equal">
      <formula>"NEVYHOVUJE"</formula>
    </cfRule>
    <cfRule type="cellIs" dxfId="213" priority="205" operator="equal">
      <formula>"VYHOVUJE"</formula>
    </cfRule>
  </conditionalFormatting>
  <conditionalFormatting sqref="N27:N28">
    <cfRule type="notContainsBlanks" dxfId="212" priority="202">
      <formula>LEN(TRIM(N27))&gt;0</formula>
    </cfRule>
    <cfRule type="containsBlanks" dxfId="211" priority="203">
      <formula>LEN(TRIM(N27))=0</formula>
    </cfRule>
  </conditionalFormatting>
  <conditionalFormatting sqref="N27:N28">
    <cfRule type="notContainsBlanks" dxfId="210" priority="201">
      <formula>LEN(TRIM(N27))&gt;0</formula>
    </cfRule>
  </conditionalFormatting>
  <conditionalFormatting sqref="P29:P30">
    <cfRule type="cellIs" dxfId="209" priority="199" operator="equal">
      <formula>"NEVYHOVUJE"</formula>
    </cfRule>
    <cfRule type="cellIs" dxfId="208" priority="200" operator="equal">
      <formula>"VYHOVUJE"</formula>
    </cfRule>
  </conditionalFormatting>
  <conditionalFormatting sqref="N29:N30">
    <cfRule type="notContainsBlanks" dxfId="207" priority="197">
      <formula>LEN(TRIM(N29))&gt;0</formula>
    </cfRule>
    <cfRule type="containsBlanks" dxfId="206" priority="198">
      <formula>LEN(TRIM(N29))=0</formula>
    </cfRule>
  </conditionalFormatting>
  <conditionalFormatting sqref="N29:N30">
    <cfRule type="notContainsBlanks" dxfId="205" priority="196">
      <formula>LEN(TRIM(N29))&gt;0</formula>
    </cfRule>
  </conditionalFormatting>
  <conditionalFormatting sqref="P31:P32">
    <cfRule type="cellIs" dxfId="204" priority="194" operator="equal">
      <formula>"NEVYHOVUJE"</formula>
    </cfRule>
    <cfRule type="cellIs" dxfId="203" priority="195" operator="equal">
      <formula>"VYHOVUJE"</formula>
    </cfRule>
  </conditionalFormatting>
  <conditionalFormatting sqref="N31:N32">
    <cfRule type="notContainsBlanks" dxfId="202" priority="192">
      <formula>LEN(TRIM(N31))&gt;0</formula>
    </cfRule>
    <cfRule type="containsBlanks" dxfId="201" priority="193">
      <formula>LEN(TRIM(N31))=0</formula>
    </cfRule>
  </conditionalFormatting>
  <conditionalFormatting sqref="N31:N32">
    <cfRule type="notContainsBlanks" dxfId="200" priority="191">
      <formula>LEN(TRIM(N31))&gt;0</formula>
    </cfRule>
  </conditionalFormatting>
  <conditionalFormatting sqref="P33:P34">
    <cfRule type="cellIs" dxfId="199" priority="189" operator="equal">
      <formula>"NEVYHOVUJE"</formula>
    </cfRule>
    <cfRule type="cellIs" dxfId="198" priority="190" operator="equal">
      <formula>"VYHOVUJE"</formula>
    </cfRule>
  </conditionalFormatting>
  <conditionalFormatting sqref="N33:N34">
    <cfRule type="notContainsBlanks" dxfId="197" priority="187">
      <formula>LEN(TRIM(N33))&gt;0</formula>
    </cfRule>
    <cfRule type="containsBlanks" dxfId="196" priority="188">
      <formula>LEN(TRIM(N33))=0</formula>
    </cfRule>
  </conditionalFormatting>
  <conditionalFormatting sqref="N33:N34">
    <cfRule type="notContainsBlanks" dxfId="195" priority="186">
      <formula>LEN(TRIM(N33))&gt;0</formula>
    </cfRule>
  </conditionalFormatting>
  <conditionalFormatting sqref="P35:P36">
    <cfRule type="cellIs" dxfId="194" priority="184" operator="equal">
      <formula>"NEVYHOVUJE"</formula>
    </cfRule>
    <cfRule type="cellIs" dxfId="193" priority="185" operator="equal">
      <formula>"VYHOVUJE"</formula>
    </cfRule>
  </conditionalFormatting>
  <conditionalFormatting sqref="N35:N36">
    <cfRule type="notContainsBlanks" dxfId="192" priority="182">
      <formula>LEN(TRIM(N35))&gt;0</formula>
    </cfRule>
    <cfRule type="containsBlanks" dxfId="191" priority="183">
      <formula>LEN(TRIM(N35))=0</formula>
    </cfRule>
  </conditionalFormatting>
  <conditionalFormatting sqref="N35:N36">
    <cfRule type="notContainsBlanks" dxfId="190" priority="181">
      <formula>LEN(TRIM(N35))&gt;0</formula>
    </cfRule>
  </conditionalFormatting>
  <conditionalFormatting sqref="P37">
    <cfRule type="cellIs" dxfId="189" priority="179" operator="equal">
      <formula>"NEVYHOVUJE"</formula>
    </cfRule>
    <cfRule type="cellIs" dxfId="188" priority="180" operator="equal">
      <formula>"VYHOVUJE"</formula>
    </cfRule>
  </conditionalFormatting>
  <conditionalFormatting sqref="N37">
    <cfRule type="notContainsBlanks" dxfId="187" priority="177">
      <formula>LEN(TRIM(N37))&gt;0</formula>
    </cfRule>
    <cfRule type="containsBlanks" dxfId="186" priority="178">
      <formula>LEN(TRIM(N37))=0</formula>
    </cfRule>
  </conditionalFormatting>
  <conditionalFormatting sqref="N37">
    <cfRule type="notContainsBlanks" dxfId="185" priority="176">
      <formula>LEN(TRIM(N37))&gt;0</formula>
    </cfRule>
  </conditionalFormatting>
  <conditionalFormatting sqref="P38:P39">
    <cfRule type="cellIs" dxfId="184" priority="174" operator="equal">
      <formula>"NEVYHOVUJE"</formula>
    </cfRule>
    <cfRule type="cellIs" dxfId="183" priority="175" operator="equal">
      <formula>"VYHOVUJE"</formula>
    </cfRule>
  </conditionalFormatting>
  <conditionalFormatting sqref="N38:N39">
    <cfRule type="notContainsBlanks" dxfId="182" priority="172">
      <formula>LEN(TRIM(N38))&gt;0</formula>
    </cfRule>
    <cfRule type="containsBlanks" dxfId="181" priority="173">
      <formula>LEN(TRIM(N38))=0</formula>
    </cfRule>
  </conditionalFormatting>
  <conditionalFormatting sqref="N38:N39">
    <cfRule type="notContainsBlanks" dxfId="180" priority="171">
      <formula>LEN(TRIM(N38))&gt;0</formula>
    </cfRule>
  </conditionalFormatting>
  <conditionalFormatting sqref="P40:P41">
    <cfRule type="cellIs" dxfId="179" priority="169" operator="equal">
      <formula>"NEVYHOVUJE"</formula>
    </cfRule>
    <cfRule type="cellIs" dxfId="178" priority="170" operator="equal">
      <formula>"VYHOVUJE"</formula>
    </cfRule>
  </conditionalFormatting>
  <conditionalFormatting sqref="N40:N41">
    <cfRule type="notContainsBlanks" dxfId="177" priority="167">
      <formula>LEN(TRIM(N40))&gt;0</formula>
    </cfRule>
    <cfRule type="containsBlanks" dxfId="176" priority="168">
      <formula>LEN(TRIM(N40))=0</formula>
    </cfRule>
  </conditionalFormatting>
  <conditionalFormatting sqref="N40:N41">
    <cfRule type="notContainsBlanks" dxfId="175" priority="166">
      <formula>LEN(TRIM(N40))&gt;0</formula>
    </cfRule>
  </conditionalFormatting>
  <conditionalFormatting sqref="P42:P43">
    <cfRule type="cellIs" dxfId="174" priority="164" operator="equal">
      <formula>"NEVYHOVUJE"</formula>
    </cfRule>
    <cfRule type="cellIs" dxfId="173" priority="165" operator="equal">
      <formula>"VYHOVUJE"</formula>
    </cfRule>
  </conditionalFormatting>
  <conditionalFormatting sqref="N42:N43">
    <cfRule type="notContainsBlanks" dxfId="172" priority="162">
      <formula>LEN(TRIM(N42))&gt;0</formula>
    </cfRule>
    <cfRule type="containsBlanks" dxfId="171" priority="163">
      <formula>LEN(TRIM(N42))=0</formula>
    </cfRule>
  </conditionalFormatting>
  <conditionalFormatting sqref="N42:N43">
    <cfRule type="notContainsBlanks" dxfId="170" priority="161">
      <formula>LEN(TRIM(N42))&gt;0</formula>
    </cfRule>
  </conditionalFormatting>
  <conditionalFormatting sqref="P44:P45">
    <cfRule type="cellIs" dxfId="169" priority="159" operator="equal">
      <formula>"NEVYHOVUJE"</formula>
    </cfRule>
    <cfRule type="cellIs" dxfId="168" priority="160" operator="equal">
      <formula>"VYHOVUJE"</formula>
    </cfRule>
  </conditionalFormatting>
  <conditionalFormatting sqref="N44:N45">
    <cfRule type="notContainsBlanks" dxfId="167" priority="157">
      <formula>LEN(TRIM(N44))&gt;0</formula>
    </cfRule>
    <cfRule type="containsBlanks" dxfId="166" priority="158">
      <formula>LEN(TRIM(N44))=0</formula>
    </cfRule>
  </conditionalFormatting>
  <conditionalFormatting sqref="N44:N45">
    <cfRule type="notContainsBlanks" dxfId="165" priority="156">
      <formula>LEN(TRIM(N44))&gt;0</formula>
    </cfRule>
  </conditionalFormatting>
  <conditionalFormatting sqref="P46:P47">
    <cfRule type="cellIs" dxfId="164" priority="154" operator="equal">
      <formula>"NEVYHOVUJE"</formula>
    </cfRule>
    <cfRule type="cellIs" dxfId="163" priority="155" operator="equal">
      <formula>"VYHOVUJE"</formula>
    </cfRule>
  </conditionalFormatting>
  <conditionalFormatting sqref="N46:N47">
    <cfRule type="notContainsBlanks" dxfId="162" priority="152">
      <formula>LEN(TRIM(N46))&gt;0</formula>
    </cfRule>
    <cfRule type="containsBlanks" dxfId="161" priority="153">
      <formula>LEN(TRIM(N46))=0</formula>
    </cfRule>
  </conditionalFormatting>
  <conditionalFormatting sqref="N46:N47">
    <cfRule type="notContainsBlanks" dxfId="160" priority="151">
      <formula>LEN(TRIM(N46))&gt;0</formula>
    </cfRule>
  </conditionalFormatting>
  <conditionalFormatting sqref="P48:P49">
    <cfRule type="cellIs" dxfId="159" priority="149" operator="equal">
      <formula>"NEVYHOVUJE"</formula>
    </cfRule>
    <cfRule type="cellIs" dxfId="158" priority="150" operator="equal">
      <formula>"VYHOVUJE"</formula>
    </cfRule>
  </conditionalFormatting>
  <conditionalFormatting sqref="N48:N49">
    <cfRule type="notContainsBlanks" dxfId="157" priority="147">
      <formula>LEN(TRIM(N48))&gt;0</formula>
    </cfRule>
    <cfRule type="containsBlanks" dxfId="156" priority="148">
      <formula>LEN(TRIM(N48))=0</formula>
    </cfRule>
  </conditionalFormatting>
  <conditionalFormatting sqref="N48:N49">
    <cfRule type="notContainsBlanks" dxfId="155" priority="146">
      <formula>LEN(TRIM(N48))&gt;0</formula>
    </cfRule>
  </conditionalFormatting>
  <conditionalFormatting sqref="P50:P51">
    <cfRule type="cellIs" dxfId="154" priority="144" operator="equal">
      <formula>"NEVYHOVUJE"</formula>
    </cfRule>
    <cfRule type="cellIs" dxfId="153" priority="145" operator="equal">
      <formula>"VYHOVUJE"</formula>
    </cfRule>
  </conditionalFormatting>
  <conditionalFormatting sqref="N50:N51">
    <cfRule type="notContainsBlanks" dxfId="152" priority="142">
      <formula>LEN(TRIM(N50))&gt;0</formula>
    </cfRule>
    <cfRule type="containsBlanks" dxfId="151" priority="143">
      <formula>LEN(TRIM(N50))=0</formula>
    </cfRule>
  </conditionalFormatting>
  <conditionalFormatting sqref="N50:N51">
    <cfRule type="notContainsBlanks" dxfId="150" priority="141">
      <formula>LEN(TRIM(N50))&gt;0</formula>
    </cfRule>
  </conditionalFormatting>
  <conditionalFormatting sqref="P52">
    <cfRule type="cellIs" dxfId="149" priority="139" operator="equal">
      <formula>"NEVYHOVUJE"</formula>
    </cfRule>
    <cfRule type="cellIs" dxfId="148" priority="140" operator="equal">
      <formula>"VYHOVUJE"</formula>
    </cfRule>
  </conditionalFormatting>
  <conditionalFormatting sqref="N52">
    <cfRule type="notContainsBlanks" dxfId="147" priority="137">
      <formula>LEN(TRIM(N52))&gt;0</formula>
    </cfRule>
    <cfRule type="containsBlanks" dxfId="146" priority="138">
      <formula>LEN(TRIM(N52))=0</formula>
    </cfRule>
  </conditionalFormatting>
  <conditionalFormatting sqref="N52">
    <cfRule type="notContainsBlanks" dxfId="145" priority="136">
      <formula>LEN(TRIM(N52))&gt;0</formula>
    </cfRule>
  </conditionalFormatting>
  <conditionalFormatting sqref="P53:P54">
    <cfRule type="cellIs" dxfId="144" priority="134" operator="equal">
      <formula>"NEVYHOVUJE"</formula>
    </cfRule>
    <cfRule type="cellIs" dxfId="143" priority="135" operator="equal">
      <formula>"VYHOVUJE"</formula>
    </cfRule>
  </conditionalFormatting>
  <conditionalFormatting sqref="N53:N54">
    <cfRule type="notContainsBlanks" dxfId="142" priority="132">
      <formula>LEN(TRIM(N53))&gt;0</formula>
    </cfRule>
    <cfRule type="containsBlanks" dxfId="141" priority="133">
      <formula>LEN(TRIM(N53))=0</formula>
    </cfRule>
  </conditionalFormatting>
  <conditionalFormatting sqref="N53:N54">
    <cfRule type="notContainsBlanks" dxfId="140" priority="131">
      <formula>LEN(TRIM(N53))&gt;0</formula>
    </cfRule>
  </conditionalFormatting>
  <conditionalFormatting sqref="P55:P56">
    <cfRule type="cellIs" dxfId="139" priority="129" operator="equal">
      <formula>"NEVYHOVUJE"</formula>
    </cfRule>
    <cfRule type="cellIs" dxfId="138" priority="130" operator="equal">
      <formula>"VYHOVUJE"</formula>
    </cfRule>
  </conditionalFormatting>
  <conditionalFormatting sqref="N55:N56">
    <cfRule type="notContainsBlanks" dxfId="137" priority="127">
      <formula>LEN(TRIM(N55))&gt;0</formula>
    </cfRule>
    <cfRule type="containsBlanks" dxfId="136" priority="128">
      <formula>LEN(TRIM(N55))=0</formula>
    </cfRule>
  </conditionalFormatting>
  <conditionalFormatting sqref="N55:N56">
    <cfRule type="notContainsBlanks" dxfId="135" priority="126">
      <formula>LEN(TRIM(N55))&gt;0</formula>
    </cfRule>
  </conditionalFormatting>
  <conditionalFormatting sqref="P57:P58">
    <cfRule type="cellIs" dxfId="134" priority="124" operator="equal">
      <formula>"NEVYHOVUJE"</formula>
    </cfRule>
    <cfRule type="cellIs" dxfId="133" priority="125" operator="equal">
      <formula>"VYHOVUJE"</formula>
    </cfRule>
  </conditionalFormatting>
  <conditionalFormatting sqref="N57:N58">
    <cfRule type="notContainsBlanks" dxfId="132" priority="122">
      <formula>LEN(TRIM(N57))&gt;0</formula>
    </cfRule>
    <cfRule type="containsBlanks" dxfId="131" priority="123">
      <formula>LEN(TRIM(N57))=0</formula>
    </cfRule>
  </conditionalFormatting>
  <conditionalFormatting sqref="N57:N58">
    <cfRule type="notContainsBlanks" dxfId="130" priority="121">
      <formula>LEN(TRIM(N57))&gt;0</formula>
    </cfRule>
  </conditionalFormatting>
  <conditionalFormatting sqref="P59:P60">
    <cfRule type="cellIs" dxfId="129" priority="119" operator="equal">
      <formula>"NEVYHOVUJE"</formula>
    </cfRule>
    <cfRule type="cellIs" dxfId="128" priority="120" operator="equal">
      <formula>"VYHOVUJE"</formula>
    </cfRule>
  </conditionalFormatting>
  <conditionalFormatting sqref="N59:N60">
    <cfRule type="notContainsBlanks" dxfId="127" priority="117">
      <formula>LEN(TRIM(N59))&gt;0</formula>
    </cfRule>
    <cfRule type="containsBlanks" dxfId="126" priority="118">
      <formula>LEN(TRIM(N59))=0</formula>
    </cfRule>
  </conditionalFormatting>
  <conditionalFormatting sqref="N59:N60">
    <cfRule type="notContainsBlanks" dxfId="125" priority="116">
      <formula>LEN(TRIM(N59))&gt;0</formula>
    </cfRule>
  </conditionalFormatting>
  <conditionalFormatting sqref="P61:P62">
    <cfRule type="cellIs" dxfId="124" priority="114" operator="equal">
      <formula>"NEVYHOVUJE"</formula>
    </cfRule>
    <cfRule type="cellIs" dxfId="123" priority="115" operator="equal">
      <formula>"VYHOVUJE"</formula>
    </cfRule>
  </conditionalFormatting>
  <conditionalFormatting sqref="N61:N62">
    <cfRule type="notContainsBlanks" dxfId="122" priority="112">
      <formula>LEN(TRIM(N61))&gt;0</formula>
    </cfRule>
    <cfRule type="containsBlanks" dxfId="121" priority="113">
      <formula>LEN(TRIM(N61))=0</formula>
    </cfRule>
  </conditionalFormatting>
  <conditionalFormatting sqref="N61:N62">
    <cfRule type="notContainsBlanks" dxfId="120" priority="111">
      <formula>LEN(TRIM(N61))&gt;0</formula>
    </cfRule>
  </conditionalFormatting>
  <conditionalFormatting sqref="P63:P64">
    <cfRule type="cellIs" dxfId="119" priority="109" operator="equal">
      <formula>"NEVYHOVUJE"</formula>
    </cfRule>
    <cfRule type="cellIs" dxfId="118" priority="110" operator="equal">
      <formula>"VYHOVUJE"</formula>
    </cfRule>
  </conditionalFormatting>
  <conditionalFormatting sqref="N63:N64">
    <cfRule type="notContainsBlanks" dxfId="117" priority="107">
      <formula>LEN(TRIM(N63))&gt;0</formula>
    </cfRule>
    <cfRule type="containsBlanks" dxfId="116" priority="108">
      <formula>LEN(TRIM(N63))=0</formula>
    </cfRule>
  </conditionalFormatting>
  <conditionalFormatting sqref="N63:N64">
    <cfRule type="notContainsBlanks" dxfId="115" priority="106">
      <formula>LEN(TRIM(N63))&gt;0</formula>
    </cfRule>
  </conditionalFormatting>
  <conditionalFormatting sqref="P65:P66">
    <cfRule type="cellIs" dxfId="114" priority="104" operator="equal">
      <formula>"NEVYHOVUJE"</formula>
    </cfRule>
    <cfRule type="cellIs" dxfId="113" priority="105" operator="equal">
      <formula>"VYHOVUJE"</formula>
    </cfRule>
  </conditionalFormatting>
  <conditionalFormatting sqref="N65:N66">
    <cfRule type="notContainsBlanks" dxfId="112" priority="102">
      <formula>LEN(TRIM(N65))&gt;0</formula>
    </cfRule>
    <cfRule type="containsBlanks" dxfId="111" priority="103">
      <formula>LEN(TRIM(N65))=0</formula>
    </cfRule>
  </conditionalFormatting>
  <conditionalFormatting sqref="N65:N66">
    <cfRule type="notContainsBlanks" dxfId="110" priority="101">
      <formula>LEN(TRIM(N65))&gt;0</formula>
    </cfRule>
  </conditionalFormatting>
  <conditionalFormatting sqref="P67">
    <cfRule type="cellIs" dxfId="109" priority="99" operator="equal">
      <formula>"NEVYHOVUJE"</formula>
    </cfRule>
    <cfRule type="cellIs" dxfId="108" priority="100" operator="equal">
      <formula>"VYHOVUJE"</formula>
    </cfRule>
  </conditionalFormatting>
  <conditionalFormatting sqref="N67">
    <cfRule type="notContainsBlanks" dxfId="107" priority="97">
      <formula>LEN(TRIM(N67))&gt;0</formula>
    </cfRule>
    <cfRule type="containsBlanks" dxfId="106" priority="98">
      <formula>LEN(TRIM(N67))=0</formula>
    </cfRule>
  </conditionalFormatting>
  <conditionalFormatting sqref="N67">
    <cfRule type="notContainsBlanks" dxfId="105" priority="96">
      <formula>LEN(TRIM(N67))&gt;0</formula>
    </cfRule>
  </conditionalFormatting>
  <conditionalFormatting sqref="P68:P69">
    <cfRule type="cellIs" dxfId="104" priority="94" operator="equal">
      <formula>"NEVYHOVUJE"</formula>
    </cfRule>
    <cfRule type="cellIs" dxfId="103" priority="95" operator="equal">
      <formula>"VYHOVUJE"</formula>
    </cfRule>
  </conditionalFormatting>
  <conditionalFormatting sqref="N68:N69">
    <cfRule type="notContainsBlanks" dxfId="102" priority="92">
      <formula>LEN(TRIM(N68))&gt;0</formula>
    </cfRule>
    <cfRule type="containsBlanks" dxfId="101" priority="93">
      <formula>LEN(TRIM(N68))=0</formula>
    </cfRule>
  </conditionalFormatting>
  <conditionalFormatting sqref="N68:N69">
    <cfRule type="notContainsBlanks" dxfId="100" priority="91">
      <formula>LEN(TRIM(N68))&gt;0</formula>
    </cfRule>
  </conditionalFormatting>
  <conditionalFormatting sqref="P70:P71">
    <cfRule type="cellIs" dxfId="99" priority="89" operator="equal">
      <formula>"NEVYHOVUJE"</formula>
    </cfRule>
    <cfRule type="cellIs" dxfId="98" priority="90" operator="equal">
      <formula>"VYHOVUJE"</formula>
    </cfRule>
  </conditionalFormatting>
  <conditionalFormatting sqref="N70:N71">
    <cfRule type="notContainsBlanks" dxfId="97" priority="87">
      <formula>LEN(TRIM(N70))&gt;0</formula>
    </cfRule>
    <cfRule type="containsBlanks" dxfId="96" priority="88">
      <formula>LEN(TRIM(N70))=0</formula>
    </cfRule>
  </conditionalFormatting>
  <conditionalFormatting sqref="N70:N71">
    <cfRule type="notContainsBlanks" dxfId="95" priority="86">
      <formula>LEN(TRIM(N70))&gt;0</formula>
    </cfRule>
  </conditionalFormatting>
  <conditionalFormatting sqref="P72:P73">
    <cfRule type="cellIs" dxfId="94" priority="84" operator="equal">
      <formula>"NEVYHOVUJE"</formula>
    </cfRule>
    <cfRule type="cellIs" dxfId="93" priority="85" operator="equal">
      <formula>"VYHOVUJE"</formula>
    </cfRule>
  </conditionalFormatting>
  <conditionalFormatting sqref="N72:N73">
    <cfRule type="notContainsBlanks" dxfId="92" priority="82">
      <formula>LEN(TRIM(N72))&gt;0</formula>
    </cfRule>
    <cfRule type="containsBlanks" dxfId="91" priority="83">
      <formula>LEN(TRIM(N72))=0</formula>
    </cfRule>
  </conditionalFormatting>
  <conditionalFormatting sqref="N72:N73">
    <cfRule type="notContainsBlanks" dxfId="90" priority="81">
      <formula>LEN(TRIM(N72))&gt;0</formula>
    </cfRule>
  </conditionalFormatting>
  <conditionalFormatting sqref="P74:P75">
    <cfRule type="cellIs" dxfId="89" priority="79" operator="equal">
      <formula>"NEVYHOVUJE"</formula>
    </cfRule>
    <cfRule type="cellIs" dxfId="88" priority="80" operator="equal">
      <formula>"VYHOVUJE"</formula>
    </cfRule>
  </conditionalFormatting>
  <conditionalFormatting sqref="N74:N75">
    <cfRule type="notContainsBlanks" dxfId="87" priority="77">
      <formula>LEN(TRIM(N74))&gt;0</formula>
    </cfRule>
    <cfRule type="containsBlanks" dxfId="86" priority="78">
      <formula>LEN(TRIM(N74))=0</formula>
    </cfRule>
  </conditionalFormatting>
  <conditionalFormatting sqref="N74:N75">
    <cfRule type="notContainsBlanks" dxfId="85" priority="76">
      <formula>LEN(TRIM(N74))&gt;0</formula>
    </cfRule>
  </conditionalFormatting>
  <conditionalFormatting sqref="P76:P77">
    <cfRule type="cellIs" dxfId="84" priority="74" operator="equal">
      <formula>"NEVYHOVUJE"</formula>
    </cfRule>
    <cfRule type="cellIs" dxfId="83" priority="75" operator="equal">
      <formula>"VYHOVUJE"</formula>
    </cfRule>
  </conditionalFormatting>
  <conditionalFormatting sqref="N76:N77">
    <cfRule type="notContainsBlanks" dxfId="82" priority="72">
      <formula>LEN(TRIM(N76))&gt;0</formula>
    </cfRule>
    <cfRule type="containsBlanks" dxfId="81" priority="73">
      <formula>LEN(TRIM(N76))=0</formula>
    </cfRule>
  </conditionalFormatting>
  <conditionalFormatting sqref="N76:N77">
    <cfRule type="notContainsBlanks" dxfId="80" priority="71">
      <formula>LEN(TRIM(N76))&gt;0</formula>
    </cfRule>
  </conditionalFormatting>
  <conditionalFormatting sqref="P78:P79">
    <cfRule type="cellIs" dxfId="79" priority="69" operator="equal">
      <formula>"NEVYHOVUJE"</formula>
    </cfRule>
    <cfRule type="cellIs" dxfId="78" priority="70" operator="equal">
      <formula>"VYHOVUJE"</formula>
    </cfRule>
  </conditionalFormatting>
  <conditionalFormatting sqref="N78:N79">
    <cfRule type="notContainsBlanks" dxfId="77" priority="67">
      <formula>LEN(TRIM(N78))&gt;0</formula>
    </cfRule>
    <cfRule type="containsBlanks" dxfId="76" priority="68">
      <formula>LEN(TRIM(N78))=0</formula>
    </cfRule>
  </conditionalFormatting>
  <conditionalFormatting sqref="N78:N79">
    <cfRule type="notContainsBlanks" dxfId="75" priority="66">
      <formula>LEN(TRIM(N78))&gt;0</formula>
    </cfRule>
  </conditionalFormatting>
  <conditionalFormatting sqref="P80:P81">
    <cfRule type="cellIs" dxfId="74" priority="64" operator="equal">
      <formula>"NEVYHOVUJE"</formula>
    </cfRule>
    <cfRule type="cellIs" dxfId="73" priority="65" operator="equal">
      <formula>"VYHOVUJE"</formula>
    </cfRule>
  </conditionalFormatting>
  <conditionalFormatting sqref="N80:N81">
    <cfRule type="notContainsBlanks" dxfId="72" priority="62">
      <formula>LEN(TRIM(N80))&gt;0</formula>
    </cfRule>
    <cfRule type="containsBlanks" dxfId="71" priority="63">
      <formula>LEN(TRIM(N80))=0</formula>
    </cfRule>
  </conditionalFormatting>
  <conditionalFormatting sqref="N80:N81">
    <cfRule type="notContainsBlanks" dxfId="70" priority="61">
      <formula>LEN(TRIM(N80))&gt;0</formula>
    </cfRule>
  </conditionalFormatting>
  <conditionalFormatting sqref="P82">
    <cfRule type="cellIs" dxfId="69" priority="59" operator="equal">
      <formula>"NEVYHOVUJE"</formula>
    </cfRule>
    <cfRule type="cellIs" dxfId="68" priority="60" operator="equal">
      <formula>"VYHOVUJE"</formula>
    </cfRule>
  </conditionalFormatting>
  <conditionalFormatting sqref="N82">
    <cfRule type="notContainsBlanks" dxfId="67" priority="57">
      <formula>LEN(TRIM(N82))&gt;0</formula>
    </cfRule>
    <cfRule type="containsBlanks" dxfId="66" priority="58">
      <formula>LEN(TRIM(N82))=0</formula>
    </cfRule>
  </conditionalFormatting>
  <conditionalFormatting sqref="N82">
    <cfRule type="notContainsBlanks" dxfId="65" priority="56">
      <formula>LEN(TRIM(N82))&gt;0</formula>
    </cfRule>
  </conditionalFormatting>
  <conditionalFormatting sqref="P83:P84">
    <cfRule type="cellIs" dxfId="64" priority="54" operator="equal">
      <formula>"NEVYHOVUJE"</formula>
    </cfRule>
    <cfRule type="cellIs" dxfId="63" priority="55" operator="equal">
      <formula>"VYHOVUJE"</formula>
    </cfRule>
  </conditionalFormatting>
  <conditionalFormatting sqref="N83:N84">
    <cfRule type="notContainsBlanks" dxfId="62" priority="52">
      <formula>LEN(TRIM(N83))&gt;0</formula>
    </cfRule>
    <cfRule type="containsBlanks" dxfId="61" priority="53">
      <formula>LEN(TRIM(N83))=0</formula>
    </cfRule>
  </conditionalFormatting>
  <conditionalFormatting sqref="N83:N84">
    <cfRule type="notContainsBlanks" dxfId="60" priority="51">
      <formula>LEN(TRIM(N83))&gt;0</formula>
    </cfRule>
  </conditionalFormatting>
  <conditionalFormatting sqref="P85:P86">
    <cfRule type="cellIs" dxfId="59" priority="49" operator="equal">
      <formula>"NEVYHOVUJE"</formula>
    </cfRule>
    <cfRule type="cellIs" dxfId="58" priority="50" operator="equal">
      <formula>"VYHOVUJE"</formula>
    </cfRule>
  </conditionalFormatting>
  <conditionalFormatting sqref="N85:N86">
    <cfRule type="notContainsBlanks" dxfId="57" priority="47">
      <formula>LEN(TRIM(N85))&gt;0</formula>
    </cfRule>
    <cfRule type="containsBlanks" dxfId="56" priority="48">
      <formula>LEN(TRIM(N85))=0</formula>
    </cfRule>
  </conditionalFormatting>
  <conditionalFormatting sqref="N85:N86">
    <cfRule type="notContainsBlanks" dxfId="55" priority="46">
      <formula>LEN(TRIM(N85))&gt;0</formula>
    </cfRule>
  </conditionalFormatting>
  <conditionalFormatting sqref="P87:P88">
    <cfRule type="cellIs" dxfId="54" priority="44" operator="equal">
      <formula>"NEVYHOVUJE"</formula>
    </cfRule>
    <cfRule type="cellIs" dxfId="53" priority="45" operator="equal">
      <formula>"VYHOVUJE"</formula>
    </cfRule>
  </conditionalFormatting>
  <conditionalFormatting sqref="N87:N88">
    <cfRule type="notContainsBlanks" dxfId="52" priority="42">
      <formula>LEN(TRIM(N87))&gt;0</formula>
    </cfRule>
    <cfRule type="containsBlanks" dxfId="51" priority="43">
      <formula>LEN(TRIM(N87))=0</formula>
    </cfRule>
  </conditionalFormatting>
  <conditionalFormatting sqref="N87:N88">
    <cfRule type="notContainsBlanks" dxfId="50" priority="41">
      <formula>LEN(TRIM(N87))&gt;0</formula>
    </cfRule>
  </conditionalFormatting>
  <conditionalFormatting sqref="P89:P90">
    <cfRule type="cellIs" dxfId="49" priority="39" operator="equal">
      <formula>"NEVYHOVUJE"</formula>
    </cfRule>
    <cfRule type="cellIs" dxfId="48" priority="40" operator="equal">
      <formula>"VYHOVUJE"</formula>
    </cfRule>
  </conditionalFormatting>
  <conditionalFormatting sqref="N89:N90">
    <cfRule type="notContainsBlanks" dxfId="47" priority="37">
      <formula>LEN(TRIM(N89))&gt;0</formula>
    </cfRule>
    <cfRule type="containsBlanks" dxfId="46" priority="38">
      <formula>LEN(TRIM(N89))=0</formula>
    </cfRule>
  </conditionalFormatting>
  <conditionalFormatting sqref="N89:N90">
    <cfRule type="notContainsBlanks" dxfId="45" priority="36">
      <formula>LEN(TRIM(N89))&gt;0</formula>
    </cfRule>
  </conditionalFormatting>
  <conditionalFormatting sqref="P91:P92">
    <cfRule type="cellIs" dxfId="44" priority="34" operator="equal">
      <formula>"NEVYHOVUJE"</formula>
    </cfRule>
    <cfRule type="cellIs" dxfId="43" priority="35" operator="equal">
      <formula>"VYHOVUJE"</formula>
    </cfRule>
  </conditionalFormatting>
  <conditionalFormatting sqref="N91:N92">
    <cfRule type="notContainsBlanks" dxfId="42" priority="32">
      <formula>LEN(TRIM(N91))&gt;0</formula>
    </cfRule>
    <cfRule type="containsBlanks" dxfId="41" priority="33">
      <formula>LEN(TRIM(N91))=0</formula>
    </cfRule>
  </conditionalFormatting>
  <conditionalFormatting sqref="N91:N92">
    <cfRule type="notContainsBlanks" dxfId="40" priority="31">
      <formula>LEN(TRIM(N91))&gt;0</formula>
    </cfRule>
  </conditionalFormatting>
  <conditionalFormatting sqref="P93:P94">
    <cfRule type="cellIs" dxfId="39" priority="29" operator="equal">
      <formula>"NEVYHOVUJE"</formula>
    </cfRule>
    <cfRule type="cellIs" dxfId="38" priority="30" operator="equal">
      <formula>"VYHOVUJE"</formula>
    </cfRule>
  </conditionalFormatting>
  <conditionalFormatting sqref="N93:N94">
    <cfRule type="notContainsBlanks" dxfId="37" priority="27">
      <formula>LEN(TRIM(N93))&gt;0</formula>
    </cfRule>
    <cfRule type="containsBlanks" dxfId="36" priority="28">
      <formula>LEN(TRIM(N93))=0</formula>
    </cfRule>
  </conditionalFormatting>
  <conditionalFormatting sqref="N93:N94">
    <cfRule type="notContainsBlanks" dxfId="35" priority="26">
      <formula>LEN(TRIM(N93))&gt;0</formula>
    </cfRule>
  </conditionalFormatting>
  <conditionalFormatting sqref="P95:P96">
    <cfRule type="cellIs" dxfId="34" priority="24" operator="equal">
      <formula>"NEVYHOVUJE"</formula>
    </cfRule>
    <cfRule type="cellIs" dxfId="33" priority="25" operator="equal">
      <formula>"VYHOVUJE"</formula>
    </cfRule>
  </conditionalFormatting>
  <conditionalFormatting sqref="N95:N96">
    <cfRule type="notContainsBlanks" dxfId="32" priority="22">
      <formula>LEN(TRIM(N95))&gt;0</formula>
    </cfRule>
    <cfRule type="containsBlanks" dxfId="31" priority="23">
      <formula>LEN(TRIM(N95))=0</formula>
    </cfRule>
  </conditionalFormatting>
  <conditionalFormatting sqref="N95:N96">
    <cfRule type="notContainsBlanks" dxfId="30" priority="21">
      <formula>LEN(TRIM(N95))&gt;0</formula>
    </cfRule>
  </conditionalFormatting>
  <conditionalFormatting sqref="P97">
    <cfRule type="cellIs" dxfId="29" priority="19" operator="equal">
      <formula>"NEVYHOVUJE"</formula>
    </cfRule>
    <cfRule type="cellIs" dxfId="28" priority="20" operator="equal">
      <formula>"VYHOVUJE"</formula>
    </cfRule>
  </conditionalFormatting>
  <conditionalFormatting sqref="N97">
    <cfRule type="notContainsBlanks" dxfId="27" priority="17">
      <formula>LEN(TRIM(N97))&gt;0</formula>
    </cfRule>
    <cfRule type="containsBlanks" dxfId="26" priority="18">
      <formula>LEN(TRIM(N97))=0</formula>
    </cfRule>
  </conditionalFormatting>
  <conditionalFormatting sqref="N97">
    <cfRule type="notContainsBlanks" dxfId="25" priority="16">
      <formula>LEN(TRIM(N97))&gt;0</formula>
    </cfRule>
  </conditionalFormatting>
  <conditionalFormatting sqref="P98:P99">
    <cfRule type="cellIs" dxfId="24" priority="14" operator="equal">
      <formula>"NEVYHOVUJE"</formula>
    </cfRule>
    <cfRule type="cellIs" dxfId="23" priority="15" operator="equal">
      <formula>"VYHOVUJE"</formula>
    </cfRule>
  </conditionalFormatting>
  <conditionalFormatting sqref="N98:N99">
    <cfRule type="notContainsBlanks" dxfId="22" priority="12">
      <formula>LEN(TRIM(N98))&gt;0</formula>
    </cfRule>
    <cfRule type="containsBlanks" dxfId="21" priority="13">
      <formula>LEN(TRIM(N98))=0</formula>
    </cfRule>
  </conditionalFormatting>
  <conditionalFormatting sqref="N98:N99">
    <cfRule type="notContainsBlanks" dxfId="20" priority="11">
      <formula>LEN(TRIM(N98))&gt;0</formula>
    </cfRule>
  </conditionalFormatting>
  <conditionalFormatting sqref="P100:P101">
    <cfRule type="cellIs" dxfId="19" priority="9" operator="equal">
      <formula>"NEVYHOVUJE"</formula>
    </cfRule>
    <cfRule type="cellIs" dxfId="18" priority="10" operator="equal">
      <formula>"VYHOVUJE"</formula>
    </cfRule>
  </conditionalFormatting>
  <conditionalFormatting sqref="N100:N101">
    <cfRule type="notContainsBlanks" dxfId="17" priority="7">
      <formula>LEN(TRIM(N100))&gt;0</formula>
    </cfRule>
    <cfRule type="containsBlanks" dxfId="16" priority="8">
      <formula>LEN(TRIM(N100))=0</formula>
    </cfRule>
  </conditionalFormatting>
  <conditionalFormatting sqref="N100:N101">
    <cfRule type="notContainsBlanks" dxfId="15" priority="6">
      <formula>LEN(TRIM(N100))&gt;0</formula>
    </cfRule>
  </conditionalFormatting>
  <conditionalFormatting sqref="P102">
    <cfRule type="cellIs" dxfId="14" priority="4" operator="equal">
      <formula>"NEVYHOVUJE"</formula>
    </cfRule>
    <cfRule type="cellIs" dxfId="13" priority="5" operator="equal">
      <formula>"VYHOVUJE"</formula>
    </cfRule>
  </conditionalFormatting>
  <conditionalFormatting sqref="N102">
    <cfRule type="notContainsBlanks" dxfId="12" priority="2">
      <formula>LEN(TRIM(N102))&gt;0</formula>
    </cfRule>
    <cfRule type="containsBlanks" dxfId="11" priority="3">
      <formula>LEN(TRIM(N102))=0</formula>
    </cfRule>
  </conditionalFormatting>
  <conditionalFormatting sqref="N102">
    <cfRule type="notContainsBlanks" dxfId="10" priority="1">
      <formula>LEN(TRIM(N102))&gt;0</formula>
    </cfRule>
  </conditionalFormatting>
  <conditionalFormatting sqref="D102 B7:B102">
    <cfRule type="containsBlanks" dxfId="9" priority="500">
      <formula>LEN(TRIM(B7))=0</formula>
    </cfRule>
  </conditionalFormatting>
  <conditionalFormatting sqref="B7:B102">
    <cfRule type="cellIs" dxfId="8" priority="495" operator="greaterThanOrEqual">
      <formula>1</formula>
    </cfRule>
  </conditionalFormatting>
  <conditionalFormatting sqref="D11:D26 D7:D9">
    <cfRule type="containsBlanks" dxfId="7" priority="480">
      <formula>LEN(TRIM(D7))=0</formula>
    </cfRule>
  </conditionalFormatting>
  <conditionalFormatting sqref="D10">
    <cfRule type="containsBlanks" dxfId="6" priority="479">
      <formula>LEN(TRIM(D10))=0</formula>
    </cfRule>
  </conditionalFormatting>
  <conditionalFormatting sqref="D27">
    <cfRule type="containsBlanks" dxfId="5" priority="478">
      <formula>LEN(TRIM(D27))=0</formula>
    </cfRule>
  </conditionalFormatting>
  <conditionalFormatting sqref="D95:D101 D93 D87:D91 D55:D85 D28:D47">
    <cfRule type="containsBlanks" dxfId="4" priority="477">
      <formula>LEN(TRIM(D28))=0</formula>
    </cfRule>
  </conditionalFormatting>
  <conditionalFormatting sqref="D48:D54">
    <cfRule type="containsBlanks" dxfId="3" priority="476">
      <formula>LEN(TRIM(D48))=0</formula>
    </cfRule>
  </conditionalFormatting>
  <conditionalFormatting sqref="D92">
    <cfRule type="containsBlanks" dxfId="2" priority="475">
      <formula>LEN(TRIM(D92))=0</formula>
    </cfRule>
  </conditionalFormatting>
  <conditionalFormatting sqref="D94">
    <cfRule type="containsBlanks" dxfId="1" priority="474">
      <formula>LEN(TRIM(D94))=0</formula>
    </cfRule>
  </conditionalFormatting>
  <conditionalFormatting sqref="D86">
    <cfRule type="containsBlanks" dxfId="0" priority="473">
      <formula>LEN(TRIM(D86))=0</formula>
    </cfRule>
  </conditionalFormatting>
  <dataValidations disablePrompts="1" count="1">
    <dataValidation type="list" showInputMessage="1" showErrorMessage="1" sqref="E7:E102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50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+lFvX3DcWF0fIRs2S1KYcVRBW7g=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neAWFnzGSm/UNkDZyxa7N2aK3+Y=</DigestValue>
    </Reference>
  </SignedInfo>
  <SignatureValue>n2sDcn32Ju51mi0k4714rR/uZM81ams/jgUgrCR4T/UBcp4TGT5FFG5lPkFGiipRnV3foOowvh54
NcO7aZq9aR6bQhzD9d7Cnu7ahhg1T9NMCElrMM/KIvpD7333h/B5AiChX432otlAlYA1JAOHu3Rp
lhXDU22IVkE8NFeTdnWB/m0wtxEMxAonIahWm04o427jAGQ6mx7yTIAPkZJQCMEVCdYNnekIZuRG
Qq7KqAYu1ycm1Y8coK6losdDBkxfFdhDS5R1dgRIk58sPe6WvcC4qCep5dK29R+c7luxW0vYIXA4
X7DQzXGiVRyiLVY6kUgQJy7XApg663c/isaTcA==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drawings/drawing1.xml?ContentType=application/vnd.openxmlformats-officedocument.drawing+xml">
        <DigestMethod Algorithm="http://www.w3.org/2000/09/xmldsig#sha1"/>
        <DigestValue>xvuV77Kcsi46ID+Fwd5+O5ahFGE=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VHQ0908gb3VBcDzybnFiL7Drfpc=</DigestValue>
      </Reference>
      <Reference URI="/xl/styles.xml?ContentType=application/vnd.openxmlformats-officedocument.spreadsheetml.styles+xml">
        <DigestMethod Algorithm="http://www.w3.org/2000/09/xmldsig#sha1"/>
        <DigestValue>VcfCdwHhkoEXKBUFCGyvXqTjuvY=</DigestValue>
      </Reference>
      <Reference URI="/xl/worksheets/sheet1.xml?ContentType=application/vnd.openxmlformats-officedocument.spreadsheetml.worksheet+xml">
        <DigestMethod Algorithm="http://www.w3.org/2000/09/xmldsig#sha1"/>
        <DigestValue>P53OZnGqxWZRZgrXB4JHDpkS6lM=</DigestValue>
      </Reference>
      <Reference URI="/xl/sharedStrings.xml?ContentType=application/vnd.openxmlformats-officedocument.spreadsheetml.sharedStrings+xml">
        <DigestMethod Algorithm="http://www.w3.org/2000/09/xmldsig#sha1"/>
        <DigestValue>vs8Zwcp86o2vNh2+1I6tHr4W8tM=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4KcIzPQKRyGDUtcbFltJ4pzoYlU=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2016-02-29T12:06:45Z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2016-02-29T12:06:45Z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2016-02-02T14:26:54Z</cp:lastPrinted>
  <dcterms:created xsi:type="dcterms:W3CDTF">2014-03-05T12:43:32Z</dcterms:created>
  <dcterms:modified xsi:type="dcterms:W3CDTF">2016-02-29T12:06:45Z</dcterms:modified>
</cp:coreProperties>
</file>