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Vyzva_k_podani_nabidek_T_050-2017\"/>
    </mc:Choice>
  </mc:AlternateContent>
  <bookViews>
    <workbookView xWindow="0" yWindow="0" windowWidth="28800" windowHeight="12210" tabRatio="939" xr2:uid="{00000000-000D-0000-FFFF-FFFF00000000}"/>
  </bookViews>
  <sheets>
    <sheet name="Tonery" sheetId="22" r:id="rId1"/>
  </sheets>
  <definedNames>
    <definedName name="_xlnm.Print_Area" localSheetId="0">Tonery!$A$1:$N$42</definedName>
  </definedNames>
  <calcPr calcId="171027"/>
</workbook>
</file>

<file path=xl/calcChain.xml><?xml version="1.0" encoding="utf-8"?>
<calcChain xmlns="http://schemas.openxmlformats.org/spreadsheetml/2006/main">
  <c r="J32" i="22" l="1"/>
  <c r="J31" i="22"/>
  <c r="N27" i="22" l="1"/>
  <c r="N28" i="22"/>
  <c r="N29" i="22"/>
  <c r="N30" i="22"/>
  <c r="N31" i="22"/>
  <c r="N32" i="22"/>
  <c r="N33" i="22"/>
  <c r="N34" i="22"/>
  <c r="N35" i="22"/>
  <c r="M30" i="22"/>
  <c r="M31" i="22"/>
  <c r="M32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3" i="22"/>
  <c r="J34" i="22"/>
  <c r="J35" i="22"/>
  <c r="M7" i="22"/>
  <c r="M8" i="22"/>
  <c r="M9" i="22"/>
  <c r="M10" i="22"/>
  <c r="M24" i="22"/>
  <c r="M25" i="22"/>
  <c r="M26" i="22"/>
  <c r="M27" i="22"/>
  <c r="M28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9" i="22"/>
  <c r="M33" i="22"/>
  <c r="M34" i="22"/>
  <c r="M35" i="22"/>
  <c r="L38" i="22" l="1"/>
  <c r="K38" i="22"/>
</calcChain>
</file>

<file path=xl/sharedStrings.xml><?xml version="1.0" encoding="utf-8"?>
<sst xmlns="http://schemas.openxmlformats.org/spreadsheetml/2006/main" count="78" uniqueCount="62">
  <si>
    <t>Množství</t>
  </si>
  <si>
    <t>Položka</t>
  </si>
  <si>
    <t>Obchodní název + typ</t>
  </si>
  <si>
    <t>30125000-1 - Části a příslušenství fotokopírovacích strojů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</si>
  <si>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</si>
  <si>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</si>
  <si>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</si>
  <si>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</si>
  <si>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</si>
  <si>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</si>
  <si>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</si>
  <si>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</si>
  <si>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</si>
  <si>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</si>
  <si>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</si>
  <si>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</si>
  <si>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</si>
  <si>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UK - PRA pí Kozáková, tel.37763 7744</t>
  </si>
  <si>
    <t>Sady Pětatřicátníků 16, Plzeń</t>
  </si>
  <si>
    <t>Originální toner. Výtěžnost 25000 stran.</t>
  </si>
  <si>
    <t>Originální nebo kompatibilní toner splňující podmínky certifikátu STMC. Min. výtěžnost při 5% pokrytí 7000 stran</t>
  </si>
  <si>
    <t>Univerzitní 8, Rektorát, 2. patro, č.dv. 204, 306 14 Plzeň</t>
  </si>
  <si>
    <t>PO - B.Beránková,. tel. 37763 1254</t>
  </si>
  <si>
    <t>Tiskový válec  pro tiskárnu Lexmark MS 415dn</t>
  </si>
  <si>
    <t>Originální, nebo kompatibilní toner splňující podmínky certifikátu STMC. Minimální výtěžnost při 5% pokrytí 2100 stran</t>
  </si>
  <si>
    <t>Originální, nebo kompatibilní toner splňující podmínky certifikátu STMC. Minimální výtěžnost při 5% pokrytí 3500 stran</t>
  </si>
  <si>
    <t>Originální, nebo kompatibilní toner splňující podmínky certifikátu STMC. Minimální výtěžnost při 5% pokrytí 8400 stran</t>
  </si>
  <si>
    <t>Originální, nebo kompatibilní toner splňující podmínky certifikátu STMC. Minimální výtěžnost při 5% pokrytí 1600 stran</t>
  </si>
  <si>
    <t>Originální toner. Výtěžnost 3000 stran.</t>
  </si>
  <si>
    <t>Originální, nebo kompatibilní toner splňující podmínky certifikátu STMC. Minimální výtěžnost při 5% pokrytí 2500 stran</t>
  </si>
  <si>
    <t>Bc. Krejčík Zdeněk, 37763 8301</t>
  </si>
  <si>
    <t>Univerzitní 22, UF 254, KMM,Plzeň</t>
  </si>
  <si>
    <t>Tonery - 050 - 2017 (T-050-2017)</t>
  </si>
  <si>
    <t>Priloha_c._1_Kupni_smlouvy_technicka_specifikace_T-050-2017</t>
  </si>
  <si>
    <t>Název</t>
  </si>
  <si>
    <t>Měrná jednotka [MJ]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</si>
  <si>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</si>
  <si>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</si>
  <si>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</si>
  <si>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</si>
  <si>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</si>
  <si>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</si>
  <si>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do tiskárny Kyocera Taskalfa 3551ci - černý</t>
  </si>
  <si>
    <t>Toner pro tiskárnu HP LASER JET 2015 - černý</t>
  </si>
  <si>
    <t>Toner pro tiskárnu HP LJ P2015d -  černý</t>
  </si>
  <si>
    <t>Toner do tiskárny Canon IR 1024 IF - černý</t>
  </si>
  <si>
    <t>samostatná faktura</t>
  </si>
  <si>
    <t>Toner do tiskárny Samsung (xpress) SL M 2675FN - černý</t>
  </si>
  <si>
    <t>Toner do  tiskárny HP LaserJet Pro M 1212 nf - černý</t>
  </si>
  <si>
    <t>Toner do tiskárny OKI B401dn - černý</t>
  </si>
  <si>
    <t>Toner do tiskárny HP laserJet 1200 - černý</t>
  </si>
  <si>
    <t>Toner do tiskárny HP LaserJet P 1566 - černý</t>
  </si>
  <si>
    <t>Originální tiskový válec. Výtěžnost 60000 stran</t>
  </si>
  <si>
    <t>Kompatibilní Q7553X</t>
  </si>
  <si>
    <t>Lexmark 50F0Z00</t>
  </si>
  <si>
    <t>Kyocera TK8305K</t>
  </si>
  <si>
    <t>Kompatibilní CE278A</t>
  </si>
  <si>
    <t>Kompatibilní C7115X</t>
  </si>
  <si>
    <t>Kompatibilní C-EXV18</t>
  </si>
  <si>
    <t>Kompatibilní CE285A</t>
  </si>
  <si>
    <t>Kompatibilní 44992402</t>
  </si>
  <si>
    <t>Samsung D116L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</si>
</sst>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left" vertical="center" wrapText="1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0" xfId="0" applyNumberFormat="1" applyFill="1" applyAlignment="1" applyProtection="1">
      <alignment horizontal="left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14" xfId="0" applyNumberFormat="1" applyFont="1" applyFill="1" applyBorder="1" applyAlignment="1" applyProtection="1">
      <alignment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164" fontId="6" fillId="2" borderId="22" xfId="0" applyNumberFormat="1" applyFont="1" applyFill="1" applyBorder="1" applyAlignment="1" applyProtection="1">
      <alignment horizontal="righ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7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topLeftCell="A4" zoomScale="90" zoomScaleNormal="90" zoomScaleSheetLayoutView="55" workbookViewId="0">
      <selection activeCell="L8" sqref="L8"/>
    </sheetView>
  </sheetViews>
  <sheetFormatPr defaultColWidth="8.85546875" defaultRowHeight="15" x14ac:dyDescent="0.25"/>
  <cols>
    <col min="1" max="1" width="5.7109375" style="64" customWidth="1"/>
    <col min="2" max="2" width="43.42578125" style="9" customWidth="1"/>
    <col min="3" max="3" width="9.7109375" style="104" customWidth="1"/>
    <col min="4" max="4" width="9" style="13" customWidth="1"/>
    <col min="5" max="5" width="50.7109375" style="9" customWidth="1"/>
    <col min="6" max="6" width="29.140625" style="105" customWidth="1"/>
    <col min="7" max="7" width="20.85546875" style="9" customWidth="1"/>
    <col min="8" max="8" width="19.85546875" style="10" customWidth="1"/>
    <col min="9" max="9" width="19.42578125" style="9" customWidth="1"/>
    <col min="10" max="10" width="22.140625" style="105" hidden="1" customWidth="1"/>
    <col min="11" max="11" width="20.85546875" style="64" customWidth="1"/>
    <col min="12" max="12" width="26.5703125" style="64" customWidth="1"/>
    <col min="13" max="13" width="21" style="64" customWidth="1"/>
    <col min="14" max="14" width="19.42578125" style="64" customWidth="1"/>
    <col min="15" max="15" width="51.7109375" style="99" customWidth="1"/>
    <col min="16" max="16384" width="8.85546875" style="64"/>
  </cols>
  <sheetData>
    <row r="1" spans="1:15" s="10" customFormat="1" ht="24.6" customHeight="1" x14ac:dyDescent="0.25">
      <c r="A1" s="128" t="s">
        <v>32</v>
      </c>
      <c r="B1" s="129"/>
      <c r="C1" s="13"/>
      <c r="D1" s="13"/>
      <c r="E1" s="9"/>
      <c r="F1" s="48"/>
      <c r="G1" s="49"/>
      <c r="H1" s="50"/>
      <c r="I1" s="9"/>
      <c r="J1" s="9"/>
      <c r="L1" s="130" t="s">
        <v>33</v>
      </c>
      <c r="M1" s="130"/>
      <c r="N1" s="130"/>
      <c r="O1" s="51"/>
    </row>
    <row r="2" spans="1:15" s="10" customFormat="1" ht="18.75" customHeight="1" x14ac:dyDescent="0.25">
      <c r="B2" s="9"/>
      <c r="C2" s="7"/>
      <c r="D2" s="8"/>
      <c r="E2" s="9"/>
      <c r="F2" s="52"/>
      <c r="G2" s="52"/>
      <c r="H2" s="52"/>
      <c r="I2" s="9"/>
      <c r="J2" s="9"/>
      <c r="L2" s="53"/>
      <c r="M2" s="53"/>
      <c r="O2" s="54"/>
    </row>
    <row r="3" spans="1:15" s="10" customFormat="1" ht="26.25" customHeight="1" x14ac:dyDescent="0.25">
      <c r="A3" s="55"/>
      <c r="B3" s="56" t="s">
        <v>12</v>
      </c>
      <c r="C3" s="52"/>
      <c r="D3" s="52"/>
      <c r="E3" s="52"/>
      <c r="F3" s="52"/>
      <c r="G3" s="52"/>
      <c r="H3" s="52"/>
      <c r="I3" s="53"/>
      <c r="J3" s="51"/>
      <c r="K3" s="51"/>
      <c r="L3" s="53"/>
      <c r="M3" s="53"/>
      <c r="O3" s="51"/>
    </row>
    <row r="4" spans="1:15" s="10" customFormat="1" ht="21" customHeight="1" thickBot="1" x14ac:dyDescent="0.3">
      <c r="A4" s="57"/>
      <c r="B4" s="58" t="s">
        <v>14</v>
      </c>
      <c r="C4" s="52"/>
      <c r="D4" s="52"/>
      <c r="E4" s="52"/>
      <c r="F4" s="52"/>
      <c r="G4" s="53"/>
      <c r="H4" s="53"/>
      <c r="I4" s="53"/>
      <c r="J4" s="9"/>
      <c r="K4" s="9"/>
      <c r="L4" s="53"/>
      <c r="M4" s="53"/>
      <c r="O4" s="51"/>
    </row>
    <row r="5" spans="1:15" s="10" customFormat="1" ht="42.75" customHeight="1" thickBot="1" x14ac:dyDescent="0.3">
      <c r="A5" s="11"/>
      <c r="B5" s="12"/>
      <c r="C5" s="13"/>
      <c r="D5" s="13"/>
      <c r="E5" s="9"/>
      <c r="F5" s="18" t="s">
        <v>13</v>
      </c>
      <c r="G5" s="9"/>
      <c r="I5" s="9"/>
      <c r="J5" s="14"/>
      <c r="L5" s="29" t="s">
        <v>13</v>
      </c>
      <c r="O5" s="59"/>
    </row>
    <row r="6" spans="1:15" s="10" customFormat="1" ht="112.5" customHeight="1" thickTop="1" thickBot="1" x14ac:dyDescent="0.3">
      <c r="A6" s="15" t="s">
        <v>1</v>
      </c>
      <c r="B6" s="36" t="s">
        <v>34</v>
      </c>
      <c r="C6" s="36" t="s">
        <v>0</v>
      </c>
      <c r="D6" s="36" t="s">
        <v>35</v>
      </c>
      <c r="E6" s="36" t="s">
        <v>36</v>
      </c>
      <c r="F6" s="32" t="s">
        <v>2</v>
      </c>
      <c r="G6" s="36" t="s">
        <v>37</v>
      </c>
      <c r="H6" s="45" t="s">
        <v>38</v>
      </c>
      <c r="I6" s="36" t="s">
        <v>39</v>
      </c>
      <c r="J6" s="36" t="s">
        <v>40</v>
      </c>
      <c r="K6" s="36" t="s">
        <v>8</v>
      </c>
      <c r="L6" s="30" t="s">
        <v>9</v>
      </c>
      <c r="M6" s="45" t="s">
        <v>10</v>
      </c>
      <c r="N6" s="45" t="s">
        <v>11</v>
      </c>
      <c r="O6" s="36" t="s">
        <v>41</v>
      </c>
    </row>
    <row r="7" spans="1:15" ht="58.5" customHeight="1" thickTop="1" thickBot="1" x14ac:dyDescent="0.3">
      <c r="A7" s="60">
        <v>1</v>
      </c>
      <c r="B7" s="61" t="s">
        <v>42</v>
      </c>
      <c r="C7" s="62">
        <v>3</v>
      </c>
      <c r="D7" s="47" t="s">
        <v>16</v>
      </c>
      <c r="E7" s="61" t="s">
        <v>19</v>
      </c>
      <c r="F7" s="37" t="s">
        <v>55</v>
      </c>
      <c r="G7" s="63" t="s">
        <v>46</v>
      </c>
      <c r="H7" s="47" t="s">
        <v>17</v>
      </c>
      <c r="I7" s="47" t="s">
        <v>18</v>
      </c>
      <c r="J7" s="38">
        <f t="shared" ref="J7:J35" si="0">C7*K7</f>
        <v>6300</v>
      </c>
      <c r="K7" s="39">
        <v>2100</v>
      </c>
      <c r="L7" s="40">
        <v>1496</v>
      </c>
      <c r="M7" s="41">
        <f t="shared" ref="M7:M35" si="1">C7*L7</f>
        <v>4488</v>
      </c>
      <c r="N7" s="42" t="str">
        <f t="shared" ref="N7:N35" si="2">IF(ISNUMBER(L7), IF(L7&gt;K7,"NEVYHOVUJE","VYHOVUJE")," ")</f>
        <v>VYHOVUJE</v>
      </c>
      <c r="O7" s="43" t="s">
        <v>4</v>
      </c>
    </row>
    <row r="8" spans="1:15" ht="58.5" customHeight="1" thickTop="1" x14ac:dyDescent="0.25">
      <c r="A8" s="65">
        <v>2</v>
      </c>
      <c r="B8" s="66" t="s">
        <v>43</v>
      </c>
      <c r="C8" s="67">
        <v>1</v>
      </c>
      <c r="D8" s="68" t="s">
        <v>16</v>
      </c>
      <c r="E8" s="66" t="s">
        <v>20</v>
      </c>
      <c r="F8" s="28" t="s">
        <v>53</v>
      </c>
      <c r="G8" s="116" t="s">
        <v>46</v>
      </c>
      <c r="H8" s="116" t="s">
        <v>22</v>
      </c>
      <c r="I8" s="116" t="s">
        <v>21</v>
      </c>
      <c r="J8" s="6">
        <f t="shared" si="0"/>
        <v>700</v>
      </c>
      <c r="K8" s="22">
        <v>700</v>
      </c>
      <c r="L8" s="34">
        <v>247</v>
      </c>
      <c r="M8" s="35">
        <f t="shared" si="1"/>
        <v>247</v>
      </c>
      <c r="N8" s="26" t="str">
        <f t="shared" si="2"/>
        <v>VYHOVUJE</v>
      </c>
      <c r="O8" s="114" t="s">
        <v>4</v>
      </c>
    </row>
    <row r="9" spans="1:15" ht="58.5" customHeight="1" x14ac:dyDescent="0.25">
      <c r="A9" s="65">
        <v>3</v>
      </c>
      <c r="B9" s="71" t="s">
        <v>44</v>
      </c>
      <c r="C9" s="67">
        <v>1</v>
      </c>
      <c r="D9" s="68" t="s">
        <v>16</v>
      </c>
      <c r="E9" s="71" t="s">
        <v>20</v>
      </c>
      <c r="F9" s="19" t="s">
        <v>53</v>
      </c>
      <c r="G9" s="117"/>
      <c r="H9" s="117"/>
      <c r="I9" s="117"/>
      <c r="J9" s="4">
        <f t="shared" si="0"/>
        <v>700</v>
      </c>
      <c r="K9" s="20">
        <v>700</v>
      </c>
      <c r="L9" s="23">
        <v>247</v>
      </c>
      <c r="M9" s="27">
        <f t="shared" si="1"/>
        <v>247</v>
      </c>
      <c r="N9" s="24" t="str">
        <f t="shared" si="2"/>
        <v>VYHOVUJE</v>
      </c>
      <c r="O9" s="115"/>
    </row>
    <row r="10" spans="1:15" ht="47.25" customHeight="1" thickBot="1" x14ac:dyDescent="0.3">
      <c r="A10" s="74">
        <v>4</v>
      </c>
      <c r="B10" s="61" t="s">
        <v>23</v>
      </c>
      <c r="C10" s="62">
        <v>5</v>
      </c>
      <c r="D10" s="47" t="s">
        <v>16</v>
      </c>
      <c r="E10" s="61" t="s">
        <v>52</v>
      </c>
      <c r="F10" s="31" t="s">
        <v>54</v>
      </c>
      <c r="G10" s="118"/>
      <c r="H10" s="118"/>
      <c r="I10" s="118"/>
      <c r="J10" s="5">
        <f t="shared" si="0"/>
        <v>10000</v>
      </c>
      <c r="K10" s="21">
        <v>2000</v>
      </c>
      <c r="L10" s="44">
        <v>795</v>
      </c>
      <c r="M10" s="33">
        <f t="shared" si="1"/>
        <v>3975</v>
      </c>
      <c r="N10" s="25" t="str">
        <f t="shared" si="2"/>
        <v>VYHOVUJE</v>
      </c>
      <c r="O10" s="43" t="s">
        <v>3</v>
      </c>
    </row>
    <row r="11" spans="1:15" ht="65.25" customHeight="1" thickTop="1" x14ac:dyDescent="0.25">
      <c r="A11" s="65">
        <v>5</v>
      </c>
      <c r="B11" s="75" t="s">
        <v>51</v>
      </c>
      <c r="C11" s="67">
        <v>2</v>
      </c>
      <c r="D11" s="68" t="s">
        <v>16</v>
      </c>
      <c r="E11" s="75" t="s">
        <v>24</v>
      </c>
      <c r="F11" s="28" t="s">
        <v>56</v>
      </c>
      <c r="G11" s="116" t="s">
        <v>46</v>
      </c>
      <c r="H11" s="116" t="s">
        <v>30</v>
      </c>
      <c r="I11" s="116" t="s">
        <v>31</v>
      </c>
      <c r="J11" s="6">
        <f t="shared" si="0"/>
        <v>1100</v>
      </c>
      <c r="K11" s="22">
        <v>550</v>
      </c>
      <c r="L11" s="34">
        <v>112</v>
      </c>
      <c r="M11" s="35">
        <f t="shared" si="1"/>
        <v>224</v>
      </c>
      <c r="N11" s="26" t="str">
        <f t="shared" si="2"/>
        <v>VYHOVUJE</v>
      </c>
      <c r="O11" s="114" t="s">
        <v>4</v>
      </c>
    </row>
    <row r="12" spans="1:15" ht="65.25" customHeight="1" x14ac:dyDescent="0.25">
      <c r="A12" s="76">
        <v>6</v>
      </c>
      <c r="B12" s="71" t="s">
        <v>50</v>
      </c>
      <c r="C12" s="77">
        <v>1</v>
      </c>
      <c r="D12" s="78" t="s">
        <v>16</v>
      </c>
      <c r="E12" s="71" t="s">
        <v>25</v>
      </c>
      <c r="F12" s="19" t="s">
        <v>57</v>
      </c>
      <c r="G12" s="117"/>
      <c r="H12" s="117"/>
      <c r="I12" s="117"/>
      <c r="J12" s="4">
        <f t="shared" si="0"/>
        <v>650</v>
      </c>
      <c r="K12" s="20">
        <v>650</v>
      </c>
      <c r="L12" s="23">
        <v>178</v>
      </c>
      <c r="M12" s="27">
        <f t="shared" si="1"/>
        <v>178</v>
      </c>
      <c r="N12" s="24" t="str">
        <f t="shared" si="2"/>
        <v>VYHOVUJE</v>
      </c>
      <c r="O12" s="119"/>
    </row>
    <row r="13" spans="1:15" ht="65.25" customHeight="1" x14ac:dyDescent="0.25">
      <c r="A13" s="65">
        <v>7</v>
      </c>
      <c r="B13" s="71" t="s">
        <v>45</v>
      </c>
      <c r="C13" s="77">
        <v>1</v>
      </c>
      <c r="D13" s="78" t="s">
        <v>16</v>
      </c>
      <c r="E13" s="71" t="s">
        <v>26</v>
      </c>
      <c r="F13" s="19" t="s">
        <v>58</v>
      </c>
      <c r="G13" s="117"/>
      <c r="H13" s="117"/>
      <c r="I13" s="117"/>
      <c r="J13" s="4">
        <f t="shared" si="0"/>
        <v>650</v>
      </c>
      <c r="K13" s="20">
        <v>650</v>
      </c>
      <c r="L13" s="23">
        <v>252</v>
      </c>
      <c r="M13" s="27">
        <f t="shared" si="1"/>
        <v>252</v>
      </c>
      <c r="N13" s="24" t="str">
        <f t="shared" si="2"/>
        <v>VYHOVUJE</v>
      </c>
      <c r="O13" s="119"/>
    </row>
    <row r="14" spans="1:15" ht="65.25" customHeight="1" x14ac:dyDescent="0.25">
      <c r="A14" s="76">
        <v>8</v>
      </c>
      <c r="B14" s="71" t="s">
        <v>48</v>
      </c>
      <c r="C14" s="77">
        <v>3</v>
      </c>
      <c r="D14" s="78" t="s">
        <v>16</v>
      </c>
      <c r="E14" s="71" t="s">
        <v>27</v>
      </c>
      <c r="F14" s="19" t="s">
        <v>59</v>
      </c>
      <c r="G14" s="117"/>
      <c r="H14" s="117"/>
      <c r="I14" s="117"/>
      <c r="J14" s="4">
        <f t="shared" si="0"/>
        <v>1950</v>
      </c>
      <c r="K14" s="20">
        <v>650</v>
      </c>
      <c r="L14" s="23">
        <v>112</v>
      </c>
      <c r="M14" s="27">
        <f t="shared" si="1"/>
        <v>336</v>
      </c>
      <c r="N14" s="24" t="str">
        <f t="shared" si="2"/>
        <v>VYHOVUJE</v>
      </c>
      <c r="O14" s="119"/>
    </row>
    <row r="15" spans="1:15" ht="65.25" customHeight="1" x14ac:dyDescent="0.25">
      <c r="A15" s="65">
        <v>9</v>
      </c>
      <c r="B15" s="71" t="s">
        <v>47</v>
      </c>
      <c r="C15" s="77">
        <v>1</v>
      </c>
      <c r="D15" s="78" t="s">
        <v>16</v>
      </c>
      <c r="E15" s="71" t="s">
        <v>28</v>
      </c>
      <c r="F15" s="19" t="s">
        <v>61</v>
      </c>
      <c r="G15" s="117"/>
      <c r="H15" s="117"/>
      <c r="I15" s="117"/>
      <c r="J15" s="4">
        <f t="shared" si="0"/>
        <v>1900</v>
      </c>
      <c r="K15" s="20">
        <v>1900</v>
      </c>
      <c r="L15" s="23">
        <v>1148</v>
      </c>
      <c r="M15" s="27">
        <f t="shared" si="1"/>
        <v>1148</v>
      </c>
      <c r="N15" s="24" t="str">
        <f t="shared" si="2"/>
        <v>VYHOVUJE</v>
      </c>
      <c r="O15" s="119"/>
    </row>
    <row r="16" spans="1:15" ht="65.25" customHeight="1" thickBot="1" x14ac:dyDescent="0.3">
      <c r="A16" s="74">
        <v>10</v>
      </c>
      <c r="B16" s="79" t="s">
        <v>49</v>
      </c>
      <c r="C16" s="80">
        <v>1</v>
      </c>
      <c r="D16" s="81" t="s">
        <v>16</v>
      </c>
      <c r="E16" s="79" t="s">
        <v>29</v>
      </c>
      <c r="F16" s="31" t="s">
        <v>60</v>
      </c>
      <c r="G16" s="118"/>
      <c r="H16" s="118"/>
      <c r="I16" s="118"/>
      <c r="J16" s="5">
        <f t="shared" si="0"/>
        <v>500</v>
      </c>
      <c r="K16" s="21">
        <v>500</v>
      </c>
      <c r="L16" s="44">
        <v>208</v>
      </c>
      <c r="M16" s="33">
        <f t="shared" si="1"/>
        <v>208</v>
      </c>
      <c r="N16" s="25" t="str">
        <f t="shared" si="2"/>
        <v>VYHOVUJE</v>
      </c>
      <c r="O16" s="120"/>
    </row>
    <row r="17" spans="1:15" ht="16.5" hidden="1" thickTop="1" thickBot="1" x14ac:dyDescent="0.3">
      <c r="A17" s="65">
        <v>11</v>
      </c>
      <c r="B17" s="82"/>
      <c r="C17" s="67"/>
      <c r="D17" s="68"/>
      <c r="E17" s="83"/>
      <c r="F17" s="69"/>
      <c r="G17" s="84"/>
      <c r="H17" s="68"/>
      <c r="I17" s="68"/>
      <c r="J17" s="6">
        <f t="shared" si="0"/>
        <v>0</v>
      </c>
      <c r="K17" s="22"/>
      <c r="L17" s="70"/>
      <c r="M17" s="35">
        <f t="shared" si="1"/>
        <v>0</v>
      </c>
      <c r="N17" s="26" t="str">
        <f t="shared" si="2"/>
        <v xml:space="preserve"> </v>
      </c>
      <c r="O17" s="85"/>
    </row>
    <row r="18" spans="1:15" ht="16.5" hidden="1" thickTop="1" thickBot="1" x14ac:dyDescent="0.3">
      <c r="A18" s="76">
        <v>12</v>
      </c>
      <c r="B18" s="86"/>
      <c r="C18" s="77"/>
      <c r="D18" s="78"/>
      <c r="E18" s="87"/>
      <c r="F18" s="72"/>
      <c r="G18" s="88"/>
      <c r="H18" s="78"/>
      <c r="I18" s="78"/>
      <c r="J18" s="4">
        <f t="shared" si="0"/>
        <v>0</v>
      </c>
      <c r="K18" s="20"/>
      <c r="L18" s="73"/>
      <c r="M18" s="27">
        <f t="shared" si="1"/>
        <v>0</v>
      </c>
      <c r="N18" s="24" t="str">
        <f t="shared" si="2"/>
        <v xml:space="preserve"> </v>
      </c>
      <c r="O18" s="89"/>
    </row>
    <row r="19" spans="1:15" ht="16.5" hidden="1" thickTop="1" thickBot="1" x14ac:dyDescent="0.3">
      <c r="A19" s="65">
        <v>13</v>
      </c>
      <c r="B19" s="86"/>
      <c r="C19" s="77"/>
      <c r="D19" s="78"/>
      <c r="E19" s="87"/>
      <c r="F19" s="72"/>
      <c r="G19" s="88"/>
      <c r="H19" s="78"/>
      <c r="I19" s="78"/>
      <c r="J19" s="4">
        <f t="shared" si="0"/>
        <v>0</v>
      </c>
      <c r="K19" s="20"/>
      <c r="L19" s="73"/>
      <c r="M19" s="27">
        <f t="shared" si="1"/>
        <v>0</v>
      </c>
      <c r="N19" s="24" t="str">
        <f t="shared" si="2"/>
        <v xml:space="preserve"> </v>
      </c>
      <c r="O19" s="89"/>
    </row>
    <row r="20" spans="1:15" ht="16.5" hidden="1" thickTop="1" thickBot="1" x14ac:dyDescent="0.3">
      <c r="A20" s="76">
        <v>14</v>
      </c>
      <c r="B20" s="86"/>
      <c r="C20" s="77"/>
      <c r="D20" s="78"/>
      <c r="E20" s="87"/>
      <c r="F20" s="72"/>
      <c r="G20" s="88"/>
      <c r="H20" s="78"/>
      <c r="I20" s="78"/>
      <c r="J20" s="4">
        <f t="shared" si="0"/>
        <v>0</v>
      </c>
      <c r="K20" s="20"/>
      <c r="L20" s="73"/>
      <c r="M20" s="27">
        <f t="shared" si="1"/>
        <v>0</v>
      </c>
      <c r="N20" s="24" t="str">
        <f t="shared" si="2"/>
        <v xml:space="preserve"> </v>
      </c>
      <c r="O20" s="89"/>
    </row>
    <row r="21" spans="1:15" ht="16.5" hidden="1" thickTop="1" thickBot="1" x14ac:dyDescent="0.3">
      <c r="A21" s="65">
        <v>15</v>
      </c>
      <c r="B21" s="86"/>
      <c r="C21" s="77"/>
      <c r="D21" s="78"/>
      <c r="E21" s="87"/>
      <c r="F21" s="72"/>
      <c r="G21" s="88"/>
      <c r="H21" s="78"/>
      <c r="I21" s="78"/>
      <c r="J21" s="4">
        <f t="shared" si="0"/>
        <v>0</v>
      </c>
      <c r="K21" s="20"/>
      <c r="L21" s="73"/>
      <c r="M21" s="27">
        <f t="shared" si="1"/>
        <v>0</v>
      </c>
      <c r="N21" s="24" t="str">
        <f t="shared" si="2"/>
        <v xml:space="preserve"> </v>
      </c>
      <c r="O21" s="89"/>
    </row>
    <row r="22" spans="1:15" ht="16.5" hidden="1" thickTop="1" thickBot="1" x14ac:dyDescent="0.3">
      <c r="A22" s="76">
        <v>16</v>
      </c>
      <c r="B22" s="86"/>
      <c r="C22" s="77"/>
      <c r="D22" s="78"/>
      <c r="E22" s="87"/>
      <c r="F22" s="72"/>
      <c r="G22" s="88"/>
      <c r="H22" s="78"/>
      <c r="I22" s="78"/>
      <c r="J22" s="4">
        <f t="shared" si="0"/>
        <v>0</v>
      </c>
      <c r="K22" s="20"/>
      <c r="L22" s="73"/>
      <c r="M22" s="27">
        <f t="shared" si="1"/>
        <v>0</v>
      </c>
      <c r="N22" s="24" t="str">
        <f t="shared" si="2"/>
        <v xml:space="preserve"> </v>
      </c>
      <c r="O22" s="89"/>
    </row>
    <row r="23" spans="1:15" ht="16.5" hidden="1" thickTop="1" thickBot="1" x14ac:dyDescent="0.3">
      <c r="A23" s="65">
        <v>17</v>
      </c>
      <c r="B23" s="86"/>
      <c r="C23" s="77"/>
      <c r="D23" s="78"/>
      <c r="E23" s="87"/>
      <c r="F23" s="72"/>
      <c r="G23" s="88"/>
      <c r="H23" s="78"/>
      <c r="I23" s="78"/>
      <c r="J23" s="4">
        <f t="shared" si="0"/>
        <v>0</v>
      </c>
      <c r="K23" s="20"/>
      <c r="L23" s="73"/>
      <c r="M23" s="27">
        <f t="shared" si="1"/>
        <v>0</v>
      </c>
      <c r="N23" s="24" t="str">
        <f t="shared" si="2"/>
        <v xml:space="preserve"> </v>
      </c>
      <c r="O23" s="89"/>
    </row>
    <row r="24" spans="1:15" ht="16.5" hidden="1" thickTop="1" thickBot="1" x14ac:dyDescent="0.3">
      <c r="A24" s="76">
        <v>18</v>
      </c>
      <c r="B24" s="86"/>
      <c r="C24" s="77"/>
      <c r="D24" s="78"/>
      <c r="E24" s="87"/>
      <c r="F24" s="72"/>
      <c r="G24" s="88"/>
      <c r="H24" s="78"/>
      <c r="I24" s="78"/>
      <c r="J24" s="4">
        <f t="shared" si="0"/>
        <v>0</v>
      </c>
      <c r="K24" s="20"/>
      <c r="L24" s="73"/>
      <c r="M24" s="27">
        <f t="shared" si="1"/>
        <v>0</v>
      </c>
      <c r="N24" s="24" t="str">
        <f t="shared" si="2"/>
        <v xml:space="preserve"> </v>
      </c>
      <c r="O24" s="89"/>
    </row>
    <row r="25" spans="1:15" ht="16.5" hidden="1" thickTop="1" thickBot="1" x14ac:dyDescent="0.3">
      <c r="A25" s="65">
        <v>19</v>
      </c>
      <c r="B25" s="86"/>
      <c r="C25" s="77"/>
      <c r="D25" s="78"/>
      <c r="E25" s="87"/>
      <c r="F25" s="72"/>
      <c r="G25" s="88"/>
      <c r="H25" s="78"/>
      <c r="I25" s="78"/>
      <c r="J25" s="4">
        <f t="shared" si="0"/>
        <v>0</v>
      </c>
      <c r="K25" s="20"/>
      <c r="L25" s="73"/>
      <c r="M25" s="27">
        <f t="shared" si="1"/>
        <v>0</v>
      </c>
      <c r="N25" s="24" t="str">
        <f t="shared" si="2"/>
        <v xml:space="preserve"> </v>
      </c>
      <c r="O25" s="89"/>
    </row>
    <row r="26" spans="1:15" ht="16.5" hidden="1" thickTop="1" thickBot="1" x14ac:dyDescent="0.3">
      <c r="A26" s="76">
        <v>20</v>
      </c>
      <c r="B26" s="86"/>
      <c r="C26" s="77"/>
      <c r="D26" s="78"/>
      <c r="E26" s="87"/>
      <c r="F26" s="72"/>
      <c r="G26" s="88"/>
      <c r="H26" s="78"/>
      <c r="I26" s="78"/>
      <c r="J26" s="4">
        <f t="shared" si="0"/>
        <v>0</v>
      </c>
      <c r="K26" s="20"/>
      <c r="L26" s="73"/>
      <c r="M26" s="27">
        <f t="shared" si="1"/>
        <v>0</v>
      </c>
      <c r="N26" s="24" t="str">
        <f t="shared" si="2"/>
        <v xml:space="preserve"> </v>
      </c>
      <c r="O26" s="89"/>
    </row>
    <row r="27" spans="1:15" ht="16.5" hidden="1" thickTop="1" thickBot="1" x14ac:dyDescent="0.3">
      <c r="A27" s="65">
        <v>21</v>
      </c>
      <c r="B27" s="86"/>
      <c r="C27" s="77"/>
      <c r="D27" s="78"/>
      <c r="E27" s="87"/>
      <c r="F27" s="72"/>
      <c r="G27" s="88"/>
      <c r="H27" s="78"/>
      <c r="I27" s="78"/>
      <c r="J27" s="4">
        <f t="shared" si="0"/>
        <v>0</v>
      </c>
      <c r="K27" s="20"/>
      <c r="L27" s="73"/>
      <c r="M27" s="27">
        <f t="shared" si="1"/>
        <v>0</v>
      </c>
      <c r="N27" s="24" t="str">
        <f t="shared" si="2"/>
        <v xml:space="preserve"> </v>
      </c>
      <c r="O27" s="89"/>
    </row>
    <row r="28" spans="1:15" ht="16.5" hidden="1" thickTop="1" thickBot="1" x14ac:dyDescent="0.3">
      <c r="A28" s="76">
        <v>22</v>
      </c>
      <c r="B28" s="86"/>
      <c r="C28" s="77"/>
      <c r="D28" s="78"/>
      <c r="E28" s="87"/>
      <c r="F28" s="72"/>
      <c r="G28" s="88"/>
      <c r="H28" s="78"/>
      <c r="I28" s="78"/>
      <c r="J28" s="4">
        <f t="shared" si="0"/>
        <v>0</v>
      </c>
      <c r="K28" s="20"/>
      <c r="L28" s="73"/>
      <c r="M28" s="27">
        <f t="shared" si="1"/>
        <v>0</v>
      </c>
      <c r="N28" s="24" t="str">
        <f t="shared" si="2"/>
        <v xml:space="preserve"> </v>
      </c>
      <c r="O28" s="89"/>
    </row>
    <row r="29" spans="1:15" ht="16.5" hidden="1" thickTop="1" thickBot="1" x14ac:dyDescent="0.3">
      <c r="A29" s="65">
        <v>23</v>
      </c>
      <c r="B29" s="86"/>
      <c r="C29" s="77"/>
      <c r="D29" s="78"/>
      <c r="E29" s="87"/>
      <c r="F29" s="72"/>
      <c r="G29" s="88"/>
      <c r="H29" s="78"/>
      <c r="I29" s="78"/>
      <c r="J29" s="4">
        <f t="shared" si="0"/>
        <v>0</v>
      </c>
      <c r="K29" s="20"/>
      <c r="L29" s="73"/>
      <c r="M29" s="27">
        <f t="shared" si="1"/>
        <v>0</v>
      </c>
      <c r="N29" s="24" t="str">
        <f t="shared" si="2"/>
        <v xml:space="preserve"> </v>
      </c>
      <c r="O29" s="89"/>
    </row>
    <row r="30" spans="1:15" ht="16.5" hidden="1" thickTop="1" thickBot="1" x14ac:dyDescent="0.3">
      <c r="A30" s="76">
        <v>24</v>
      </c>
      <c r="B30" s="86"/>
      <c r="C30" s="77"/>
      <c r="D30" s="78"/>
      <c r="E30" s="87"/>
      <c r="F30" s="72"/>
      <c r="G30" s="88"/>
      <c r="H30" s="78"/>
      <c r="I30" s="78"/>
      <c r="J30" s="4">
        <f t="shared" si="0"/>
        <v>0</v>
      </c>
      <c r="K30" s="20"/>
      <c r="L30" s="73"/>
      <c r="M30" s="27">
        <f t="shared" si="1"/>
        <v>0</v>
      </c>
      <c r="N30" s="24" t="str">
        <f t="shared" si="2"/>
        <v xml:space="preserve"> </v>
      </c>
      <c r="O30" s="89"/>
    </row>
    <row r="31" spans="1:15" ht="16.5" hidden="1" thickTop="1" thickBot="1" x14ac:dyDescent="0.3">
      <c r="A31" s="65">
        <v>25</v>
      </c>
      <c r="B31" s="86"/>
      <c r="C31" s="77"/>
      <c r="D31" s="78"/>
      <c r="E31" s="87"/>
      <c r="F31" s="72"/>
      <c r="G31" s="88"/>
      <c r="H31" s="78"/>
      <c r="I31" s="78"/>
      <c r="J31" s="4">
        <f t="shared" si="0"/>
        <v>0</v>
      </c>
      <c r="K31" s="20"/>
      <c r="L31" s="73"/>
      <c r="M31" s="27">
        <f t="shared" si="1"/>
        <v>0</v>
      </c>
      <c r="N31" s="24" t="str">
        <f t="shared" si="2"/>
        <v xml:space="preserve"> </v>
      </c>
      <c r="O31" s="89"/>
    </row>
    <row r="32" spans="1:15" ht="16.5" hidden="1" thickTop="1" thickBot="1" x14ac:dyDescent="0.3">
      <c r="A32" s="76">
        <v>26</v>
      </c>
      <c r="B32" s="86"/>
      <c r="C32" s="77"/>
      <c r="D32" s="78"/>
      <c r="E32" s="87"/>
      <c r="F32" s="72"/>
      <c r="G32" s="88"/>
      <c r="H32" s="78"/>
      <c r="I32" s="78"/>
      <c r="J32" s="4">
        <f t="shared" si="0"/>
        <v>0</v>
      </c>
      <c r="K32" s="20"/>
      <c r="L32" s="73"/>
      <c r="M32" s="27">
        <f t="shared" si="1"/>
        <v>0</v>
      </c>
      <c r="N32" s="24" t="str">
        <f t="shared" si="2"/>
        <v xml:space="preserve"> </v>
      </c>
      <c r="O32" s="89"/>
    </row>
    <row r="33" spans="1:16" ht="16.5" hidden="1" thickTop="1" thickBot="1" x14ac:dyDescent="0.3">
      <c r="A33" s="65">
        <v>27</v>
      </c>
      <c r="B33" s="86"/>
      <c r="C33" s="77"/>
      <c r="D33" s="78"/>
      <c r="E33" s="87"/>
      <c r="F33" s="72"/>
      <c r="G33" s="88"/>
      <c r="H33" s="78"/>
      <c r="I33" s="78"/>
      <c r="J33" s="4">
        <f t="shared" si="0"/>
        <v>0</v>
      </c>
      <c r="K33" s="20"/>
      <c r="L33" s="73"/>
      <c r="M33" s="27">
        <f t="shared" si="1"/>
        <v>0</v>
      </c>
      <c r="N33" s="24" t="str">
        <f t="shared" si="2"/>
        <v xml:space="preserve"> </v>
      </c>
      <c r="O33" s="89"/>
    </row>
    <row r="34" spans="1:16" ht="16.5" hidden="1" thickTop="1" thickBot="1" x14ac:dyDescent="0.3">
      <c r="A34" s="76">
        <v>28</v>
      </c>
      <c r="B34" s="86"/>
      <c r="C34" s="77"/>
      <c r="D34" s="78"/>
      <c r="E34" s="87"/>
      <c r="F34" s="72"/>
      <c r="G34" s="88"/>
      <c r="H34" s="78"/>
      <c r="I34" s="78"/>
      <c r="J34" s="4">
        <f t="shared" si="0"/>
        <v>0</v>
      </c>
      <c r="K34" s="20"/>
      <c r="L34" s="73"/>
      <c r="M34" s="27">
        <f t="shared" si="1"/>
        <v>0</v>
      </c>
      <c r="N34" s="24" t="str">
        <f t="shared" si="2"/>
        <v xml:space="preserve"> </v>
      </c>
      <c r="O34" s="89"/>
    </row>
    <row r="35" spans="1:16" ht="16.5" hidden="1" thickTop="1" thickBot="1" x14ac:dyDescent="0.3">
      <c r="A35" s="65">
        <v>29</v>
      </c>
      <c r="B35" s="90"/>
      <c r="C35" s="80"/>
      <c r="D35" s="81"/>
      <c r="E35" s="91"/>
      <c r="F35" s="92"/>
      <c r="G35" s="93"/>
      <c r="H35" s="81"/>
      <c r="I35" s="81"/>
      <c r="J35" s="5">
        <f t="shared" si="0"/>
        <v>0</v>
      </c>
      <c r="K35" s="21"/>
      <c r="L35" s="94"/>
      <c r="M35" s="33">
        <f t="shared" si="1"/>
        <v>0</v>
      </c>
      <c r="N35" s="25" t="str">
        <f t="shared" si="2"/>
        <v xml:space="preserve"> </v>
      </c>
      <c r="O35" s="43"/>
    </row>
    <row r="36" spans="1:16" ht="13.5" customHeight="1" thickTop="1" thickBot="1" x14ac:dyDescent="0.3">
      <c r="A36" s="95"/>
      <c r="B36" s="96"/>
      <c r="C36" s="95"/>
      <c r="D36" s="96"/>
      <c r="E36" s="96"/>
      <c r="F36" s="97"/>
      <c r="G36" s="96"/>
      <c r="H36" s="96"/>
      <c r="I36" s="96"/>
      <c r="J36" s="95"/>
      <c r="K36" s="95"/>
      <c r="L36" s="98"/>
      <c r="M36" s="95"/>
      <c r="N36" s="95"/>
      <c r="P36" s="95"/>
    </row>
    <row r="37" spans="1:16" ht="60.75" customHeight="1" thickTop="1" thickBot="1" x14ac:dyDescent="0.3">
      <c r="A37" s="131" t="s">
        <v>15</v>
      </c>
      <c r="B37" s="131"/>
      <c r="C37" s="131"/>
      <c r="D37" s="131"/>
      <c r="E37" s="131"/>
      <c r="F37" s="131"/>
      <c r="G37" s="131"/>
      <c r="H37" s="100"/>
      <c r="I37" s="100"/>
      <c r="J37" s="1"/>
      <c r="K37" s="36" t="s">
        <v>6</v>
      </c>
      <c r="L37" s="121" t="s">
        <v>7</v>
      </c>
      <c r="M37" s="122"/>
      <c r="N37" s="123"/>
      <c r="O37" s="101"/>
    </row>
    <row r="38" spans="1:16" ht="33" customHeight="1" thickTop="1" thickBot="1" x14ac:dyDescent="0.3">
      <c r="A38" s="124" t="s">
        <v>5</v>
      </c>
      <c r="B38" s="124"/>
      <c r="C38" s="124"/>
      <c r="D38" s="124"/>
      <c r="E38" s="124"/>
      <c r="F38" s="124"/>
      <c r="G38" s="102"/>
      <c r="H38" s="16"/>
      <c r="I38" s="16"/>
      <c r="J38" s="2"/>
      <c r="K38" s="46">
        <f>SUM(J7:J16)</f>
        <v>24450</v>
      </c>
      <c r="L38" s="125">
        <f>SUM(M7:M16)</f>
        <v>11303</v>
      </c>
      <c r="M38" s="126"/>
      <c r="N38" s="127"/>
      <c r="O38" s="103"/>
    </row>
    <row r="39" spans="1:16" ht="39.75" customHeight="1" thickTop="1" x14ac:dyDescent="0.25">
      <c r="H39" s="17"/>
      <c r="I39" s="17"/>
      <c r="J39" s="106"/>
      <c r="K39" s="106"/>
      <c r="L39" s="107"/>
      <c r="M39" s="107"/>
      <c r="N39" s="107"/>
      <c r="O39" s="103"/>
      <c r="P39" s="107"/>
    </row>
    <row r="40" spans="1:16" ht="19.899999999999999" customHeight="1" x14ac:dyDescent="0.25">
      <c r="H40" s="17"/>
      <c r="I40" s="17"/>
      <c r="J40" s="106"/>
      <c r="K40" s="3"/>
      <c r="L40" s="3"/>
      <c r="M40" s="3"/>
      <c r="N40" s="107"/>
      <c r="O40" s="103"/>
      <c r="P40" s="107"/>
    </row>
    <row r="41" spans="1:16" ht="71.25" customHeight="1" x14ac:dyDescent="0.25">
      <c r="H41" s="17"/>
      <c r="I41" s="17"/>
      <c r="J41" s="106"/>
      <c r="K41" s="3"/>
      <c r="L41" s="3"/>
      <c r="M41" s="3"/>
      <c r="N41" s="107"/>
      <c r="O41" s="103"/>
      <c r="P41" s="107"/>
    </row>
    <row r="42" spans="1:16" ht="36" customHeight="1" x14ac:dyDescent="0.25">
      <c r="H42" s="108"/>
      <c r="I42" s="108"/>
      <c r="J42" s="109"/>
      <c r="K42" s="106"/>
      <c r="L42" s="107"/>
      <c r="M42" s="107"/>
      <c r="N42" s="107"/>
      <c r="O42" s="103"/>
      <c r="P42" s="107"/>
    </row>
    <row r="43" spans="1:16" ht="14.25" customHeight="1" x14ac:dyDescent="0.25">
      <c r="A43" s="107"/>
      <c r="B43" s="110"/>
      <c r="C43" s="111"/>
      <c r="D43" s="112"/>
      <c r="E43" s="110"/>
      <c r="F43" s="106"/>
      <c r="G43" s="110"/>
      <c r="H43" s="113"/>
      <c r="I43" s="113"/>
      <c r="J43" s="106"/>
      <c r="K43" s="106"/>
      <c r="L43" s="107"/>
      <c r="M43" s="107"/>
      <c r="N43" s="107"/>
      <c r="O43" s="103"/>
      <c r="P43" s="107"/>
    </row>
    <row r="44" spans="1:16" ht="14.25" customHeight="1" x14ac:dyDescent="0.25">
      <c r="A44" s="107"/>
      <c r="B44" s="110"/>
      <c r="C44" s="111"/>
      <c r="D44" s="112"/>
      <c r="E44" s="110"/>
      <c r="F44" s="106"/>
      <c r="G44" s="110"/>
      <c r="H44" s="113"/>
      <c r="I44" s="113"/>
      <c r="J44" s="106"/>
      <c r="K44" s="106"/>
      <c r="L44" s="107"/>
      <c r="M44" s="107"/>
      <c r="N44" s="107"/>
      <c r="O44" s="103"/>
      <c r="P44" s="107"/>
    </row>
    <row r="45" spans="1:16" ht="14.25" customHeight="1" x14ac:dyDescent="0.25">
      <c r="A45" s="107"/>
      <c r="B45" s="110"/>
      <c r="C45" s="111"/>
      <c r="D45" s="112"/>
      <c r="E45" s="110"/>
      <c r="F45" s="106"/>
      <c r="G45" s="110"/>
      <c r="H45" s="113"/>
      <c r="I45" s="113"/>
      <c r="J45" s="106"/>
      <c r="K45" s="106"/>
      <c r="L45" s="107"/>
      <c r="M45" s="107"/>
      <c r="N45" s="107"/>
      <c r="O45" s="103"/>
      <c r="P45" s="107"/>
    </row>
    <row r="46" spans="1:16" ht="14.25" customHeight="1" x14ac:dyDescent="0.25">
      <c r="A46" s="107"/>
      <c r="B46" s="110"/>
      <c r="C46" s="111"/>
      <c r="D46" s="112"/>
      <c r="E46" s="110"/>
      <c r="F46" s="106"/>
      <c r="G46" s="110"/>
      <c r="H46" s="113"/>
      <c r="I46" s="113"/>
      <c r="J46" s="106"/>
      <c r="K46" s="106"/>
      <c r="L46" s="107"/>
      <c r="M46" s="107"/>
      <c r="N46" s="107"/>
      <c r="O46" s="103"/>
      <c r="P46" s="107"/>
    </row>
    <row r="47" spans="1:16" x14ac:dyDescent="0.25">
      <c r="B47" s="10"/>
      <c r="C47" s="64"/>
      <c r="D47" s="10"/>
      <c r="E47" s="10"/>
      <c r="F47" s="64"/>
      <c r="G47" s="10"/>
      <c r="I47" s="10"/>
      <c r="J47" s="64"/>
    </row>
    <row r="48" spans="1:16" x14ac:dyDescent="0.25">
      <c r="B48" s="10"/>
      <c r="C48" s="64"/>
      <c r="D48" s="10"/>
      <c r="E48" s="10"/>
      <c r="F48" s="64"/>
      <c r="G48" s="10"/>
      <c r="I48" s="10"/>
      <c r="J48" s="64"/>
    </row>
    <row r="49" spans="2:10" x14ac:dyDescent="0.25">
      <c r="B49" s="10"/>
      <c r="C49" s="64"/>
      <c r="D49" s="10"/>
      <c r="E49" s="10"/>
      <c r="F49" s="64"/>
      <c r="G49" s="10"/>
      <c r="I49" s="10"/>
      <c r="J49" s="64"/>
    </row>
  </sheetData>
  <sheetProtection password="F79C" sheet="1" objects="1" scenarios="1" selectLockedCells="1"/>
  <mergeCells count="14">
    <mergeCell ref="A1:B1"/>
    <mergeCell ref="L1:N1"/>
    <mergeCell ref="A37:G37"/>
    <mergeCell ref="H8:H10"/>
    <mergeCell ref="I8:I10"/>
    <mergeCell ref="H11:H16"/>
    <mergeCell ref="I11:I16"/>
    <mergeCell ref="G8:G10"/>
    <mergeCell ref="O8:O9"/>
    <mergeCell ref="G11:G16"/>
    <mergeCell ref="O11:O16"/>
    <mergeCell ref="L37:N37"/>
    <mergeCell ref="A38:F38"/>
    <mergeCell ref="L38:N38"/>
  </mergeCells>
  <conditionalFormatting sqref="C7 C17:C35 A7:A35">
    <cfRule type="containsBlanks" dxfId="15" priority="56">
      <formula>LEN(TRIM(A7))=0</formula>
    </cfRule>
  </conditionalFormatting>
  <conditionalFormatting sqref="A7:A35">
    <cfRule type="cellIs" dxfId="14" priority="51" operator="greaterThanOrEqual">
      <formula>1</formula>
    </cfRule>
  </conditionalFormatting>
  <conditionalFormatting sqref="N7:N35">
    <cfRule type="cellIs" dxfId="13" priority="47" operator="equal">
      <formula>"NEVYHOVUJE"</formula>
    </cfRule>
    <cfRule type="cellIs" dxfId="12" priority="48" operator="equal">
      <formula>"VYHOVUJE"</formula>
    </cfRule>
  </conditionalFormatting>
  <conditionalFormatting sqref="F7:F35 L7:L35">
    <cfRule type="notContainsBlanks" dxfId="11" priority="21">
      <formula>LEN(TRIM(F7))&gt;0</formula>
    </cfRule>
    <cfRule type="containsBlanks" dxfId="10" priority="22">
      <formula>LEN(TRIM(F7))=0</formula>
    </cfRule>
  </conditionalFormatting>
  <conditionalFormatting sqref="F7:F35 L7:L35">
    <cfRule type="notContainsBlanks" dxfId="9" priority="20">
      <formula>LEN(TRIM(F7))&gt;0</formula>
    </cfRule>
  </conditionalFormatting>
  <conditionalFormatting sqref="F7:F35">
    <cfRule type="notContainsBlanks" dxfId="8" priority="19">
      <formula>LEN(TRIM(F7))&gt;0</formula>
    </cfRule>
    <cfRule type="containsBlanks" dxfId="7" priority="23">
      <formula>LEN(TRIM(F7))=0</formula>
    </cfRule>
  </conditionalFormatting>
  <conditionalFormatting sqref="C8">
    <cfRule type="containsBlanks" dxfId="6" priority="7">
      <formula>LEN(TRIM(C8))=0</formula>
    </cfRule>
  </conditionalFormatting>
  <conditionalFormatting sqref="C9">
    <cfRule type="containsBlanks" dxfId="5" priority="6">
      <formula>LEN(TRIM(C9))=0</formula>
    </cfRule>
  </conditionalFormatting>
  <conditionalFormatting sqref="C10">
    <cfRule type="containsBlanks" dxfId="4" priority="5">
      <formula>LEN(TRIM(C10))=0</formula>
    </cfRule>
  </conditionalFormatting>
  <conditionalFormatting sqref="C11 C14:C15">
    <cfRule type="containsBlanks" dxfId="3" priority="4">
      <formula>LEN(TRIM(C11))=0</formula>
    </cfRule>
  </conditionalFormatting>
  <conditionalFormatting sqref="C12">
    <cfRule type="containsBlanks" dxfId="2" priority="3">
      <formula>LEN(TRIM(C12))=0</formula>
    </cfRule>
  </conditionalFormatting>
  <conditionalFormatting sqref="C13">
    <cfRule type="containsBlanks" dxfId="1" priority="2">
      <formula>LEN(TRIM(C13))=0</formula>
    </cfRule>
  </conditionalFormatting>
  <conditionalFormatting sqref="C16">
    <cfRule type="containsBlanks" dxfId="0" priority="1">
      <formula>LEN(TRIM(C16))=0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2015-06-17T10:31:14Z</cp:lastPrinted>
  <dcterms:created xsi:type="dcterms:W3CDTF">2014-03-05T12:43:32Z</dcterms:created>
  <dcterms:modified xsi:type="dcterms:W3CDTF">2017-11-26T23:43:38Z</dcterms:modified>
</cp:coreProperties>
</file>