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7.8. - ZCU - Výpočetní technika (II.) 061-2017\"/>
    </mc:Choice>
  </mc:AlternateContent>
  <bookViews>
    <workbookView xWindow="0" yWindow="0" windowWidth="28800" windowHeight="12435" tabRatio="403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technika'!$A$1:$R$19</definedName>
  </definedNames>
  <calcPr calcId="152511" concurrentCalc="0"/>
</workbook>
</file>

<file path=xl/calcChain.xml><?xml version="1.0" encoding="utf-8"?>
<calcChain xmlns="http://schemas.openxmlformats.org/spreadsheetml/2006/main">
  <c r="P7" i="49" l="1"/>
  <c r="P8" i="49"/>
  <c r="P9" i="49"/>
  <c r="P10" i="49"/>
  <c r="P11" i="49"/>
  <c r="P12" i="49"/>
  <c r="P13" i="49"/>
  <c r="P14" i="49"/>
  <c r="P15" i="49"/>
  <c r="P16" i="49"/>
  <c r="P17" i="49"/>
  <c r="O19" i="49"/>
  <c r="M7" i="49"/>
  <c r="M8" i="49"/>
  <c r="M9" i="49"/>
  <c r="M10" i="49"/>
  <c r="M11" i="49"/>
  <c r="M12" i="49"/>
  <c r="M13" i="49"/>
  <c r="M14" i="49"/>
  <c r="M15" i="49"/>
  <c r="M16" i="49"/>
  <c r="M17" i="49"/>
  <c r="N19" i="49"/>
  <c r="Q17" i="49"/>
  <c r="Q16" i="49"/>
  <c r="Q15" i="49"/>
  <c r="Q14" i="49"/>
  <c r="Q13" i="49"/>
  <c r="Q12" i="49"/>
  <c r="Q11" i="49"/>
  <c r="Q10" i="49"/>
  <c r="Q9" i="49"/>
  <c r="Q8" i="49"/>
  <c r="Q7" i="49"/>
</calcChain>
</file>

<file path=xl/sharedStrings.xml><?xml version="1.0" encoding="utf-8"?>
<sst xmlns="http://schemas.openxmlformats.org/spreadsheetml/2006/main" count="106" uniqueCount="83">
  <si>
    <t>Množství</t>
  </si>
  <si>
    <t>Položka</t>
  </si>
  <si>
    <t>Obchodní název + typ</t>
  </si>
  <si>
    <t xml:space="preserve">30213200-7 - Tablety (PC) </t>
  </si>
  <si>
    <t xml:space="preserve">30233132-5 - Diskové jednotky </t>
  </si>
  <si>
    <t>30233180-6 - Archivační zařízení flash paměť</t>
  </si>
  <si>
    <t>30234600-4 - Flash paměť</t>
  </si>
  <si>
    <t xml:space="preserve">30237200-1 - Počítačová příslušenství </t>
  </si>
  <si>
    <t xml:space="preserve">30237270-2 - Pouzdra na přenosné počítače </t>
  </si>
  <si>
    <t xml:space="preserve">30237410-6 - Počítačová myš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</si>
  <si>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</si>
  <si>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</si>
  <si>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</si>
  <si>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</si>
  <si>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</si>
  <si>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</si>
  <si>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</si>
  <si>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</si>
  <si>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</si>
  <si>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</si>
  <si>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</si>
  <si>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</si>
  <si>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</si>
  <si>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Výpočetní technika (II.) 061-2017 (VT-(II.)-061-2017)</t>
  </si>
  <si>
    <t>Priloha_c._1_Kupni_smlouvy_technicka_specifikace_VT-(II.)-061-2017</t>
  </si>
  <si>
    <t>Drátová 3 tlačítková myš</t>
  </si>
  <si>
    <t>Bezdrátová 3 tlačítková myš</t>
  </si>
  <si>
    <t>Brašna na notebook</t>
  </si>
  <si>
    <t>Brašna na ultrabook</t>
  </si>
  <si>
    <t>Název</t>
  </si>
  <si>
    <t>Fakturace</t>
  </si>
  <si>
    <t xml:space="preserve">Měrná jednotka [MJ] </t>
  </si>
  <si>
    <t>Popis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</si>
  <si>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</si>
  <si>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</si>
  <si>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</si>
  <si>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</si>
  <si>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 xml:space="preserve">Kontaktní osoba 
k převzetí zboží </t>
  </si>
  <si>
    <t xml:space="preserve">Místo dodání </t>
  </si>
  <si>
    <t>CPV - výběr
VÝPOČETNÍ TECHNIKA</t>
  </si>
  <si>
    <t>OTG USB-C datový kabel</t>
  </si>
  <si>
    <t xml:space="preserve">OTG adaptér USB 3.1 Type-C na USB 3.0 Type-A </t>
  </si>
  <si>
    <t>USB-C adaptér s HDMI</t>
  </si>
  <si>
    <t>Adaptér USB 3.1 Type-C s výstupem na USB 3.0 Type-A, HDMI a USB Type-C s funkcí nabíjení (min. výkon 60W); kompatibilní s OS Android, Chrome OS, Mac OSX MS Windows 10; podpora rozlišení 4k na HDMI výstupu</t>
  </si>
  <si>
    <t>Karolína Počová,
 Tel.: 37763 1231</t>
  </si>
  <si>
    <t>Karolína Počová,
Tel.: 37763 1231</t>
  </si>
  <si>
    <t>Projektové centrum - Oddělení administrace projektů , Univerzitní 22, Plzeň 306 14, UF222 (2. patro)</t>
  </si>
  <si>
    <t xml:space="preserve">Maximální cena za jednotlivé položky 
 v Kč BEZ DPH </t>
  </si>
  <si>
    <t>Hana Slavíková,
Tel.: 37763 7259</t>
  </si>
  <si>
    <t>Fakulta právnická -  Katedra právních dějin , Sady Pětatřicátníků 14, Plzeň 301 00, PC414</t>
  </si>
  <si>
    <t>Ing. Kamil Eckhardt, 
Tel.: 37763 3006</t>
  </si>
  <si>
    <t>Ing. Barbara Trojanowská, 
Tel.: 37763 3008, 
email: trojanow@fek.zcu.cz</t>
  </si>
  <si>
    <t>Fakulta ekonomická -
Katedra financí a účetnictví, Univertzitní 22, Plzeň 306 14,  UK512</t>
  </si>
  <si>
    <t>NE</t>
  </si>
  <si>
    <t>Ing. Miroslav Flídr, Ph.D., 
Tel.: 37763 2559</t>
  </si>
  <si>
    <t>Ing. Jaroslav Šebesta, 
Tel.: 37763 2131</t>
  </si>
  <si>
    <t>Fakulta aplikovaných věd -
Katedra kybernetiky, Technická 8, Plzeň 306 14, UC431</t>
  </si>
  <si>
    <t>Drátová myš</t>
  </si>
  <si>
    <t>Bezdrátová myš</t>
  </si>
  <si>
    <t>Externí disk</t>
  </si>
  <si>
    <t xml:space="preserve">Flash disk </t>
  </si>
  <si>
    <t>Tablet s OS Android včetně pouzdra</t>
  </si>
  <si>
    <r>
      <t>Operační paměť minimálně 3GB 
Display s úhlopříčkou minimálně 9,7 palců 
Rozlišení minimálně 2048x1536 (QXGA) 
Vnitřní úložiště min. 64GB 
Minimálně 6ti jádrový procesor
Přijímač GPS/GLONASS, WiFi 802.11b/g/n/ac, Bluetooth   
    minimálně verze 4.0, USB-C rozhranní 
Rozšíření úložiště pomocí karty o kapacitě min. 128GB
Zadní webkamera, min. 8 MPix
Přední webkamera, min. 5 MPix 
Kapacita baterie min. 5800mAh 
Barva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 xml:space="preserve">se preferuje </t>
    </r>
    <r>
      <rPr>
        <sz val="11"/>
        <color rgb="FF000000"/>
        <rFont val="Calibri"/>
        <family val="2"/>
        <charset val="238"/>
      </rPr>
      <t xml:space="preserve">šedá nebo černá 
Součástí dodávky musí být pouzdro na tablet v provedení flip 
   cover s magnetickým uzavíráním sloužící též jako skládací  
   stojánek (barva </t>
    </r>
    <r>
      <rPr>
        <sz val="11"/>
        <rFont val="Calibri"/>
        <family val="2"/>
        <charset val="238"/>
      </rPr>
      <t xml:space="preserve">se preferuje </t>
    </r>
    <r>
      <rPr>
        <sz val="11"/>
        <color rgb="FF000000"/>
        <rFont val="Calibri"/>
        <family val="2"/>
        <charset val="238"/>
      </rPr>
      <t>šedá nebo černá)</t>
    </r>
  </si>
  <si>
    <t>SGS-2017-004 Finance a udržitelný rozvoj z pohledu teorie a praxe - není nutné uvádět na faktuře</t>
  </si>
  <si>
    <r>
      <t>USB flash disk</t>
    </r>
    <r>
      <rPr>
        <sz val="11"/>
        <rFont val="Calibri"/>
        <family val="2"/>
        <charset val="238"/>
        <scheme val="minor"/>
      </rPr>
      <t xml:space="preserve"> min.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32GB, rozhraní USB 2.0</t>
    </r>
  </si>
  <si>
    <r>
      <t>flash disk s kapacitou paměti</t>
    </r>
    <r>
      <rPr>
        <sz val="11"/>
        <rFont val="Calibri"/>
        <family val="2"/>
        <charset val="238"/>
        <scheme val="minor"/>
      </rPr>
      <t xml:space="preserve"> min.</t>
    </r>
    <r>
      <rPr>
        <sz val="11"/>
        <color theme="1"/>
        <rFont val="Calibri"/>
        <family val="2"/>
        <charset val="238"/>
        <scheme val="minor"/>
      </rPr>
      <t xml:space="preserve"> 16GB,</t>
    </r>
    <r>
      <rPr>
        <sz val="11"/>
        <rFont val="Calibri"/>
        <family val="2"/>
        <charset val="238"/>
        <scheme val="minor"/>
      </rPr>
      <t xml:space="preserve"> rozhraní USB 2.0</t>
    </r>
  </si>
  <si>
    <r>
      <t xml:space="preserve">C14 PPP!!! VŠ - </t>
    </r>
    <r>
      <rPr>
        <sz val="11"/>
        <rFont val="Calibri"/>
        <family val="2"/>
        <charset val="238"/>
        <scheme val="minor"/>
      </rPr>
      <t xml:space="preserve">Partnerství projektového prostředí vysokých škol </t>
    </r>
  </si>
  <si>
    <t>Externí disk min. 1TB, typ uložiště HDD, formát 2.5", rozhraní USB 3.0, rychlost čtení a zápisu min. 90 MB/s</t>
  </si>
  <si>
    <t>USB Flash min. 8GB, rozhraní USB 3.0</t>
  </si>
  <si>
    <t>SGS-2017-023 Právo v běhu času 2</t>
  </si>
  <si>
    <t>Kompatibilní s notebookem Acer, uhlopříčka 15,6". 
Min. 3 - 4 kapsy z toho min. 2 na zip.</t>
  </si>
  <si>
    <t>Kompatibilní s ultrabookem DELL, uhlopříčka 13,3". 
Min. 2 - 3 kapsy, min. 1 na zip.</t>
  </si>
  <si>
    <t>GENIUS DX-120 (31010105106), záruka 24 měsíců</t>
  </si>
  <si>
    <t>GENIUS NX-7005 (31030127101), záruka 24 měsíců</t>
  </si>
  <si>
    <t>ADATA HV620 1TB External 2.5" HDD černý (AHV620-1TU3-CBK), záruka 36 měsíců</t>
  </si>
  <si>
    <t>KINGSTON 8GB DataTraveler 50 (DT50/8GB), záruka 60 měsíců</t>
  </si>
  <si>
    <t>A-DATA 16GB C906 black, záruka 24 měsíců</t>
  </si>
  <si>
    <t>A-DATA 32GB C906 black, záruka 24 měsíců</t>
  </si>
  <si>
    <t>Case Logic DLC115 do 15.6", záruka 24 měsíců</t>
  </si>
  <si>
    <t>PORT DESIGNS Hanoi Clamshell 13.3" černá, záruka 24 měsíců</t>
  </si>
  <si>
    <t>ASUS ZenPad 3S 10, 64G, šedý (Z500M-1H026A) + Asus PAD Folio Cover Z500M, černý, záruka 24 měsíců</t>
  </si>
  <si>
    <t>OEM OTG adaptér USB 3.1 Type-C na USB 3.0 Type-A, záruka 24 měsíců</t>
  </si>
  <si>
    <t>i-tec USB 3.1 Type-C 4K HDMI, USB s Power Delivery (C31AHDMIPD),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</si>
</sst>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FFFFFF"/>
      </patternFill>
    </fill>
    <fill>
      <patternFill patternType="solid">
        <fgColor rgb="FFFFFFB7"/>
        <bgColor rgb="FFFFFFFF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thin">
        <color rgb="FF000000"/>
      </bottom>
      <diagonal/>
    </border>
    <border>
      <left style="medium">
        <color rgb="FF000000"/>
      </left>
      <right/>
      <top style="thick">
        <color indexed="64"/>
      </top>
      <bottom style="thin">
        <color rgb="FF000000"/>
      </bottom>
      <diagonal/>
    </border>
    <border>
      <left/>
      <right style="medium">
        <color rgb="FF000000"/>
      </right>
      <top style="thick">
        <color indexed="64"/>
      </top>
      <bottom style="thin">
        <color rgb="FF000000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indexed="64"/>
      </bottom>
      <diagonal/>
    </border>
    <border>
      <left style="medium">
        <color rgb="FF000000"/>
      </left>
      <right/>
      <top style="thin">
        <color rgb="FF000000"/>
      </top>
      <bottom style="thick">
        <color indexed="64"/>
      </bottom>
      <diagonal/>
    </border>
    <border>
      <left/>
      <right style="medium">
        <color rgb="FF000000"/>
      </right>
      <top style="thin">
        <color rgb="FF000000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ck">
        <color indexed="64"/>
      </bottom>
      <diagonal/>
    </border>
    <border>
      <left style="thick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8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1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3" fillId="3" borderId="21" xfId="0" applyNumberFormat="1" applyFont="1" applyFill="1" applyBorder="1" applyAlignment="1" applyProtection="1">
      <alignment horizontal="center" vertical="center" textRotation="90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3" fillId="5" borderId="26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Border="1" applyProtection="1"/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6" fillId="7" borderId="28" xfId="0" applyFont="1" applyFill="1" applyBorder="1" applyAlignment="1" applyProtection="1">
      <alignment horizontal="left" vertical="center" wrapText="1" indent="1"/>
      <protection locked="0"/>
    </xf>
    <xf numFmtId="164" fontId="6" fillId="7" borderId="29" xfId="0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32" xfId="0" applyFont="1" applyFill="1" applyBorder="1" applyAlignment="1" applyProtection="1">
      <alignment horizontal="left" vertical="center" wrapText="1" indent="1"/>
      <protection locked="0"/>
    </xf>
    <xf numFmtId="164" fontId="6" fillId="7" borderId="33" xfId="0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36" xfId="0" applyFont="1" applyFill="1" applyBorder="1" applyAlignment="1" applyProtection="1">
      <alignment horizontal="left" vertical="center" wrapText="1" indent="1"/>
      <protection locked="0"/>
    </xf>
    <xf numFmtId="164" fontId="6" fillId="7" borderId="37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2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2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4" fillId="4" borderId="16" xfId="0" applyNumberFormat="1" applyFont="1" applyFill="1" applyBorder="1" applyAlignment="1" applyProtection="1">
      <alignment horizontal="left" vertical="center" wrapText="1"/>
    </xf>
    <xf numFmtId="0" fontId="4" fillId="4" borderId="10" xfId="0" applyNumberFormat="1" applyFont="1" applyFill="1" applyBorder="1" applyAlignment="1" applyProtection="1">
      <alignment horizontal="left" vertical="center" wrapText="1"/>
    </xf>
    <xf numFmtId="2" fontId="0" fillId="3" borderId="11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2" fontId="0" fillId="3" borderId="4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2" fontId="0" fillId="3" borderId="2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left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2" fontId="0" fillId="3" borderId="31" xfId="0" applyNumberFormat="1" applyFill="1" applyBorder="1" applyAlignment="1" applyProtection="1">
      <alignment horizontal="center" vertical="center" wrapText="1"/>
    </xf>
    <xf numFmtId="0" fontId="6" fillId="6" borderId="32" xfId="0" applyNumberFormat="1" applyFont="1" applyFill="1" applyBorder="1" applyAlignment="1" applyProtection="1">
      <alignment horizontal="center" vertical="center" wrapText="1"/>
    </xf>
    <xf numFmtId="1" fontId="6" fillId="6" borderId="32" xfId="0" applyNumberFormat="1" applyFont="1" applyFill="1" applyBorder="1" applyAlignment="1" applyProtection="1">
      <alignment horizontal="center" vertical="center" wrapText="1"/>
    </xf>
    <xf numFmtId="0" fontId="6" fillId="6" borderId="33" xfId="0" applyNumberFormat="1" applyFont="1" applyFill="1" applyBorder="1" applyAlignment="1" applyProtection="1">
      <alignment horizontal="left" vertical="center" wrapText="1"/>
    </xf>
    <xf numFmtId="164" fontId="6" fillId="0" borderId="32" xfId="0" applyNumberFormat="1" applyFont="1" applyFill="1" applyBorder="1" applyAlignment="1" applyProtection="1">
      <alignment horizontal="right" vertical="center" indent="1"/>
    </xf>
    <xf numFmtId="164" fontId="6" fillId="6" borderId="33" xfId="0" applyNumberFormat="1" applyFont="1" applyFill="1" applyBorder="1" applyAlignment="1" applyProtection="1">
      <alignment horizontal="right" vertical="center" indent="1"/>
    </xf>
    <xf numFmtId="165" fontId="6" fillId="0" borderId="32" xfId="0" applyNumberFormat="1" applyFont="1" applyFill="1" applyBorder="1" applyAlignment="1" applyProtection="1">
      <alignment horizontal="right" vertical="center" indent="1"/>
    </xf>
    <xf numFmtId="0" fontId="6" fillId="0" borderId="34" xfId="0" applyFont="1" applyFill="1" applyBorder="1" applyAlignment="1" applyProtection="1">
      <alignment horizontal="center" vertical="center"/>
    </xf>
    <xf numFmtId="0" fontId="6" fillId="6" borderId="32" xfId="0" applyFont="1" applyFill="1" applyBorder="1" applyAlignment="1" applyProtection="1">
      <alignment horizontal="center" vertical="center" wrapText="1"/>
    </xf>
    <xf numFmtId="2" fontId="0" fillId="3" borderId="42" xfId="0" applyNumberFormat="1" applyFill="1" applyBorder="1" applyAlignment="1" applyProtection="1">
      <alignment horizontal="center" vertical="center" wrapText="1"/>
    </xf>
    <xf numFmtId="0" fontId="6" fillId="6" borderId="28" xfId="0" applyNumberFormat="1" applyFont="1" applyFill="1" applyBorder="1" applyAlignment="1" applyProtection="1">
      <alignment horizontal="center" vertical="center" wrapText="1"/>
    </xf>
    <xf numFmtId="1" fontId="6" fillId="6" borderId="28" xfId="0" applyNumberFormat="1" applyFont="1" applyFill="1" applyBorder="1" applyAlignment="1" applyProtection="1">
      <alignment horizontal="center" vertical="center" wrapText="1"/>
    </xf>
    <xf numFmtId="0" fontId="6" fillId="6" borderId="29" xfId="0" applyNumberFormat="1" applyFont="1" applyFill="1" applyBorder="1" applyAlignment="1" applyProtection="1">
      <alignment horizontal="left" vertical="center" wrapText="1"/>
    </xf>
    <xf numFmtId="164" fontId="6" fillId="0" borderId="28" xfId="0" applyNumberFormat="1" applyFont="1" applyFill="1" applyBorder="1" applyAlignment="1" applyProtection="1">
      <alignment horizontal="right" vertical="center" indent="1"/>
    </xf>
    <xf numFmtId="164" fontId="6" fillId="6" borderId="29" xfId="0" applyNumberFormat="1" applyFont="1" applyFill="1" applyBorder="1" applyAlignment="1" applyProtection="1">
      <alignment horizontal="right" vertical="center" indent="1"/>
    </xf>
    <xf numFmtId="165" fontId="6" fillId="0" borderId="28" xfId="0" applyNumberFormat="1" applyFont="1" applyFill="1" applyBorder="1" applyAlignment="1" applyProtection="1">
      <alignment horizontal="right" vertical="center" indent="1"/>
    </xf>
    <xf numFmtId="0" fontId="6" fillId="0" borderId="30" xfId="0" applyFont="1" applyFill="1" applyBorder="1" applyAlignment="1" applyProtection="1">
      <alignment horizontal="center" vertical="center"/>
    </xf>
    <xf numFmtId="0" fontId="6" fillId="6" borderId="28" xfId="0" applyFont="1" applyFill="1" applyBorder="1" applyAlignment="1" applyProtection="1">
      <alignment horizontal="center" vertical="center" wrapText="1"/>
    </xf>
    <xf numFmtId="2" fontId="0" fillId="3" borderId="35" xfId="0" applyNumberFormat="1" applyFill="1" applyBorder="1" applyAlignment="1" applyProtection="1">
      <alignment horizontal="center" vertical="center" wrapText="1"/>
    </xf>
    <xf numFmtId="0" fontId="6" fillId="6" borderId="36" xfId="0" applyNumberFormat="1" applyFont="1" applyFill="1" applyBorder="1" applyAlignment="1" applyProtection="1">
      <alignment horizontal="center" vertical="center" wrapText="1"/>
    </xf>
    <xf numFmtId="1" fontId="6" fillId="6" borderId="36" xfId="0" applyNumberFormat="1" applyFont="1" applyFill="1" applyBorder="1" applyAlignment="1" applyProtection="1">
      <alignment horizontal="center" vertical="center" wrapText="1"/>
    </xf>
    <xf numFmtId="0" fontId="6" fillId="6" borderId="37" xfId="0" applyNumberFormat="1" applyFont="1" applyFill="1" applyBorder="1" applyAlignment="1" applyProtection="1">
      <alignment horizontal="left" vertical="center" wrapText="1"/>
    </xf>
    <xf numFmtId="164" fontId="6" fillId="0" borderId="36" xfId="0" applyNumberFormat="1" applyFont="1" applyFill="1" applyBorder="1" applyAlignment="1" applyProtection="1">
      <alignment horizontal="right" vertical="center" indent="1"/>
    </xf>
    <xf numFmtId="164" fontId="6" fillId="6" borderId="37" xfId="0" applyNumberFormat="1" applyFont="1" applyFill="1" applyBorder="1" applyAlignment="1" applyProtection="1">
      <alignment horizontal="right" vertical="center" indent="1"/>
    </xf>
    <xf numFmtId="165" fontId="6" fillId="0" borderId="36" xfId="0" applyNumberFormat="1" applyFont="1" applyFill="1" applyBorder="1" applyAlignment="1" applyProtection="1">
      <alignment horizontal="right" vertical="center" indent="1"/>
    </xf>
    <xf numFmtId="0" fontId="6" fillId="0" borderId="38" xfId="0" applyFont="1" applyFill="1" applyBorder="1" applyAlignment="1" applyProtection="1">
      <alignment horizontal="center" vertical="center"/>
    </xf>
    <xf numFmtId="0" fontId="6" fillId="6" borderId="36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6" fillId="6" borderId="39" xfId="0" applyFont="1" applyFill="1" applyBorder="1" applyAlignment="1" applyProtection="1">
      <alignment horizontal="center" vertical="center" wrapText="1"/>
    </xf>
    <xf numFmtId="0" fontId="6" fillId="6" borderId="40" xfId="0" applyFont="1" applyFill="1" applyBorder="1" applyAlignment="1" applyProtection="1">
      <alignment horizontal="center" vertical="center" wrapText="1"/>
    </xf>
    <xf numFmtId="0" fontId="6" fillId="6" borderId="41" xfId="0" applyFont="1" applyFill="1" applyBorder="1" applyAlignment="1" applyProtection="1">
      <alignment horizontal="center" vertical="center" wrapText="1"/>
    </xf>
    <xf numFmtId="0" fontId="6" fillId="6" borderId="39" xfId="0" applyNumberFormat="1" applyFont="1" applyFill="1" applyBorder="1" applyAlignment="1" applyProtection="1">
      <alignment horizontal="center" vertical="center" wrapText="1"/>
    </xf>
    <xf numFmtId="0" fontId="6" fillId="6" borderId="40" xfId="0" applyNumberFormat="1" applyFont="1" applyFill="1" applyBorder="1" applyAlignment="1" applyProtection="1">
      <alignment horizontal="center" vertical="center" wrapText="1"/>
    </xf>
    <xf numFmtId="0" fontId="6" fillId="6" borderId="41" xfId="0" applyNumberFormat="1" applyFon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/>
  </cellStyles>
  <dxfs count="63">
    <dxf>
      <numFmt numFmtId="30" formatCode="@"/>
      <fill>
        <patternFill patternType="solid">
          <bgColor rgb="FFFF9F9F"/>
        </patternFill>
      </fill>
    </dxf>
    <dxf>
      <fill>
        <patternFill patternType="solid">
          <bgColor rgb="FF80F29B"/>
        </patternFill>
      </fill>
    </dxf>
    <dxf>
      <fill>
        <patternFill patternType="solid">
          <bgColor rgb="FFFF9999"/>
        </patternFill>
      </fill>
    </dxf>
    <dxf>
      <fill>
        <patternFill patternType="solid">
          <bgColor rgb="FFFFFFB7"/>
        </patternFill>
      </fill>
    </dxf>
    <dxf>
      <fill>
        <patternFill patternType="solid">
          <bgColor rgb="FFFFFFB7"/>
        </patternFill>
      </fill>
    </dxf>
    <dxf>
      <font>
        <b val="0"/>
        <i val="0"/>
      </font>
    </dxf>
    <dxf>
      <fill>
        <patternFill patternType="solid">
          <bgColor rgb="FFD2FABE"/>
        </patternFill>
      </fill>
    </dxf>
    <dxf>
      <font>
        <b val="0"/>
        <i val="0"/>
      </font>
      <fill>
        <patternFill patternType="solid">
          <bgColor rgb="FFCCFCC8"/>
        </patternFill>
      </fill>
    </dxf>
    <dxf>
      <fill>
        <patternFill patternType="solid">
          <bgColor rgb="FFFFFFB7"/>
        </patternFill>
      </fill>
    </dxf>
    <dxf>
      <fill>
        <patternFill patternType="solid">
          <bgColor rgb="FFFFFFB7"/>
        </patternFill>
      </fill>
    </dxf>
    <dxf>
      <font>
        <b val="0"/>
        <i val="0"/>
      </font>
    </dxf>
    <dxf>
      <fill>
        <patternFill patternType="solid">
          <bgColor rgb="FFD2FABE"/>
        </patternFill>
      </fill>
    </dxf>
    <dxf>
      <font>
        <b val="0"/>
        <i val="0"/>
      </font>
      <fill>
        <patternFill patternType="solid">
          <bgColor rgb="FFCCFCC8"/>
        </patternFill>
      </fill>
    </dxf>
    <dxf>
      <fill>
        <patternFill patternType="solid">
          <bgColor rgb="FFFFFFB7"/>
        </patternFill>
      </fill>
    </dxf>
    <dxf>
      <font>
        <b val="0"/>
        <i val="0"/>
      </font>
    </dxf>
    <dxf>
      <fill>
        <patternFill patternType="solid">
          <bgColor rgb="FFD2FABE"/>
        </patternFill>
      </fill>
    </dxf>
    <dxf>
      <fill>
        <patternFill patternType="solid">
          <bgColor rgb="FFFFFFB7"/>
        </patternFill>
      </fill>
    </dxf>
    <dxf>
      <font>
        <b val="0"/>
        <i val="0"/>
      </font>
    </dxf>
    <dxf>
      <fill>
        <patternFill patternType="solid">
          <bgColor rgb="FFD2FABE"/>
        </patternFill>
      </fill>
    </dxf>
    <dxf>
      <numFmt numFmtId="30" formatCode="@"/>
      <fill>
        <patternFill patternType="solid"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24</xdr:row>
      <xdr:rowOff>3587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22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22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91440</xdr:colOff>
      <xdr:row>33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91440</xdr:colOff>
      <xdr:row>32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582628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57279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555588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365760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67236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582628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57279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555588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365760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796495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582628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57279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741223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365760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582628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57279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555588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365760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11207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796495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582628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57279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741223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365760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582628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741223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365760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11207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582628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57279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555588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365760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67236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796495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582628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57279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741223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365760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57279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555588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741223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365760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67236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3266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582628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796495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582628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582628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57279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555588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365760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67236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796495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582628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57279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741223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365760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582628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57279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555588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365760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796495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582628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57279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741223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365760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583972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57279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540348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555588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365760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11207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91440</xdr:colOff>
      <xdr:row>81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91440</xdr:colOff>
      <xdr:row>192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91440</xdr:colOff>
      <xdr:row>193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91440</xdr:colOff>
      <xdr:row>194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91440</xdr:colOff>
      <xdr:row>195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91440</xdr:colOff>
      <xdr:row>196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91440</xdr:colOff>
      <xdr:row>197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91440</xdr:colOff>
      <xdr:row>198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91440</xdr:colOff>
      <xdr:row>90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47958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111615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426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423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424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424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47958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111615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111615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47958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111615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423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424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424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111615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111615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424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422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423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47958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111615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426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423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424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424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111615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47958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111615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424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420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426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422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423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47958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111615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426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423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424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424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111615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47958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111615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111615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9525</xdr:rowOff>
    </xdr:from>
    <xdr:to>
      <xdr:col>18</xdr:col>
      <xdr:colOff>190500</xdr:colOff>
      <xdr:row>80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180975</xdr:rowOff>
    </xdr:from>
    <xdr:to>
      <xdr:col>18</xdr:col>
      <xdr:colOff>190500</xdr:colOff>
      <xdr:row>87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47958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111615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0</xdr:col>
      <xdr:colOff>0</xdr:colOff>
      <xdr:row>36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6</xdr:row>
      <xdr:rowOff>0</xdr:rowOff>
    </xdr:from>
    <xdr:to>
      <xdr:col>16</xdr:col>
      <xdr:colOff>537882</xdr:colOff>
      <xdr:row>6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6</xdr:row>
      <xdr:rowOff>0</xdr:rowOff>
    </xdr:from>
    <xdr:to>
      <xdr:col>16</xdr:col>
      <xdr:colOff>537882</xdr:colOff>
      <xdr:row>6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593290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593290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593290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593290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593290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200570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770180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200570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770180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795437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200570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770180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373306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200570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770180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795437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200570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770180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373306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200570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770180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373306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200570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770180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795437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200570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770180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373306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770180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373306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200570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770180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795437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200570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770180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200570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770180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795437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200570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770180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373306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200570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770180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795437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200570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770180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373306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593290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593290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593290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201914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291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770180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12</xdr:row>
      <xdr:rowOff>565420</xdr:rowOff>
    </xdr:to>
    <xdr:pic>
      <xdr:nvPicPr>
        <xdr:cNvPr id="30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57525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12</xdr:row>
      <xdr:rowOff>565420</xdr:rowOff>
    </xdr:to>
    <xdr:pic>
      <xdr:nvPicPr>
        <xdr:cNvPr id="30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57525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592667</xdr:rowOff>
    </xdr:to>
    <xdr:pic>
      <xdr:nvPicPr>
        <xdr:cNvPr id="30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592667</xdr:rowOff>
    </xdr:to>
    <xdr:pic>
      <xdr:nvPicPr>
        <xdr:cNvPr id="30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30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30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30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30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30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30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30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30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30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30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30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30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30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182879</xdr:rowOff>
    </xdr:to>
    <xdr:pic>
      <xdr:nvPicPr>
        <xdr:cNvPr id="302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592667</xdr:rowOff>
    </xdr:to>
    <xdr:pic>
      <xdr:nvPicPr>
        <xdr:cNvPr id="302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592667</xdr:rowOff>
    </xdr:to>
    <xdr:pic>
      <xdr:nvPicPr>
        <xdr:cNvPr id="302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592667</xdr:rowOff>
    </xdr:to>
    <xdr:pic>
      <xdr:nvPicPr>
        <xdr:cNvPr id="302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0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61306</xdr:rowOff>
    </xdr:to>
    <xdr:pic>
      <xdr:nvPicPr>
        <xdr:cNvPr id="30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769557</xdr:rowOff>
    </xdr:to>
    <xdr:pic>
      <xdr:nvPicPr>
        <xdr:cNvPr id="30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61306</xdr:rowOff>
    </xdr:to>
    <xdr:pic>
      <xdr:nvPicPr>
        <xdr:cNvPr id="30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769557</xdr:rowOff>
    </xdr:to>
    <xdr:pic>
      <xdr:nvPicPr>
        <xdr:cNvPr id="30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61306</xdr:rowOff>
    </xdr:to>
    <xdr:pic>
      <xdr:nvPicPr>
        <xdr:cNvPr id="30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769557</xdr:rowOff>
    </xdr:to>
    <xdr:pic>
      <xdr:nvPicPr>
        <xdr:cNvPr id="30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43542</xdr:rowOff>
    </xdr:to>
    <xdr:pic>
      <xdr:nvPicPr>
        <xdr:cNvPr id="30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61306</xdr:rowOff>
    </xdr:to>
    <xdr:pic>
      <xdr:nvPicPr>
        <xdr:cNvPr id="30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769557</xdr:rowOff>
    </xdr:to>
    <xdr:pic>
      <xdr:nvPicPr>
        <xdr:cNvPr id="30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8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8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9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0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61306</xdr:rowOff>
    </xdr:to>
    <xdr:pic>
      <xdr:nvPicPr>
        <xdr:cNvPr id="309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769557</xdr:rowOff>
    </xdr:to>
    <xdr:pic>
      <xdr:nvPicPr>
        <xdr:cNvPr id="309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43542</xdr:rowOff>
    </xdr:to>
    <xdr:pic>
      <xdr:nvPicPr>
        <xdr:cNvPr id="309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61306</xdr:rowOff>
    </xdr:to>
    <xdr:pic>
      <xdr:nvPicPr>
        <xdr:cNvPr id="309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769557</xdr:rowOff>
    </xdr:to>
    <xdr:pic>
      <xdr:nvPicPr>
        <xdr:cNvPr id="310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43542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61306</xdr:rowOff>
    </xdr:to>
    <xdr:pic>
      <xdr:nvPicPr>
        <xdr:cNvPr id="31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769557</xdr:rowOff>
    </xdr:to>
    <xdr:pic>
      <xdr:nvPicPr>
        <xdr:cNvPr id="31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61306</xdr:rowOff>
    </xdr:to>
    <xdr:pic>
      <xdr:nvPicPr>
        <xdr:cNvPr id="3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769557</xdr:rowOff>
    </xdr:to>
    <xdr:pic>
      <xdr:nvPicPr>
        <xdr:cNvPr id="3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43542</xdr:rowOff>
    </xdr:to>
    <xdr:pic>
      <xdr:nvPicPr>
        <xdr:cNvPr id="3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769557</xdr:rowOff>
    </xdr:to>
    <xdr:pic>
      <xdr:nvPicPr>
        <xdr:cNvPr id="312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43542</xdr:rowOff>
    </xdr:to>
    <xdr:pic>
      <xdr:nvPicPr>
        <xdr:cNvPr id="31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61306</xdr:rowOff>
    </xdr:to>
    <xdr:pic>
      <xdr:nvPicPr>
        <xdr:cNvPr id="31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769557</xdr:rowOff>
    </xdr:to>
    <xdr:pic>
      <xdr:nvPicPr>
        <xdr:cNvPr id="31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61306</xdr:rowOff>
    </xdr:to>
    <xdr:pic>
      <xdr:nvPicPr>
        <xdr:cNvPr id="31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769557</xdr:rowOff>
    </xdr:to>
    <xdr:pic>
      <xdr:nvPicPr>
        <xdr:cNvPr id="31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61306</xdr:rowOff>
    </xdr:to>
    <xdr:pic>
      <xdr:nvPicPr>
        <xdr:cNvPr id="31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769557</xdr:rowOff>
    </xdr:to>
    <xdr:pic>
      <xdr:nvPicPr>
        <xdr:cNvPr id="31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61306</xdr:rowOff>
    </xdr:to>
    <xdr:pic>
      <xdr:nvPicPr>
        <xdr:cNvPr id="315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769557</xdr:rowOff>
    </xdr:to>
    <xdr:pic>
      <xdr:nvPicPr>
        <xdr:cNvPr id="315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43542</xdr:rowOff>
    </xdr:to>
    <xdr:pic>
      <xdr:nvPicPr>
        <xdr:cNvPr id="315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61306</xdr:rowOff>
    </xdr:to>
    <xdr:pic>
      <xdr:nvPicPr>
        <xdr:cNvPr id="31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769557</xdr:rowOff>
    </xdr:to>
    <xdr:pic>
      <xdr:nvPicPr>
        <xdr:cNvPr id="31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31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61306</xdr:rowOff>
    </xdr:to>
    <xdr:pic>
      <xdr:nvPicPr>
        <xdr:cNvPr id="31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769557</xdr:rowOff>
    </xdr:to>
    <xdr:pic>
      <xdr:nvPicPr>
        <xdr:cNvPr id="31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43542</xdr:rowOff>
    </xdr:to>
    <xdr:pic>
      <xdr:nvPicPr>
        <xdr:cNvPr id="31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592667</xdr:rowOff>
    </xdr:to>
    <xdr:pic>
      <xdr:nvPicPr>
        <xdr:cNvPr id="31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592667</xdr:rowOff>
    </xdr:to>
    <xdr:pic>
      <xdr:nvPicPr>
        <xdr:cNvPr id="31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592667</xdr:rowOff>
    </xdr:to>
    <xdr:pic>
      <xdr:nvPicPr>
        <xdr:cNvPr id="31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62650</xdr:rowOff>
    </xdr:to>
    <xdr:pic>
      <xdr:nvPicPr>
        <xdr:cNvPr id="31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291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769557</xdr:rowOff>
    </xdr:to>
    <xdr:pic>
      <xdr:nvPicPr>
        <xdr:cNvPr id="31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783166</xdr:rowOff>
    </xdr:to>
    <xdr:pic>
      <xdr:nvPicPr>
        <xdr:cNvPr id="31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783166</xdr:rowOff>
    </xdr:to>
    <xdr:pic>
      <xdr:nvPicPr>
        <xdr:cNvPr id="31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31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31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31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31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31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31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31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31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31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31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31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31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31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182879</xdr:rowOff>
    </xdr:to>
    <xdr:pic>
      <xdr:nvPicPr>
        <xdr:cNvPr id="319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783166</xdr:rowOff>
    </xdr:to>
    <xdr:pic>
      <xdr:nvPicPr>
        <xdr:cNvPr id="319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783166</xdr:rowOff>
    </xdr:to>
    <xdr:pic>
      <xdr:nvPicPr>
        <xdr:cNvPr id="319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783166</xdr:rowOff>
    </xdr:to>
    <xdr:pic>
      <xdr:nvPicPr>
        <xdr:cNvPr id="319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1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1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1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74628</xdr:rowOff>
    </xdr:to>
    <xdr:pic>
      <xdr:nvPicPr>
        <xdr:cNvPr id="32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960056</xdr:rowOff>
    </xdr:to>
    <xdr:pic>
      <xdr:nvPicPr>
        <xdr:cNvPr id="32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74628</xdr:rowOff>
    </xdr:to>
    <xdr:pic>
      <xdr:nvPicPr>
        <xdr:cNvPr id="32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960056</xdr:rowOff>
    </xdr:to>
    <xdr:pic>
      <xdr:nvPicPr>
        <xdr:cNvPr id="32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3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3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4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4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4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4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4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4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4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4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69420</xdr:rowOff>
    </xdr:to>
    <xdr:pic>
      <xdr:nvPicPr>
        <xdr:cNvPr id="324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74628</xdr:rowOff>
    </xdr:to>
    <xdr:pic>
      <xdr:nvPicPr>
        <xdr:cNvPr id="324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960056</xdr:rowOff>
    </xdr:to>
    <xdr:pic>
      <xdr:nvPicPr>
        <xdr:cNvPr id="325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55183</xdr:rowOff>
    </xdr:to>
    <xdr:pic>
      <xdr:nvPicPr>
        <xdr:cNvPr id="325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74628</xdr:rowOff>
    </xdr:to>
    <xdr:pic>
      <xdr:nvPicPr>
        <xdr:cNvPr id="3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960056</xdr:rowOff>
    </xdr:to>
    <xdr:pic>
      <xdr:nvPicPr>
        <xdr:cNvPr id="3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69420</xdr:rowOff>
    </xdr:to>
    <xdr:pic>
      <xdr:nvPicPr>
        <xdr:cNvPr id="32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74628</xdr:rowOff>
    </xdr:to>
    <xdr:pic>
      <xdr:nvPicPr>
        <xdr:cNvPr id="32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960056</xdr:rowOff>
    </xdr:to>
    <xdr:pic>
      <xdr:nvPicPr>
        <xdr:cNvPr id="32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55183</xdr:rowOff>
    </xdr:to>
    <xdr:pic>
      <xdr:nvPicPr>
        <xdr:cNvPr id="32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74628</xdr:rowOff>
    </xdr:to>
    <xdr:pic>
      <xdr:nvPicPr>
        <xdr:cNvPr id="327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960056</xdr:rowOff>
    </xdr:to>
    <xdr:pic>
      <xdr:nvPicPr>
        <xdr:cNvPr id="327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55183</xdr:rowOff>
    </xdr:to>
    <xdr:pic>
      <xdr:nvPicPr>
        <xdr:cNvPr id="32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74628</xdr:rowOff>
    </xdr:to>
    <xdr:pic>
      <xdr:nvPicPr>
        <xdr:cNvPr id="32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960056</xdr:rowOff>
    </xdr:to>
    <xdr:pic>
      <xdr:nvPicPr>
        <xdr:cNvPr id="32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69420</xdr:rowOff>
    </xdr:to>
    <xdr:pic>
      <xdr:nvPicPr>
        <xdr:cNvPr id="32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74628</xdr:rowOff>
    </xdr:to>
    <xdr:pic>
      <xdr:nvPicPr>
        <xdr:cNvPr id="32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960056</xdr:rowOff>
    </xdr:to>
    <xdr:pic>
      <xdr:nvPicPr>
        <xdr:cNvPr id="32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55183</xdr:rowOff>
    </xdr:to>
    <xdr:pic>
      <xdr:nvPicPr>
        <xdr:cNvPr id="32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960056</xdr:rowOff>
    </xdr:to>
    <xdr:pic>
      <xdr:nvPicPr>
        <xdr:cNvPr id="329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55183</xdr:rowOff>
    </xdr:to>
    <xdr:pic>
      <xdr:nvPicPr>
        <xdr:cNvPr id="32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74628</xdr:rowOff>
    </xdr:to>
    <xdr:pic>
      <xdr:nvPicPr>
        <xdr:cNvPr id="32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960056</xdr:rowOff>
    </xdr:to>
    <xdr:pic>
      <xdr:nvPicPr>
        <xdr:cNvPr id="32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2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69420</xdr:rowOff>
    </xdr:to>
    <xdr:pic>
      <xdr:nvPicPr>
        <xdr:cNvPr id="331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74628</xdr:rowOff>
    </xdr:to>
    <xdr:pic>
      <xdr:nvPicPr>
        <xdr:cNvPr id="331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960056</xdr:rowOff>
    </xdr:to>
    <xdr:pic>
      <xdr:nvPicPr>
        <xdr:cNvPr id="331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74628</xdr:rowOff>
    </xdr:to>
    <xdr:pic>
      <xdr:nvPicPr>
        <xdr:cNvPr id="33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960056</xdr:rowOff>
    </xdr:to>
    <xdr:pic>
      <xdr:nvPicPr>
        <xdr:cNvPr id="33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69420</xdr:rowOff>
    </xdr:to>
    <xdr:pic>
      <xdr:nvPicPr>
        <xdr:cNvPr id="332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74628</xdr:rowOff>
    </xdr:to>
    <xdr:pic>
      <xdr:nvPicPr>
        <xdr:cNvPr id="33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960056</xdr:rowOff>
    </xdr:to>
    <xdr:pic>
      <xdr:nvPicPr>
        <xdr:cNvPr id="33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55183</xdr:rowOff>
    </xdr:to>
    <xdr:pic>
      <xdr:nvPicPr>
        <xdr:cNvPr id="333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74628</xdr:rowOff>
    </xdr:to>
    <xdr:pic>
      <xdr:nvPicPr>
        <xdr:cNvPr id="33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960056</xdr:rowOff>
    </xdr:to>
    <xdr:pic>
      <xdr:nvPicPr>
        <xdr:cNvPr id="33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33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69420</xdr:rowOff>
    </xdr:to>
    <xdr:pic>
      <xdr:nvPicPr>
        <xdr:cNvPr id="33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74628</xdr:rowOff>
    </xdr:to>
    <xdr:pic>
      <xdr:nvPicPr>
        <xdr:cNvPr id="33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960056</xdr:rowOff>
    </xdr:to>
    <xdr:pic>
      <xdr:nvPicPr>
        <xdr:cNvPr id="33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55183</xdr:rowOff>
    </xdr:to>
    <xdr:pic>
      <xdr:nvPicPr>
        <xdr:cNvPr id="33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783166</xdr:rowOff>
    </xdr:to>
    <xdr:pic>
      <xdr:nvPicPr>
        <xdr:cNvPr id="3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783166</xdr:rowOff>
    </xdr:to>
    <xdr:pic>
      <xdr:nvPicPr>
        <xdr:cNvPr id="3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783166</xdr:rowOff>
    </xdr:to>
    <xdr:pic>
      <xdr:nvPicPr>
        <xdr:cNvPr id="3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75972</xdr:rowOff>
    </xdr:to>
    <xdr:pic>
      <xdr:nvPicPr>
        <xdr:cNvPr id="33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960056</xdr:rowOff>
    </xdr:to>
    <xdr:pic>
      <xdr:nvPicPr>
        <xdr:cNvPr id="33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186055</xdr:rowOff>
    </xdr:to>
    <xdr:pic>
      <xdr:nvPicPr>
        <xdr:cNvPr id="3356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gCKAMDCAAD1EwAALQEAAC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6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186055</xdr:rowOff>
    </xdr:to>
    <xdr:pic>
      <xdr:nvPicPr>
        <xdr:cNvPr id="3357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gCKAMDCAAD1EwAALQEAAC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6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178435</xdr:rowOff>
    </xdr:to>
    <xdr:pic>
      <xdr:nvPicPr>
        <xdr:cNvPr id="3358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SwCKAMDCAAD1E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178435</xdr:rowOff>
    </xdr:to>
    <xdr:pic>
      <xdr:nvPicPr>
        <xdr:cNvPr id="3359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kAAAAWAAAAAAAAAAkAAAAWAAAASwCKAMDCAAD1E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178435</xdr:rowOff>
    </xdr:to>
    <xdr:pic>
      <xdr:nvPicPr>
        <xdr:cNvPr id="3360" name="Picture 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SwCKAMDCAAD1E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178435</xdr:rowOff>
    </xdr:to>
    <xdr:pic>
      <xdr:nvPicPr>
        <xdr:cNvPr id="3361" name="Picture 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SwCKAMDCAAD1E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178435</xdr:rowOff>
    </xdr:to>
    <xdr:pic>
      <xdr:nvPicPr>
        <xdr:cNvPr id="3362" name="Picture 10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kAAAAWAAAAAAAAAAkAAAAWAAAASwCKAMDCAAD1E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178435</xdr:rowOff>
    </xdr:to>
    <xdr:pic>
      <xdr:nvPicPr>
        <xdr:cNvPr id="3363" name="Picture 12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SwCKAMDCAAD1E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178435</xdr:rowOff>
    </xdr:to>
    <xdr:pic>
      <xdr:nvPicPr>
        <xdr:cNvPr id="3364" name="Picture 1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SwCKAMDCAAD1E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178435</xdr:rowOff>
    </xdr:to>
    <xdr:pic>
      <xdr:nvPicPr>
        <xdr:cNvPr id="3365" name="Picture 1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kAAAAWAAAAAAAAAAkAAAAWAAAASwCKAMDCAAD1E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178435</xdr:rowOff>
    </xdr:to>
    <xdr:pic>
      <xdr:nvPicPr>
        <xdr:cNvPr id="3366" name="Picture 1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SwCKAMDCAAD1E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178435</xdr:rowOff>
    </xdr:to>
    <xdr:pic>
      <xdr:nvPicPr>
        <xdr:cNvPr id="3367" name="Picture 1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SwCKAMDCAAD1E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178435</xdr:rowOff>
    </xdr:to>
    <xdr:pic>
      <xdr:nvPicPr>
        <xdr:cNvPr id="3368" name="Picture 1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SwCKAMDCAAD1E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178435</xdr:rowOff>
    </xdr:to>
    <xdr:pic>
      <xdr:nvPicPr>
        <xdr:cNvPr id="3369" name="Picture 1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SwCKAMDCAAD1E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178435</xdr:rowOff>
    </xdr:to>
    <xdr:pic>
      <xdr:nvPicPr>
        <xdr:cNvPr id="3370" name="Picture 21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kAAAAWAAAAAAAAAAkAAAAWAAAASwCKAMDCAAD1E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371" name="Picture 2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186055</xdr:rowOff>
    </xdr:to>
    <xdr:pic>
      <xdr:nvPicPr>
        <xdr:cNvPr id="3372" name="Picture 2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kAAAAWAAAAAAAAAAkAAAAWAAAATgCKAMDCAAD1EwAALQEAAC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6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186055</xdr:rowOff>
    </xdr:to>
    <xdr:pic>
      <xdr:nvPicPr>
        <xdr:cNvPr id="3373" name="Picture 2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kAAAAWAAAAAAAAAAkAAAAWAAAATgCKAMDCAAD1EwAALQEAAC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6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186055</xdr:rowOff>
    </xdr:to>
    <xdr:pic>
      <xdr:nvPicPr>
        <xdr:cNvPr id="3374" name="Picture 2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TgCKAMDCAAD1EwAALQEAAC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6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75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76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77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78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79" name="Picture 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80" name="Picture 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81" name="Picture 10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82" name="Picture 12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83" name="Picture 1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84" name="Picture 1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85" name="Picture 1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86" name="Picture 1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87" name="Picture 1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88" name="Picture 1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89" name="Picture 21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90" name="Picture 2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91" name="Picture 2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92" name="Picture 2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93" name="Picture 2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94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95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96" name="Picture 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97" name="Picture 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98" name="Picture 10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399" name="Picture 12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400" name="Picture 1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401" name="Picture 1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402" name="Picture 1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403" name="Picture 1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404" name="Picture 1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405" name="Picture 1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183515</xdr:rowOff>
    </xdr:to>
    <xdr:pic>
      <xdr:nvPicPr>
        <xdr:cNvPr id="3406" name="Picture 21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BCAMDCAAD1E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91440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3210400</xdr:rowOff>
    </xdr:to>
    <xdr:pic>
      <xdr:nvPicPr>
        <xdr:cNvPr id="3407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wCKAMDCAAD1EwAALQEAAFI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410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2748068</xdr:rowOff>
    </xdr:to>
    <xdr:pic>
      <xdr:nvPicPr>
        <xdr:cNvPr id="3408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kAAAAWAAAAAAAAAAkAAAAWAAAAmACKAMDCAAD1EwAALQEAAD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3210400</xdr:rowOff>
    </xdr:to>
    <xdr:pic>
      <xdr:nvPicPr>
        <xdr:cNvPr id="3409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wCKAMDCAAD1EwAALQEAAFI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410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2748068</xdr:rowOff>
    </xdr:to>
    <xdr:pic>
      <xdr:nvPicPr>
        <xdr:cNvPr id="3410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mACKAMDCAAD1EwAALQEAAD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11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12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13" name="Picture 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14" name="Picture 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15" name="Picture 10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16" name="Picture 12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17" name="Picture 1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18" name="Picture 1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19" name="Picture 1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20" name="Picture 1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21" name="Picture 1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22" name="Picture 1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23" name="Picture 21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3238975</xdr:rowOff>
    </xdr:to>
    <xdr:pic>
      <xdr:nvPicPr>
        <xdr:cNvPr id="3424" name="Picture 2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NwGKAMDCAAD1EwAALQEAAI0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3210400</xdr:rowOff>
    </xdr:to>
    <xdr:pic>
      <xdr:nvPicPr>
        <xdr:cNvPr id="3425" name="Picture 2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wCKAMDCAAD1EwAALQEAAFI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410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2748068</xdr:rowOff>
    </xdr:to>
    <xdr:pic>
      <xdr:nvPicPr>
        <xdr:cNvPr id="3426" name="Picture 2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mACKAMDCAAD1EwAALQEAAD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3202780</xdr:rowOff>
    </xdr:to>
    <xdr:pic>
      <xdr:nvPicPr>
        <xdr:cNvPr id="3427" name="Picture 2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ACKAMDCAAD1EwAALQEAAEk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3210400</xdr:rowOff>
    </xdr:to>
    <xdr:pic>
      <xdr:nvPicPr>
        <xdr:cNvPr id="3428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wCKAMDCAAD1EwAALQEAAFI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410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2748068</xdr:rowOff>
    </xdr:to>
    <xdr:pic>
      <xdr:nvPicPr>
        <xdr:cNvPr id="3429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mACKAMDCAAD1EwAALQEAAD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30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31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32" name="Picture 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33" name="Picture 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34" name="Picture 10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35" name="Picture 12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36" name="Picture 1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37" name="Picture 1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38" name="Picture 1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39" name="Picture 1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40" name="Picture 1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41" name="Picture 1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42" name="Picture 21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3238975</xdr:rowOff>
    </xdr:to>
    <xdr:pic>
      <xdr:nvPicPr>
        <xdr:cNvPr id="3443" name="Picture 2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NwGKAMDCAAD1EwAALQEAAI0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3210400</xdr:rowOff>
    </xdr:to>
    <xdr:pic>
      <xdr:nvPicPr>
        <xdr:cNvPr id="3444" name="Picture 2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wCKAMDCAAD1EwAALQEAAFI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410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2748068</xdr:rowOff>
    </xdr:to>
    <xdr:pic>
      <xdr:nvPicPr>
        <xdr:cNvPr id="3445" name="Picture 2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mACKAMDCAAD1EwAALQEAAD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3202780</xdr:rowOff>
    </xdr:to>
    <xdr:pic>
      <xdr:nvPicPr>
        <xdr:cNvPr id="3446" name="Picture 2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ACKAMDCAAD1EwAALQEAAEk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3210400</xdr:rowOff>
    </xdr:to>
    <xdr:pic>
      <xdr:nvPicPr>
        <xdr:cNvPr id="3447" name="Picture 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wCKAMDCAAD1EwAALQEAAFI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410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2748068</xdr:rowOff>
    </xdr:to>
    <xdr:pic>
      <xdr:nvPicPr>
        <xdr:cNvPr id="3448" name="Picture 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mACKAMDCAAD1EwAALQEAAD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3202780</xdr:rowOff>
    </xdr:to>
    <xdr:pic>
      <xdr:nvPicPr>
        <xdr:cNvPr id="3449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ACKAMDCAAD1EwAALQEAAEk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3210400</xdr:rowOff>
    </xdr:to>
    <xdr:pic>
      <xdr:nvPicPr>
        <xdr:cNvPr id="3450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wCKAMDCAAD1EwAALQEAAFI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410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2748068</xdr:rowOff>
    </xdr:to>
    <xdr:pic>
      <xdr:nvPicPr>
        <xdr:cNvPr id="3451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mACKAMDCAAD1EwAALQEAAD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52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53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54" name="Picture 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55" name="Picture 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56" name="Picture 10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57" name="Picture 12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58" name="Picture 1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59" name="Picture 1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60" name="Picture 1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61" name="Picture 1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62" name="Picture 1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63" name="Picture 1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64" name="Picture 21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3238975</xdr:rowOff>
    </xdr:to>
    <xdr:pic>
      <xdr:nvPicPr>
        <xdr:cNvPr id="3465" name="Picture 2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NwGKAMDCAAD1EwAALQEAAI0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3210400</xdr:rowOff>
    </xdr:to>
    <xdr:pic>
      <xdr:nvPicPr>
        <xdr:cNvPr id="3466" name="Picture 2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wCKAMDCAAD1EwAALQEAAFI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410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2748068</xdr:rowOff>
    </xdr:to>
    <xdr:pic>
      <xdr:nvPicPr>
        <xdr:cNvPr id="3467" name="Picture 2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mACKAMDCAAD1EwAALQEAAD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3202780</xdr:rowOff>
    </xdr:to>
    <xdr:pic>
      <xdr:nvPicPr>
        <xdr:cNvPr id="3468" name="Picture 2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ACKAMDCAAD1EwAALQEAAEk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2748068</xdr:rowOff>
    </xdr:to>
    <xdr:pic>
      <xdr:nvPicPr>
        <xdr:cNvPr id="3469" name="Picture 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mACKAMDCAAD1EwAALQEAAD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3202780</xdr:rowOff>
    </xdr:to>
    <xdr:pic>
      <xdr:nvPicPr>
        <xdr:cNvPr id="3470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ACKAMDCAAD1EwAALQEAAEk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3210400</xdr:rowOff>
    </xdr:to>
    <xdr:pic>
      <xdr:nvPicPr>
        <xdr:cNvPr id="3471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wCKAMDCAAD1EwAALQEAAFI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410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2748068</xdr:rowOff>
    </xdr:to>
    <xdr:pic>
      <xdr:nvPicPr>
        <xdr:cNvPr id="3472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mACKAMDCAAD1EwAALQEAAD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73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74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75" name="Picture 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76" name="Picture 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77" name="Picture 10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78" name="Picture 12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79" name="Picture 1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80" name="Picture 1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81" name="Picture 1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82" name="Picture 1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83" name="Picture 1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84" name="Picture 1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85" name="Picture 21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3238975</xdr:rowOff>
    </xdr:to>
    <xdr:pic>
      <xdr:nvPicPr>
        <xdr:cNvPr id="3486" name="Picture 2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NwGKAMDCAAD1EwAALQEAAI0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3210400</xdr:rowOff>
    </xdr:to>
    <xdr:pic>
      <xdr:nvPicPr>
        <xdr:cNvPr id="3487" name="Picture 2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wCKAMDCAAD1EwAALQEAAFI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410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2748068</xdr:rowOff>
    </xdr:to>
    <xdr:pic>
      <xdr:nvPicPr>
        <xdr:cNvPr id="3488" name="Picture 2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mACKAMDCAAD1EwAALQEAAD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3210400</xdr:rowOff>
    </xdr:to>
    <xdr:pic>
      <xdr:nvPicPr>
        <xdr:cNvPr id="3489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wCKAMDCAAD1EwAALQEAAFI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410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2748068</xdr:rowOff>
    </xdr:to>
    <xdr:pic>
      <xdr:nvPicPr>
        <xdr:cNvPr id="3490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mACKAMDCAAD1EwAALQEAAD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91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92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93" name="Picture 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94" name="Picture 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95" name="Picture 10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96" name="Picture 12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97" name="Picture 1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98" name="Picture 1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499" name="Picture 1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00" name="Picture 1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01" name="Picture 1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02" name="Picture 1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03" name="Picture 21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3238975</xdr:rowOff>
    </xdr:to>
    <xdr:pic>
      <xdr:nvPicPr>
        <xdr:cNvPr id="3504" name="Picture 2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NwGKAMDCAAD1EwAALQEAAI0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3210400</xdr:rowOff>
    </xdr:to>
    <xdr:pic>
      <xdr:nvPicPr>
        <xdr:cNvPr id="3505" name="Picture 2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wCKAMDCAAD1EwAALQEAAFI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410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2748068</xdr:rowOff>
    </xdr:to>
    <xdr:pic>
      <xdr:nvPicPr>
        <xdr:cNvPr id="3506" name="Picture 2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mACKAMDCAAD1EwAALQEAAD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3202780</xdr:rowOff>
    </xdr:to>
    <xdr:pic>
      <xdr:nvPicPr>
        <xdr:cNvPr id="3507" name="Picture 2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ACKAMDCAAD1EwAALQEAAEk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3210400</xdr:rowOff>
    </xdr:to>
    <xdr:pic>
      <xdr:nvPicPr>
        <xdr:cNvPr id="3508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wCKAMDCAAD1EwAALQEAAFI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410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2748068</xdr:rowOff>
    </xdr:to>
    <xdr:pic>
      <xdr:nvPicPr>
        <xdr:cNvPr id="3509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mACKAMDCAAD1EwAALQEAAD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10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11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12" name="Picture 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13" name="Picture 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14" name="Picture 10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15" name="Picture 12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16" name="Picture 1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17" name="Picture 1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18" name="Picture 1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19" name="Picture 1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20" name="Picture 1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21" name="Picture 19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183515</xdr:rowOff>
    </xdr:to>
    <xdr:pic>
      <xdr:nvPicPr>
        <xdr:cNvPr id="3522" name="Picture 21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QCKAMDCAAD1E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35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3238975</xdr:rowOff>
    </xdr:to>
    <xdr:pic>
      <xdr:nvPicPr>
        <xdr:cNvPr id="3523" name="Picture 24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NwGKAMDCAAD1EwAALQEAAI0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3210400</xdr:rowOff>
    </xdr:to>
    <xdr:pic>
      <xdr:nvPicPr>
        <xdr:cNvPr id="3524" name="Picture 25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wCKAMDCAAD1EwAALQEAAFI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410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2748068</xdr:rowOff>
    </xdr:to>
    <xdr:pic>
      <xdr:nvPicPr>
        <xdr:cNvPr id="3525" name="Picture 2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mACKAMDCAAD1EwAALQEAAD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3202780</xdr:rowOff>
    </xdr:to>
    <xdr:pic>
      <xdr:nvPicPr>
        <xdr:cNvPr id="3526" name="Picture 2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ACKAMDCAAD1EwAALQEAAEk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186055</xdr:rowOff>
    </xdr:to>
    <xdr:pic>
      <xdr:nvPicPr>
        <xdr:cNvPr id="3527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gCKAMDCAAD1EwAALQEAAC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6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186055</xdr:rowOff>
    </xdr:to>
    <xdr:pic>
      <xdr:nvPicPr>
        <xdr:cNvPr id="3528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gCKAMDCAAD1EwAALQEAAC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6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186055</xdr:rowOff>
    </xdr:to>
    <xdr:pic>
      <xdr:nvPicPr>
        <xdr:cNvPr id="3529" name="Picture 8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TgCKAMDCAAD1EwAALQEAAC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186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3210400</xdr:rowOff>
    </xdr:to>
    <xdr:pic>
      <xdr:nvPicPr>
        <xdr:cNvPr id="3530" name="Picture 6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4wCKAMDCAAD1EwAALQEAAFQ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5410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191135</xdr:colOff>
      <xdr:row>14</xdr:row>
      <xdr:rowOff>2748068</xdr:rowOff>
    </xdr:to>
    <xdr:pic>
      <xdr:nvPicPr>
        <xdr:cNvPr id="3531" name="Picture 7" descr="http://www.isvz.cz/ISVZ/WebResource.axd?d=vJ9IqX5sx8zM_r4sJIE37MT93oTVvDon_R7F3ihtstKlbCGy1tRVMEHofeWPhG8sNsU3dad7d7ipJo761RSZlKvdLNr9Wt3sHxVwOT_5OrfZXLzY0&amp;t=634773902700000000"/>
        <xdr:cNvPicPr>
          <a:picLocks noChangeAspect="1"/>
          <a:extLst>
            <a:ext uri="smNativeData">
              <pm:smNativeData xmlns:pm="smNativeData" xmlns="" val="SMDATA_13_WUlSWR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mACKAMDCAAD1EwAALQEAAD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55225" y="4076700"/>
          <a:ext cx="191135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1_VEREJNE_ZAKAZKY\DNS\2017\2017_Vypocetni_technika_II\061_VT_Trojanowska_Pocova_Slavikova_Janecek\VT_061_podklady_resitel\obj%209012_0030_17%2001_2017_Vypocetni_technika_I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1_VEREJNE_ZAKAZKY\DNS\2017\2017_Vypocetni_technika_II\061_VT_Trojanowska_Pocova_Slavikova_Janecek\VT_061_podklady_resitel\obj%205112_0003_17%2001_2017_Vypocetni_technika_SGS_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topLeftCell="F1" zoomScale="80" zoomScaleNormal="80" workbookViewId="0">
      <selection activeCell="Q37" sqref="Q37"/>
    </sheetView>
  </sheetViews>
  <sheetFormatPr defaultColWidth="8.85546875" defaultRowHeight="15" x14ac:dyDescent="0.25"/>
  <cols>
    <col min="1" max="1" width="5.7109375" style="75" customWidth="1"/>
    <col min="2" max="2" width="37.85546875" style="10" customWidth="1"/>
    <col min="3" max="3" width="9.7109375" style="126" customWidth="1"/>
    <col min="4" max="4" width="9" style="15" customWidth="1"/>
    <col min="5" max="5" width="54.7109375" style="10" customWidth="1"/>
    <col min="6" max="6" width="70.140625" style="127" customWidth="1"/>
    <col min="7" max="7" width="23.5703125" style="127" customWidth="1"/>
    <col min="8" max="8" width="19.28515625" style="10" customWidth="1"/>
    <col min="9" max="9" width="34.5703125" style="75" customWidth="1"/>
    <col min="10" max="10" width="18.7109375" style="75" customWidth="1"/>
    <col min="11" max="11" width="24.28515625" style="75" customWidth="1"/>
    <col min="12" max="12" width="25.85546875" style="127" customWidth="1"/>
    <col min="13" max="13" width="17.7109375" style="127" hidden="1" customWidth="1"/>
    <col min="14" max="14" width="20.85546875" style="75" customWidth="1"/>
    <col min="15" max="15" width="20.7109375" style="75" customWidth="1"/>
    <col min="16" max="16" width="21" style="75" customWidth="1"/>
    <col min="17" max="17" width="19.42578125" style="75" customWidth="1"/>
    <col min="18" max="18" width="51.7109375" style="134" customWidth="1"/>
    <col min="19" max="19" width="14.28515625" style="75" customWidth="1"/>
    <col min="20" max="16384" width="8.85546875" style="75"/>
  </cols>
  <sheetData>
    <row r="1" spans="1:19" s="11" customFormat="1" ht="18.75" customHeight="1" x14ac:dyDescent="0.25">
      <c r="A1" s="137" t="s">
        <v>23</v>
      </c>
      <c r="B1" s="137"/>
      <c r="C1" s="137"/>
      <c r="D1" s="137"/>
      <c r="E1" s="10"/>
      <c r="F1" s="10"/>
      <c r="H1" s="12"/>
      <c r="L1" s="10"/>
      <c r="M1" s="10"/>
      <c r="O1" s="135" t="s">
        <v>24</v>
      </c>
      <c r="P1" s="135"/>
      <c r="Q1" s="135"/>
      <c r="R1" s="58"/>
    </row>
    <row r="2" spans="1:19" s="11" customFormat="1" ht="18.75" customHeight="1" x14ac:dyDescent="0.25">
      <c r="B2" s="59"/>
      <c r="C2" s="8"/>
      <c r="D2" s="9"/>
      <c r="E2" s="10"/>
      <c r="F2" s="10"/>
      <c r="H2" s="12"/>
      <c r="L2" s="10"/>
      <c r="M2" s="10"/>
      <c r="O2" s="60"/>
      <c r="P2" s="60"/>
      <c r="R2" s="58"/>
    </row>
    <row r="3" spans="1:19" s="11" customFormat="1" ht="19.899999999999999" customHeight="1" x14ac:dyDescent="0.25">
      <c r="A3" s="61"/>
      <c r="B3" s="62" t="s">
        <v>16</v>
      </c>
      <c r="C3" s="63"/>
      <c r="D3" s="63"/>
      <c r="E3" s="63"/>
      <c r="F3" s="136"/>
      <c r="G3" s="136"/>
      <c r="H3" s="136"/>
      <c r="I3" s="136"/>
      <c r="J3" s="136"/>
      <c r="K3" s="60"/>
      <c r="L3" s="64"/>
      <c r="M3" s="64"/>
      <c r="N3" s="60"/>
      <c r="O3" s="60"/>
      <c r="P3" s="60"/>
      <c r="R3" s="64"/>
    </row>
    <row r="4" spans="1:19" s="11" customFormat="1" ht="19.899999999999999" customHeight="1" thickBot="1" x14ac:dyDescent="0.3">
      <c r="A4" s="65"/>
      <c r="B4" s="66" t="s">
        <v>19</v>
      </c>
      <c r="C4" s="63"/>
      <c r="D4" s="63"/>
      <c r="E4" s="63"/>
      <c r="F4" s="63"/>
      <c r="G4" s="60"/>
      <c r="H4" s="60"/>
      <c r="I4" s="60"/>
      <c r="J4" s="60"/>
      <c r="K4" s="60"/>
      <c r="L4" s="10"/>
      <c r="M4" s="10"/>
      <c r="N4" s="60"/>
      <c r="O4" s="60"/>
      <c r="P4" s="60"/>
      <c r="R4" s="64"/>
    </row>
    <row r="5" spans="1:19" s="11" customFormat="1" ht="36" customHeight="1" thickBot="1" x14ac:dyDescent="0.3">
      <c r="A5" s="13"/>
      <c r="B5" s="14"/>
      <c r="C5" s="15"/>
      <c r="D5" s="15"/>
      <c r="E5" s="10"/>
      <c r="F5" s="19" t="s">
        <v>18</v>
      </c>
      <c r="G5" s="10"/>
      <c r="I5" s="45"/>
      <c r="L5" s="10"/>
      <c r="M5" s="16"/>
      <c r="O5" s="19" t="s">
        <v>18</v>
      </c>
      <c r="R5" s="67"/>
    </row>
    <row r="6" spans="1:19" s="11" customFormat="1" ht="85.5" customHeight="1" thickTop="1" thickBot="1" x14ac:dyDescent="0.3">
      <c r="A6" s="36" t="s">
        <v>1</v>
      </c>
      <c r="B6" s="33" t="s">
        <v>29</v>
      </c>
      <c r="C6" s="33" t="s">
        <v>0</v>
      </c>
      <c r="D6" s="33" t="s">
        <v>31</v>
      </c>
      <c r="E6" s="33" t="s">
        <v>32</v>
      </c>
      <c r="F6" s="20" t="s">
        <v>2</v>
      </c>
      <c r="G6" s="33" t="s">
        <v>30</v>
      </c>
      <c r="H6" s="44" t="s">
        <v>34</v>
      </c>
      <c r="I6" s="33" t="s">
        <v>35</v>
      </c>
      <c r="J6" s="30" t="s">
        <v>36</v>
      </c>
      <c r="K6" s="30" t="s">
        <v>37</v>
      </c>
      <c r="L6" s="33" t="s">
        <v>38</v>
      </c>
      <c r="M6" s="33" t="s">
        <v>47</v>
      </c>
      <c r="N6" s="33" t="s">
        <v>11</v>
      </c>
      <c r="O6" s="37" t="s">
        <v>12</v>
      </c>
      <c r="P6" s="30" t="s">
        <v>13</v>
      </c>
      <c r="Q6" s="30" t="s">
        <v>14</v>
      </c>
      <c r="R6" s="33" t="s">
        <v>39</v>
      </c>
    </row>
    <row r="7" spans="1:19" ht="75.75" customHeight="1" thickTop="1" x14ac:dyDescent="0.25">
      <c r="A7" s="68">
        <v>1</v>
      </c>
      <c r="B7" s="69" t="s">
        <v>57</v>
      </c>
      <c r="C7" s="70">
        <v>4</v>
      </c>
      <c r="D7" s="71" t="s">
        <v>21</v>
      </c>
      <c r="E7" s="72" t="s">
        <v>25</v>
      </c>
      <c r="F7" s="28" t="s">
        <v>72</v>
      </c>
      <c r="G7" s="145" t="s">
        <v>33</v>
      </c>
      <c r="H7" s="145" t="s">
        <v>22</v>
      </c>
      <c r="I7" s="148" t="s">
        <v>66</v>
      </c>
      <c r="J7" s="148" t="s">
        <v>44</v>
      </c>
      <c r="K7" s="148" t="s">
        <v>45</v>
      </c>
      <c r="L7" s="145" t="s">
        <v>46</v>
      </c>
      <c r="M7" s="34">
        <f t="shared" ref="M7:M17" si="0">C7*N7</f>
        <v>1200</v>
      </c>
      <c r="N7" s="22">
        <v>300</v>
      </c>
      <c r="O7" s="38">
        <v>70</v>
      </c>
      <c r="P7" s="39">
        <f t="shared" ref="P7:P17" si="1">C7*O7</f>
        <v>280</v>
      </c>
      <c r="Q7" s="25" t="str">
        <f>IF(ISNUMBER(O7), IF(O7&gt;N7,"NEVYHOVUJE","VYHOVUJE")," ")</f>
        <v>VYHOVUJE</v>
      </c>
      <c r="R7" s="73" t="s">
        <v>9</v>
      </c>
      <c r="S7" s="74"/>
    </row>
    <row r="8" spans="1:19" ht="45" customHeight="1" x14ac:dyDescent="0.25">
      <c r="A8" s="76">
        <v>2</v>
      </c>
      <c r="B8" s="77" t="s">
        <v>58</v>
      </c>
      <c r="C8" s="78">
        <v>3</v>
      </c>
      <c r="D8" s="79" t="s">
        <v>21</v>
      </c>
      <c r="E8" s="80" t="s">
        <v>26</v>
      </c>
      <c r="F8" s="21" t="s">
        <v>73</v>
      </c>
      <c r="G8" s="146"/>
      <c r="H8" s="146"/>
      <c r="I8" s="149"/>
      <c r="J8" s="149"/>
      <c r="K8" s="149"/>
      <c r="L8" s="146"/>
      <c r="M8" s="35">
        <f t="shared" si="0"/>
        <v>900</v>
      </c>
      <c r="N8" s="23">
        <v>300</v>
      </c>
      <c r="O8" s="24">
        <v>120</v>
      </c>
      <c r="P8" s="27">
        <f t="shared" si="1"/>
        <v>360</v>
      </c>
      <c r="Q8" s="26" t="str">
        <f t="shared" ref="Q8:Q12" si="2">IF(ISNUMBER(O8), IF(O8&gt;N8,"NEVYHOVUJE","VYHOVUJE")," ")</f>
        <v>VYHOVUJE</v>
      </c>
      <c r="R8" s="81" t="s">
        <v>9</v>
      </c>
      <c r="S8" s="74"/>
    </row>
    <row r="9" spans="1:19" ht="87.75" customHeight="1" x14ac:dyDescent="0.25">
      <c r="A9" s="76">
        <v>3</v>
      </c>
      <c r="B9" s="77" t="s">
        <v>59</v>
      </c>
      <c r="C9" s="78">
        <v>2</v>
      </c>
      <c r="D9" s="79" t="s">
        <v>21</v>
      </c>
      <c r="E9" s="82" t="s">
        <v>67</v>
      </c>
      <c r="F9" s="21" t="s">
        <v>74</v>
      </c>
      <c r="G9" s="146"/>
      <c r="H9" s="146"/>
      <c r="I9" s="149"/>
      <c r="J9" s="149"/>
      <c r="K9" s="149"/>
      <c r="L9" s="146"/>
      <c r="M9" s="35">
        <f t="shared" si="0"/>
        <v>3400</v>
      </c>
      <c r="N9" s="23">
        <v>1700</v>
      </c>
      <c r="O9" s="24">
        <v>1310</v>
      </c>
      <c r="P9" s="27">
        <f t="shared" si="1"/>
        <v>2620</v>
      </c>
      <c r="Q9" s="26" t="str">
        <f t="shared" si="2"/>
        <v>VYHOVUJE</v>
      </c>
      <c r="R9" s="81" t="s">
        <v>4</v>
      </c>
      <c r="S9" s="74"/>
    </row>
    <row r="10" spans="1:19" ht="45" customHeight="1" x14ac:dyDescent="0.25">
      <c r="A10" s="76">
        <v>4</v>
      </c>
      <c r="B10" s="77" t="s">
        <v>60</v>
      </c>
      <c r="C10" s="78">
        <v>6</v>
      </c>
      <c r="D10" s="79" t="s">
        <v>21</v>
      </c>
      <c r="E10" s="83" t="s">
        <v>68</v>
      </c>
      <c r="F10" s="21" t="s">
        <v>75</v>
      </c>
      <c r="G10" s="146"/>
      <c r="H10" s="146"/>
      <c r="I10" s="149"/>
      <c r="J10" s="149"/>
      <c r="K10" s="149"/>
      <c r="L10" s="146"/>
      <c r="M10" s="35">
        <f t="shared" si="0"/>
        <v>1800</v>
      </c>
      <c r="N10" s="23">
        <v>300</v>
      </c>
      <c r="O10" s="24">
        <v>120</v>
      </c>
      <c r="P10" s="27">
        <f t="shared" si="1"/>
        <v>720</v>
      </c>
      <c r="Q10" s="26" t="str">
        <f t="shared" si="2"/>
        <v>VYHOVUJE</v>
      </c>
      <c r="R10" s="81" t="s">
        <v>6</v>
      </c>
      <c r="S10" s="74"/>
    </row>
    <row r="11" spans="1:19" ht="40.5" customHeight="1" x14ac:dyDescent="0.25">
      <c r="A11" s="76">
        <v>5</v>
      </c>
      <c r="B11" s="77" t="s">
        <v>27</v>
      </c>
      <c r="C11" s="78">
        <v>2</v>
      </c>
      <c r="D11" s="79" t="s">
        <v>21</v>
      </c>
      <c r="E11" s="80" t="s">
        <v>70</v>
      </c>
      <c r="F11" s="21" t="s">
        <v>78</v>
      </c>
      <c r="G11" s="146"/>
      <c r="H11" s="146"/>
      <c r="I11" s="149"/>
      <c r="J11" s="149"/>
      <c r="K11" s="149"/>
      <c r="L11" s="146"/>
      <c r="M11" s="35">
        <f t="shared" si="0"/>
        <v>1800</v>
      </c>
      <c r="N11" s="23">
        <v>900</v>
      </c>
      <c r="O11" s="24">
        <v>750</v>
      </c>
      <c r="P11" s="27">
        <f t="shared" si="1"/>
        <v>1500</v>
      </c>
      <c r="Q11" s="26" t="str">
        <f t="shared" si="2"/>
        <v>VYHOVUJE</v>
      </c>
      <c r="R11" s="81" t="s">
        <v>8</v>
      </c>
      <c r="S11" s="74"/>
    </row>
    <row r="12" spans="1:19" ht="45.75" customHeight="1" thickBot="1" x14ac:dyDescent="0.3">
      <c r="A12" s="84">
        <v>6</v>
      </c>
      <c r="B12" s="77" t="s">
        <v>28</v>
      </c>
      <c r="C12" s="78">
        <v>1</v>
      </c>
      <c r="D12" s="79" t="s">
        <v>21</v>
      </c>
      <c r="E12" s="82" t="s">
        <v>71</v>
      </c>
      <c r="F12" s="21" t="s">
        <v>79</v>
      </c>
      <c r="G12" s="147"/>
      <c r="H12" s="147"/>
      <c r="I12" s="150"/>
      <c r="J12" s="150"/>
      <c r="K12" s="150"/>
      <c r="L12" s="147"/>
      <c r="M12" s="35">
        <f t="shared" si="0"/>
        <v>900</v>
      </c>
      <c r="N12" s="23">
        <v>900</v>
      </c>
      <c r="O12" s="46">
        <v>400</v>
      </c>
      <c r="P12" s="29">
        <f t="shared" si="1"/>
        <v>400</v>
      </c>
      <c r="Q12" s="26" t="str">
        <f t="shared" si="2"/>
        <v>VYHOVUJE</v>
      </c>
      <c r="R12" s="85" t="s">
        <v>8</v>
      </c>
      <c r="S12" s="74"/>
    </row>
    <row r="13" spans="1:19" ht="72" customHeight="1" thickTop="1" thickBot="1" x14ac:dyDescent="0.3">
      <c r="A13" s="86">
        <v>7</v>
      </c>
      <c r="B13" s="69" t="s">
        <v>60</v>
      </c>
      <c r="C13" s="70">
        <v>6</v>
      </c>
      <c r="D13" s="71" t="s">
        <v>21</v>
      </c>
      <c r="E13" s="72" t="s">
        <v>65</v>
      </c>
      <c r="F13" s="28" t="s">
        <v>76</v>
      </c>
      <c r="G13" s="87" t="s">
        <v>33</v>
      </c>
      <c r="H13" s="71" t="s">
        <v>22</v>
      </c>
      <c r="I13" s="73" t="s">
        <v>69</v>
      </c>
      <c r="J13" s="73" t="s">
        <v>48</v>
      </c>
      <c r="K13" s="73" t="s">
        <v>48</v>
      </c>
      <c r="L13" s="73" t="s">
        <v>49</v>
      </c>
      <c r="M13" s="34">
        <f t="shared" si="0"/>
        <v>900</v>
      </c>
      <c r="N13" s="22">
        <v>150</v>
      </c>
      <c r="O13" s="47">
        <v>144</v>
      </c>
      <c r="P13" s="48">
        <f t="shared" si="1"/>
        <v>864</v>
      </c>
      <c r="Q13" s="25" t="str">
        <f>IF(ISNUMBER(O13), IF(O13&gt;N13,"NEVYHOVUJE","VYHOVUJE")," ")</f>
        <v>VYHOVUJE</v>
      </c>
      <c r="R13" s="88" t="s">
        <v>6</v>
      </c>
      <c r="S13" s="74"/>
    </row>
    <row r="14" spans="1:19" ht="85.5" customHeight="1" thickTop="1" thickBot="1" x14ac:dyDescent="0.3">
      <c r="A14" s="89">
        <v>8</v>
      </c>
      <c r="B14" s="90" t="s">
        <v>60</v>
      </c>
      <c r="C14" s="91">
        <v>10</v>
      </c>
      <c r="D14" s="92" t="s">
        <v>21</v>
      </c>
      <c r="E14" s="93" t="s">
        <v>64</v>
      </c>
      <c r="F14" s="40" t="s">
        <v>77</v>
      </c>
      <c r="G14" s="94" t="s">
        <v>33</v>
      </c>
      <c r="H14" s="92" t="s">
        <v>22</v>
      </c>
      <c r="I14" s="88" t="s">
        <v>63</v>
      </c>
      <c r="J14" s="88" t="s">
        <v>50</v>
      </c>
      <c r="K14" s="88" t="s">
        <v>51</v>
      </c>
      <c r="L14" s="88" t="s">
        <v>52</v>
      </c>
      <c r="M14" s="41">
        <f t="shared" si="0"/>
        <v>3000</v>
      </c>
      <c r="N14" s="42">
        <v>300</v>
      </c>
      <c r="O14" s="49">
        <v>240</v>
      </c>
      <c r="P14" s="50">
        <f t="shared" si="1"/>
        <v>2400</v>
      </c>
      <c r="Q14" s="43" t="str">
        <f>IF(ISNUMBER(O14), IF(O14&gt;N14,"NEVYHOVUJE","VYHOVUJE")," ")</f>
        <v>VYHOVUJE</v>
      </c>
      <c r="R14" s="88" t="s">
        <v>5</v>
      </c>
      <c r="S14" s="74"/>
    </row>
    <row r="15" spans="1:19" ht="323.25" customHeight="1" thickTop="1" x14ac:dyDescent="0.25">
      <c r="A15" s="95">
        <v>9</v>
      </c>
      <c r="B15" s="96" t="s">
        <v>61</v>
      </c>
      <c r="C15" s="97">
        <v>1</v>
      </c>
      <c r="D15" s="96" t="s">
        <v>21</v>
      </c>
      <c r="E15" s="98" t="s">
        <v>62</v>
      </c>
      <c r="F15" s="53" t="s">
        <v>80</v>
      </c>
      <c r="G15" s="142" t="s">
        <v>33</v>
      </c>
      <c r="H15" s="142" t="s">
        <v>53</v>
      </c>
      <c r="I15" s="139"/>
      <c r="J15" s="139" t="s">
        <v>54</v>
      </c>
      <c r="K15" s="139" t="s">
        <v>55</v>
      </c>
      <c r="L15" s="139" t="s">
        <v>56</v>
      </c>
      <c r="M15" s="99">
        <f t="shared" si="0"/>
        <v>7500</v>
      </c>
      <c r="N15" s="100">
        <v>7500</v>
      </c>
      <c r="O15" s="54">
        <v>7500</v>
      </c>
      <c r="P15" s="101">
        <f t="shared" si="1"/>
        <v>7500</v>
      </c>
      <c r="Q15" s="102" t="str">
        <f t="shared" ref="Q15:Q17" si="3">IF(ISNUMBER(O15),IF(O15&gt;N15,"NEVYHOVUJE","VYHOVUJE")," ")</f>
        <v>VYHOVUJE</v>
      </c>
      <c r="R15" s="103" t="s">
        <v>3</v>
      </c>
      <c r="S15" s="74"/>
    </row>
    <row r="16" spans="1:19" ht="42" customHeight="1" x14ac:dyDescent="0.25">
      <c r="A16" s="104">
        <v>10</v>
      </c>
      <c r="B16" s="105" t="s">
        <v>40</v>
      </c>
      <c r="C16" s="106">
        <v>2</v>
      </c>
      <c r="D16" s="105" t="s">
        <v>21</v>
      </c>
      <c r="E16" s="107" t="s">
        <v>41</v>
      </c>
      <c r="F16" s="51" t="s">
        <v>81</v>
      </c>
      <c r="G16" s="143"/>
      <c r="H16" s="143"/>
      <c r="I16" s="140"/>
      <c r="J16" s="140"/>
      <c r="K16" s="140"/>
      <c r="L16" s="140"/>
      <c r="M16" s="108">
        <f t="shared" si="0"/>
        <v>320</v>
      </c>
      <c r="N16" s="109">
        <v>160</v>
      </c>
      <c r="O16" s="52">
        <v>160</v>
      </c>
      <c r="P16" s="110">
        <f t="shared" si="1"/>
        <v>320</v>
      </c>
      <c r="Q16" s="111" t="str">
        <f t="shared" si="3"/>
        <v>VYHOVUJE</v>
      </c>
      <c r="R16" s="112" t="s">
        <v>7</v>
      </c>
      <c r="S16" s="74"/>
    </row>
    <row r="17" spans="1:19" ht="96" customHeight="1" thickBot="1" x14ac:dyDescent="0.3">
      <c r="A17" s="113">
        <v>11</v>
      </c>
      <c r="B17" s="114" t="s">
        <v>42</v>
      </c>
      <c r="C17" s="115">
        <v>1</v>
      </c>
      <c r="D17" s="114" t="s">
        <v>21</v>
      </c>
      <c r="E17" s="116" t="s">
        <v>43</v>
      </c>
      <c r="F17" s="55" t="s">
        <v>82</v>
      </c>
      <c r="G17" s="144"/>
      <c r="H17" s="144"/>
      <c r="I17" s="141"/>
      <c r="J17" s="141"/>
      <c r="K17" s="141"/>
      <c r="L17" s="141"/>
      <c r="M17" s="117">
        <f t="shared" si="0"/>
        <v>680</v>
      </c>
      <c r="N17" s="118">
        <v>680</v>
      </c>
      <c r="O17" s="56">
        <v>680</v>
      </c>
      <c r="P17" s="119">
        <f t="shared" si="1"/>
        <v>680</v>
      </c>
      <c r="Q17" s="120" t="str">
        <f t="shared" si="3"/>
        <v>VYHOVUJE</v>
      </c>
      <c r="R17" s="121" t="s">
        <v>7</v>
      </c>
      <c r="S17" s="74"/>
    </row>
    <row r="18" spans="1:19" ht="66.75" customHeight="1" thickTop="1" thickBot="1" x14ac:dyDescent="0.3">
      <c r="A18" s="138" t="s">
        <v>20</v>
      </c>
      <c r="B18" s="138"/>
      <c r="C18" s="138"/>
      <c r="D18" s="138"/>
      <c r="E18" s="138"/>
      <c r="F18" s="138"/>
      <c r="G18" s="138"/>
      <c r="H18" s="17"/>
      <c r="I18" s="3"/>
      <c r="J18" s="122"/>
      <c r="K18" s="122"/>
      <c r="L18" s="122"/>
      <c r="M18" s="4"/>
      <c r="N18" s="31" t="s">
        <v>15</v>
      </c>
      <c r="O18" s="152" t="s">
        <v>17</v>
      </c>
      <c r="P18" s="153"/>
      <c r="Q18" s="154"/>
      <c r="R18" s="123"/>
    </row>
    <row r="19" spans="1:19" ht="36" customHeight="1" thickTop="1" thickBot="1" x14ac:dyDescent="0.3">
      <c r="A19" s="151" t="s">
        <v>10</v>
      </c>
      <c r="B19" s="151"/>
      <c r="C19" s="151"/>
      <c r="D19" s="151"/>
      <c r="E19" s="151"/>
      <c r="F19" s="151"/>
      <c r="G19" s="124"/>
      <c r="J19" s="5"/>
      <c r="K19" s="5"/>
      <c r="L19" s="5"/>
      <c r="M19" s="6"/>
      <c r="N19" s="32">
        <f>SUM(M7:M17)</f>
        <v>22400</v>
      </c>
      <c r="O19" s="155">
        <f>SUM(P7:P17)</f>
        <v>17644</v>
      </c>
      <c r="P19" s="156"/>
      <c r="Q19" s="157"/>
      <c r="R19" s="125"/>
    </row>
    <row r="20" spans="1:19" ht="63" customHeight="1" thickTop="1" x14ac:dyDescent="0.25">
      <c r="H20" s="18"/>
      <c r="I20" s="2"/>
      <c r="J20" s="7"/>
      <c r="K20" s="7"/>
      <c r="L20" s="7"/>
      <c r="M20" s="128"/>
      <c r="N20" s="129"/>
      <c r="O20" s="129"/>
      <c r="P20" s="129"/>
      <c r="Q20" s="1"/>
      <c r="R20" s="125"/>
    </row>
    <row r="21" spans="1:19" ht="36" customHeight="1" x14ac:dyDescent="0.25">
      <c r="A21" s="129"/>
      <c r="B21" s="17"/>
      <c r="C21" s="130"/>
      <c r="D21" s="17"/>
      <c r="E21" s="17"/>
      <c r="F21" s="57"/>
      <c r="G21" s="131"/>
      <c r="H21" s="132"/>
      <c r="I21" s="131"/>
      <c r="J21" s="133"/>
      <c r="K21" s="133"/>
      <c r="L21" s="134"/>
      <c r="M21" s="134"/>
      <c r="N21" s="133"/>
      <c r="O21" s="133"/>
      <c r="P21" s="133"/>
    </row>
    <row r="22" spans="1:19" ht="14.25" customHeight="1" x14ac:dyDescent="0.25">
      <c r="A22" s="129"/>
      <c r="B22" s="17"/>
      <c r="C22" s="130"/>
      <c r="D22" s="17"/>
      <c r="E22" s="17"/>
      <c r="F22" s="57"/>
      <c r="G22" s="131"/>
      <c r="H22" s="132"/>
      <c r="I22" s="131"/>
      <c r="J22" s="133"/>
      <c r="K22" s="133"/>
      <c r="L22" s="134"/>
      <c r="M22" s="134"/>
      <c r="N22" s="133"/>
      <c r="O22" s="133"/>
      <c r="P22" s="133"/>
    </row>
    <row r="23" spans="1:19" ht="14.25" customHeight="1" x14ac:dyDescent="0.25">
      <c r="A23" s="129"/>
      <c r="B23" s="17"/>
      <c r="C23" s="130"/>
      <c r="D23" s="17"/>
      <c r="E23" s="17"/>
      <c r="F23" s="57"/>
      <c r="G23" s="131"/>
      <c r="H23" s="132"/>
      <c r="I23" s="131"/>
      <c r="J23" s="133"/>
      <c r="K23" s="133"/>
      <c r="L23" s="134"/>
      <c r="M23" s="134"/>
      <c r="N23" s="133"/>
      <c r="O23" s="133"/>
      <c r="P23" s="133"/>
    </row>
    <row r="24" spans="1:19" ht="14.25" customHeight="1" x14ac:dyDescent="0.25">
      <c r="A24" s="129"/>
      <c r="B24" s="17"/>
      <c r="C24" s="130"/>
      <c r="D24" s="17"/>
      <c r="E24" s="17"/>
      <c r="F24" s="57"/>
      <c r="G24" s="131"/>
      <c r="H24" s="132"/>
      <c r="I24" s="131"/>
      <c r="J24" s="133"/>
      <c r="K24" s="133"/>
      <c r="L24" s="134"/>
      <c r="M24" s="134"/>
      <c r="N24" s="133"/>
      <c r="O24" s="133"/>
      <c r="P24" s="133"/>
    </row>
    <row r="25" spans="1:19" ht="19.899999999999999" customHeight="1" x14ac:dyDescent="0.25">
      <c r="A25" s="129"/>
      <c r="B25" s="17"/>
      <c r="C25" s="130"/>
      <c r="D25" s="17"/>
      <c r="E25" s="17"/>
      <c r="F25" s="57"/>
      <c r="G25" s="131"/>
      <c r="H25" s="132"/>
      <c r="I25" s="131"/>
      <c r="J25" s="133"/>
      <c r="K25" s="133"/>
      <c r="L25" s="134"/>
      <c r="M25" s="134"/>
      <c r="N25" s="133"/>
      <c r="O25" s="133"/>
      <c r="P25" s="133"/>
    </row>
    <row r="26" spans="1:19" ht="19.899999999999999" customHeight="1" x14ac:dyDescent="0.25">
      <c r="A26" s="129"/>
      <c r="B26" s="17"/>
      <c r="C26" s="130"/>
      <c r="D26" s="17"/>
      <c r="E26" s="17"/>
      <c r="F26" s="57"/>
      <c r="G26" s="131"/>
      <c r="H26" s="132"/>
      <c r="I26" s="131"/>
      <c r="J26" s="133"/>
      <c r="K26" s="133"/>
      <c r="L26" s="134"/>
      <c r="M26" s="134"/>
      <c r="N26" s="133"/>
      <c r="O26" s="133"/>
      <c r="P26" s="133"/>
    </row>
    <row r="27" spans="1:19" ht="19.899999999999999" customHeight="1" x14ac:dyDescent="0.25">
      <c r="A27" s="129"/>
      <c r="B27" s="17"/>
      <c r="C27" s="130"/>
      <c r="D27" s="17"/>
      <c r="E27" s="17"/>
      <c r="F27" s="57"/>
      <c r="G27" s="131"/>
      <c r="H27" s="132"/>
      <c r="I27" s="131"/>
      <c r="J27" s="133"/>
      <c r="K27" s="133"/>
      <c r="L27" s="134"/>
      <c r="M27" s="134"/>
      <c r="N27" s="133"/>
      <c r="O27" s="133"/>
      <c r="P27" s="133"/>
    </row>
    <row r="28" spans="1:19" ht="19.899999999999999" customHeight="1" x14ac:dyDescent="0.25">
      <c r="A28" s="129"/>
      <c r="B28" s="17"/>
      <c r="C28" s="130"/>
      <c r="D28" s="17"/>
      <c r="E28" s="17"/>
      <c r="F28" s="57"/>
      <c r="G28" s="131"/>
      <c r="H28" s="132"/>
      <c r="I28" s="131"/>
      <c r="J28" s="133"/>
      <c r="K28" s="133"/>
      <c r="L28" s="134"/>
      <c r="M28" s="134"/>
      <c r="N28" s="133"/>
      <c r="O28" s="133"/>
      <c r="P28" s="133"/>
    </row>
    <row r="29" spans="1:19" ht="19.899999999999999" customHeight="1" x14ac:dyDescent="0.25">
      <c r="A29" s="129"/>
      <c r="B29" s="17"/>
      <c r="C29" s="130"/>
      <c r="D29" s="17"/>
      <c r="E29" s="17"/>
      <c r="F29" s="57"/>
      <c r="G29" s="131"/>
      <c r="H29" s="132"/>
      <c r="I29" s="131"/>
      <c r="J29" s="133"/>
      <c r="K29" s="133"/>
      <c r="L29" s="134"/>
      <c r="M29" s="134"/>
      <c r="N29" s="133"/>
      <c r="O29" s="133"/>
      <c r="P29" s="133"/>
    </row>
    <row r="30" spans="1:19" ht="19.899999999999999" customHeight="1" x14ac:dyDescent="0.25">
      <c r="A30" s="129"/>
      <c r="B30" s="17"/>
      <c r="C30" s="130"/>
      <c r="D30" s="17"/>
      <c r="E30" s="17"/>
      <c r="F30" s="57"/>
      <c r="G30" s="131"/>
      <c r="H30" s="132"/>
      <c r="I30" s="131"/>
      <c r="J30" s="133"/>
      <c r="K30" s="133"/>
      <c r="L30" s="134"/>
      <c r="M30" s="134"/>
      <c r="N30" s="133"/>
      <c r="O30" s="133"/>
      <c r="P30" s="133"/>
    </row>
    <row r="31" spans="1:19" ht="19.899999999999999" customHeight="1" x14ac:dyDescent="0.25">
      <c r="A31" s="129"/>
      <c r="B31" s="17"/>
      <c r="C31" s="130"/>
      <c r="D31" s="17"/>
      <c r="E31" s="17"/>
      <c r="F31" s="57"/>
      <c r="G31" s="131"/>
      <c r="H31" s="132"/>
      <c r="I31" s="131"/>
      <c r="J31" s="133"/>
      <c r="K31" s="133"/>
      <c r="L31" s="134"/>
      <c r="M31" s="134"/>
      <c r="N31" s="133"/>
      <c r="O31" s="133"/>
      <c r="P31" s="133"/>
    </row>
    <row r="32" spans="1:19" ht="19.899999999999999" customHeight="1" x14ac:dyDescent="0.25">
      <c r="A32" s="129"/>
      <c r="B32" s="17"/>
      <c r="C32" s="130"/>
      <c r="D32" s="17"/>
      <c r="E32" s="17"/>
      <c r="F32" s="57"/>
      <c r="G32" s="131"/>
      <c r="H32" s="132"/>
      <c r="I32" s="131"/>
      <c r="J32" s="133"/>
      <c r="K32" s="133"/>
      <c r="L32" s="134"/>
      <c r="M32" s="134"/>
      <c r="N32" s="133"/>
      <c r="O32" s="133"/>
      <c r="P32" s="133"/>
    </row>
    <row r="33" spans="1:16" ht="19.899999999999999" customHeight="1" x14ac:dyDescent="0.25">
      <c r="A33" s="129"/>
      <c r="B33" s="17"/>
      <c r="C33" s="130"/>
      <c r="D33" s="17"/>
      <c r="E33" s="17"/>
      <c r="F33" s="57"/>
      <c r="G33" s="131"/>
      <c r="H33" s="132"/>
      <c r="I33" s="131"/>
      <c r="J33" s="133"/>
      <c r="K33" s="133"/>
      <c r="L33" s="134"/>
      <c r="M33" s="134"/>
      <c r="N33" s="133"/>
      <c r="O33" s="133"/>
      <c r="P33" s="133"/>
    </row>
    <row r="34" spans="1:16" ht="19.899999999999999" customHeight="1" x14ac:dyDescent="0.25">
      <c r="A34" s="129"/>
      <c r="B34" s="17"/>
      <c r="C34" s="130"/>
      <c r="D34" s="17"/>
      <c r="E34" s="17"/>
      <c r="F34" s="57"/>
      <c r="G34" s="131"/>
      <c r="H34" s="132"/>
      <c r="I34" s="131"/>
      <c r="J34" s="133"/>
      <c r="K34" s="133"/>
      <c r="L34" s="134"/>
      <c r="M34" s="134"/>
      <c r="N34" s="133"/>
      <c r="O34" s="133"/>
      <c r="P34" s="133"/>
    </row>
    <row r="35" spans="1:16" ht="19.899999999999999" customHeight="1" x14ac:dyDescent="0.25">
      <c r="A35" s="129"/>
      <c r="B35" s="17"/>
      <c r="C35" s="130"/>
      <c r="D35" s="17"/>
      <c r="E35" s="17"/>
      <c r="F35" s="57"/>
      <c r="G35" s="131"/>
      <c r="H35" s="132"/>
      <c r="I35" s="131"/>
      <c r="J35" s="133"/>
      <c r="K35" s="133"/>
      <c r="L35" s="134"/>
      <c r="M35" s="134"/>
      <c r="N35" s="133"/>
      <c r="O35" s="133"/>
      <c r="P35" s="133"/>
    </row>
    <row r="36" spans="1:16" ht="19.899999999999999" customHeight="1" x14ac:dyDescent="0.25">
      <c r="A36" s="129"/>
      <c r="B36" s="17"/>
      <c r="C36" s="130"/>
      <c r="D36" s="17"/>
      <c r="E36" s="17"/>
      <c r="F36" s="57"/>
      <c r="G36" s="131"/>
      <c r="H36" s="132"/>
      <c r="I36" s="131"/>
      <c r="J36" s="133"/>
      <c r="K36" s="133"/>
      <c r="L36" s="134"/>
      <c r="M36" s="134"/>
      <c r="N36" s="133"/>
      <c r="O36" s="133"/>
      <c r="P36" s="133"/>
    </row>
    <row r="37" spans="1:16" ht="19.899999999999999" customHeight="1" x14ac:dyDescent="0.25">
      <c r="A37" s="129"/>
      <c r="B37" s="17"/>
      <c r="C37" s="130"/>
      <c r="D37" s="17"/>
      <c r="E37" s="17"/>
      <c r="F37" s="57"/>
      <c r="G37" s="131"/>
      <c r="H37" s="132"/>
      <c r="I37" s="131"/>
      <c r="J37" s="133"/>
      <c r="K37" s="133"/>
      <c r="L37" s="134"/>
      <c r="M37" s="134"/>
      <c r="N37" s="133"/>
      <c r="O37" s="133"/>
      <c r="P37" s="133"/>
    </row>
    <row r="38" spans="1:16" ht="19.899999999999999" customHeight="1" x14ac:dyDescent="0.25">
      <c r="A38" s="129"/>
      <c r="B38" s="17"/>
      <c r="C38" s="130"/>
      <c r="D38" s="17"/>
      <c r="E38" s="17"/>
      <c r="F38" s="57"/>
      <c r="G38" s="131"/>
      <c r="H38" s="132"/>
      <c r="I38" s="131"/>
      <c r="J38" s="133"/>
      <c r="K38" s="133"/>
      <c r="L38" s="134"/>
      <c r="M38" s="134"/>
      <c r="N38" s="133"/>
      <c r="O38" s="133"/>
      <c r="P38" s="133"/>
    </row>
    <row r="39" spans="1:16" ht="19.899999999999999" customHeight="1" x14ac:dyDescent="0.25">
      <c r="A39" s="129"/>
      <c r="B39" s="17"/>
      <c r="C39" s="130"/>
      <c r="D39" s="17"/>
      <c r="E39" s="17"/>
      <c r="F39" s="57"/>
      <c r="G39" s="131"/>
      <c r="H39" s="132"/>
      <c r="I39" s="131"/>
      <c r="J39" s="133"/>
      <c r="K39" s="133"/>
      <c r="L39" s="134"/>
      <c r="M39" s="134"/>
      <c r="N39" s="133"/>
      <c r="O39" s="133"/>
      <c r="P39" s="133"/>
    </row>
    <row r="40" spans="1:16" ht="19.899999999999999" customHeight="1" x14ac:dyDescent="0.25">
      <c r="A40" s="129"/>
      <c r="B40" s="17"/>
      <c r="C40" s="130"/>
      <c r="D40" s="17"/>
      <c r="E40" s="17"/>
      <c r="F40" s="57"/>
      <c r="G40" s="131"/>
      <c r="H40" s="132"/>
      <c r="I40" s="131"/>
      <c r="J40" s="133"/>
      <c r="K40" s="133"/>
      <c r="L40" s="134"/>
      <c r="M40" s="134"/>
      <c r="N40" s="133"/>
      <c r="O40" s="133"/>
      <c r="P40" s="133"/>
    </row>
    <row r="41" spans="1:16" ht="19.899999999999999" customHeight="1" x14ac:dyDescent="0.25">
      <c r="A41" s="129"/>
      <c r="B41" s="17"/>
      <c r="C41" s="130"/>
      <c r="D41" s="17"/>
      <c r="E41" s="17"/>
      <c r="F41" s="57"/>
      <c r="G41" s="131"/>
      <c r="H41" s="132"/>
      <c r="I41" s="131"/>
      <c r="J41" s="133"/>
      <c r="K41" s="133"/>
      <c r="L41" s="134"/>
      <c r="M41" s="134"/>
      <c r="N41" s="133"/>
      <c r="O41" s="133"/>
      <c r="P41" s="133"/>
    </row>
    <row r="42" spans="1:16" ht="19.899999999999999" customHeight="1" x14ac:dyDescent="0.25">
      <c r="A42" s="129"/>
      <c r="B42" s="17"/>
      <c r="C42" s="130"/>
      <c r="D42" s="17"/>
      <c r="E42" s="17"/>
      <c r="F42" s="57"/>
      <c r="G42" s="131"/>
      <c r="H42" s="132"/>
      <c r="I42" s="131"/>
      <c r="J42" s="133"/>
      <c r="K42" s="133"/>
      <c r="L42" s="134"/>
      <c r="M42" s="134"/>
      <c r="N42" s="133"/>
      <c r="O42" s="133"/>
      <c r="P42" s="133"/>
    </row>
    <row r="43" spans="1:16" ht="19.899999999999999" customHeight="1" x14ac:dyDescent="0.25">
      <c r="A43" s="129"/>
      <c r="B43" s="17"/>
      <c r="C43" s="130"/>
      <c r="D43" s="17"/>
      <c r="E43" s="17"/>
      <c r="F43" s="57"/>
      <c r="G43" s="131"/>
      <c r="H43" s="132"/>
      <c r="I43" s="131"/>
      <c r="J43" s="133"/>
      <c r="K43" s="133"/>
      <c r="L43" s="134"/>
      <c r="M43" s="134"/>
      <c r="N43" s="133"/>
      <c r="O43" s="133"/>
      <c r="P43" s="133"/>
    </row>
    <row r="44" spans="1:16" ht="19.899999999999999" customHeight="1" x14ac:dyDescent="0.25">
      <c r="A44" s="129"/>
      <c r="B44" s="17"/>
      <c r="C44" s="130"/>
      <c r="D44" s="17"/>
      <c r="E44" s="17"/>
      <c r="F44" s="57"/>
      <c r="G44" s="131"/>
      <c r="H44" s="132"/>
      <c r="I44" s="131"/>
      <c r="J44" s="133"/>
      <c r="K44" s="133"/>
      <c r="L44" s="134"/>
      <c r="M44" s="134"/>
      <c r="N44" s="133"/>
      <c r="O44" s="133"/>
      <c r="P44" s="133"/>
    </row>
    <row r="45" spans="1:16" ht="19.899999999999999" customHeight="1" x14ac:dyDescent="0.25">
      <c r="A45" s="129"/>
      <c r="B45" s="17"/>
      <c r="C45" s="130"/>
      <c r="D45" s="17"/>
      <c r="E45" s="17"/>
      <c r="F45" s="57"/>
      <c r="G45" s="131"/>
      <c r="H45" s="132"/>
      <c r="I45" s="131"/>
      <c r="J45" s="133"/>
      <c r="K45" s="133"/>
      <c r="L45" s="134"/>
      <c r="M45" s="134"/>
      <c r="N45" s="133"/>
      <c r="O45" s="133"/>
      <c r="P45" s="133"/>
    </row>
    <row r="46" spans="1:16" ht="19.899999999999999" customHeight="1" x14ac:dyDescent="0.25">
      <c r="A46" s="129"/>
      <c r="B46" s="17"/>
      <c r="C46" s="130"/>
      <c r="D46" s="17"/>
      <c r="E46" s="17"/>
      <c r="F46" s="57"/>
      <c r="G46" s="131"/>
      <c r="H46" s="132"/>
      <c r="I46" s="131"/>
      <c r="J46" s="133"/>
      <c r="K46" s="133"/>
      <c r="L46" s="134"/>
      <c r="M46" s="134"/>
      <c r="N46" s="133"/>
      <c r="O46" s="133"/>
      <c r="P46" s="133"/>
    </row>
    <row r="47" spans="1:16" ht="19.899999999999999" customHeight="1" x14ac:dyDescent="0.25">
      <c r="A47" s="129"/>
      <c r="B47" s="17"/>
      <c r="C47" s="130"/>
      <c r="D47" s="17"/>
      <c r="E47" s="17"/>
      <c r="F47" s="57"/>
      <c r="G47" s="131"/>
      <c r="H47" s="132"/>
      <c r="I47" s="131"/>
      <c r="J47" s="133"/>
      <c r="K47" s="133"/>
      <c r="L47" s="134"/>
      <c r="M47" s="134"/>
      <c r="N47" s="133"/>
      <c r="O47" s="133"/>
      <c r="P47" s="133"/>
    </row>
    <row r="48" spans="1:16" ht="19.899999999999999" customHeight="1" x14ac:dyDescent="0.25">
      <c r="A48" s="129"/>
      <c r="B48" s="17"/>
      <c r="C48" s="130"/>
      <c r="D48" s="17"/>
      <c r="E48" s="17"/>
      <c r="F48" s="57"/>
      <c r="G48" s="131"/>
      <c r="H48" s="132"/>
      <c r="I48" s="131"/>
      <c r="J48" s="133"/>
      <c r="K48" s="133"/>
      <c r="L48" s="134"/>
      <c r="M48" s="134"/>
      <c r="N48" s="133"/>
      <c r="O48" s="133"/>
      <c r="P48" s="133"/>
    </row>
    <row r="49" spans="1:16" ht="19.899999999999999" customHeight="1" x14ac:dyDescent="0.25">
      <c r="A49" s="129"/>
      <c r="B49" s="17"/>
      <c r="C49" s="130"/>
      <c r="D49" s="17"/>
      <c r="E49" s="17"/>
      <c r="F49" s="57"/>
      <c r="G49" s="131"/>
      <c r="H49" s="132"/>
      <c r="I49" s="131"/>
      <c r="J49" s="133"/>
      <c r="K49" s="133"/>
      <c r="L49" s="134"/>
      <c r="M49" s="134"/>
      <c r="N49" s="133"/>
      <c r="O49" s="133"/>
      <c r="P49" s="133"/>
    </row>
    <row r="50" spans="1:16" ht="19.899999999999999" customHeight="1" x14ac:dyDescent="0.25">
      <c r="A50" s="129"/>
      <c r="B50" s="17"/>
      <c r="C50" s="130"/>
      <c r="D50" s="17"/>
      <c r="E50" s="17"/>
      <c r="F50" s="57"/>
      <c r="G50" s="131"/>
      <c r="H50" s="132"/>
      <c r="I50" s="131"/>
      <c r="J50" s="133"/>
      <c r="K50" s="133"/>
      <c r="L50" s="134"/>
      <c r="M50" s="134"/>
      <c r="N50" s="133"/>
      <c r="O50" s="133"/>
      <c r="P50" s="133"/>
    </row>
    <row r="51" spans="1:16" ht="19.899999999999999" customHeight="1" x14ac:dyDescent="0.25">
      <c r="A51" s="129"/>
      <c r="B51" s="17"/>
      <c r="C51" s="130"/>
      <c r="D51" s="17"/>
      <c r="E51" s="17"/>
      <c r="F51" s="57"/>
      <c r="G51" s="131"/>
      <c r="H51" s="132"/>
      <c r="I51" s="131"/>
      <c r="J51" s="133"/>
      <c r="K51" s="133"/>
      <c r="L51" s="134"/>
      <c r="M51" s="134"/>
      <c r="N51" s="133"/>
      <c r="O51" s="133"/>
      <c r="P51" s="133"/>
    </row>
    <row r="52" spans="1:16" ht="19.899999999999999" customHeight="1" x14ac:dyDescent="0.25">
      <c r="A52" s="129"/>
      <c r="B52" s="17"/>
      <c r="C52" s="130"/>
      <c r="D52" s="17"/>
      <c r="E52" s="17"/>
      <c r="F52" s="57"/>
      <c r="G52" s="131"/>
      <c r="H52" s="132"/>
      <c r="I52" s="131"/>
      <c r="J52" s="133"/>
      <c r="K52" s="133"/>
      <c r="L52" s="134"/>
      <c r="M52" s="134"/>
      <c r="N52" s="133"/>
      <c r="O52" s="133"/>
      <c r="P52" s="133"/>
    </row>
    <row r="53" spans="1:16" ht="19.899999999999999" customHeight="1" x14ac:dyDescent="0.25">
      <c r="A53" s="129"/>
      <c r="B53" s="17"/>
      <c r="C53" s="130"/>
      <c r="D53" s="17"/>
      <c r="E53" s="17"/>
      <c r="F53" s="57"/>
      <c r="G53" s="131"/>
      <c r="H53" s="132"/>
      <c r="I53" s="131"/>
      <c r="J53" s="133"/>
      <c r="K53" s="133"/>
      <c r="L53" s="134"/>
      <c r="M53" s="134"/>
      <c r="N53" s="133"/>
      <c r="O53" s="133"/>
      <c r="P53" s="133"/>
    </row>
    <row r="54" spans="1:16" ht="19.899999999999999" customHeight="1" x14ac:dyDescent="0.25">
      <c r="A54" s="129"/>
      <c r="B54" s="17"/>
      <c r="C54" s="130"/>
      <c r="D54" s="17"/>
      <c r="E54" s="17"/>
      <c r="F54" s="57"/>
      <c r="G54" s="131"/>
      <c r="H54" s="132"/>
      <c r="I54" s="131"/>
      <c r="J54" s="133"/>
      <c r="K54" s="133"/>
      <c r="L54" s="134"/>
      <c r="M54" s="134"/>
      <c r="N54" s="133"/>
      <c r="O54" s="133"/>
      <c r="P54" s="133"/>
    </row>
    <row r="55" spans="1:16" ht="19.899999999999999" customHeight="1" x14ac:dyDescent="0.25">
      <c r="A55" s="129"/>
      <c r="B55" s="17"/>
      <c r="C55" s="130"/>
      <c r="D55" s="17"/>
      <c r="E55" s="17"/>
      <c r="F55" s="57"/>
      <c r="G55" s="131"/>
      <c r="H55" s="132"/>
      <c r="I55" s="131"/>
      <c r="J55" s="133"/>
      <c r="K55" s="133"/>
      <c r="L55" s="134"/>
      <c r="M55" s="134"/>
      <c r="N55" s="133"/>
      <c r="O55" s="133"/>
      <c r="P55" s="133"/>
    </row>
    <row r="56" spans="1:16" ht="19.899999999999999" customHeight="1" x14ac:dyDescent="0.25">
      <c r="A56" s="129"/>
      <c r="B56" s="17"/>
      <c r="C56" s="130"/>
      <c r="D56" s="17"/>
      <c r="E56" s="17"/>
      <c r="F56" s="57"/>
      <c r="G56" s="131"/>
      <c r="H56" s="132"/>
      <c r="I56" s="131"/>
      <c r="J56" s="133"/>
      <c r="K56" s="133"/>
      <c r="L56" s="134"/>
      <c r="M56" s="134"/>
      <c r="N56" s="133"/>
      <c r="O56" s="133"/>
      <c r="P56" s="133"/>
    </row>
    <row r="57" spans="1:16" ht="19.899999999999999" customHeight="1" x14ac:dyDescent="0.25">
      <c r="A57" s="129"/>
      <c r="B57" s="17"/>
      <c r="C57" s="130"/>
      <c r="D57" s="17"/>
      <c r="E57" s="17"/>
      <c r="F57" s="57"/>
      <c r="G57" s="131"/>
      <c r="H57" s="132"/>
      <c r="I57" s="131"/>
      <c r="J57" s="133"/>
      <c r="K57" s="133"/>
      <c r="L57" s="134"/>
      <c r="M57" s="134"/>
      <c r="N57" s="133"/>
      <c r="O57" s="133"/>
      <c r="P57" s="133"/>
    </row>
    <row r="58" spans="1:16" ht="19.899999999999999" customHeight="1" x14ac:dyDescent="0.25">
      <c r="A58" s="129"/>
      <c r="B58" s="17"/>
      <c r="C58" s="130"/>
      <c r="D58" s="17"/>
      <c r="E58" s="17"/>
      <c r="F58" s="57"/>
      <c r="G58" s="131"/>
      <c r="H58" s="132"/>
      <c r="I58" s="131"/>
      <c r="J58" s="133"/>
      <c r="K58" s="133"/>
      <c r="L58" s="134"/>
      <c r="M58" s="134"/>
      <c r="N58" s="133"/>
      <c r="O58" s="133"/>
      <c r="P58" s="133"/>
    </row>
    <row r="59" spans="1:16" ht="19.899999999999999" customHeight="1" x14ac:dyDescent="0.25">
      <c r="A59" s="129"/>
      <c r="B59" s="17"/>
      <c r="C59" s="130"/>
      <c r="D59" s="17"/>
      <c r="E59" s="17"/>
      <c r="F59" s="57"/>
      <c r="G59" s="131"/>
      <c r="H59" s="132"/>
      <c r="I59" s="131"/>
      <c r="J59" s="133"/>
      <c r="K59" s="133"/>
      <c r="L59" s="134"/>
      <c r="M59" s="134"/>
      <c r="N59" s="133"/>
      <c r="O59" s="133"/>
      <c r="P59" s="133"/>
    </row>
    <row r="60" spans="1:16" ht="19.899999999999999" customHeight="1" x14ac:dyDescent="0.25">
      <c r="A60" s="129"/>
      <c r="B60" s="17"/>
      <c r="C60" s="130"/>
      <c r="D60" s="17"/>
      <c r="E60" s="17"/>
      <c r="F60" s="57"/>
      <c r="G60" s="131"/>
      <c r="H60" s="132"/>
      <c r="I60" s="131"/>
      <c r="J60" s="133"/>
      <c r="K60" s="133"/>
      <c r="L60" s="134"/>
      <c r="M60" s="134"/>
      <c r="N60" s="133"/>
      <c r="O60" s="133"/>
      <c r="P60" s="133"/>
    </row>
    <row r="61" spans="1:16" ht="19.899999999999999" customHeight="1" x14ac:dyDescent="0.25">
      <c r="A61" s="129"/>
      <c r="B61" s="17"/>
      <c r="C61" s="130"/>
      <c r="D61" s="17"/>
      <c r="E61" s="17"/>
      <c r="F61" s="57"/>
      <c r="G61" s="131"/>
      <c r="H61" s="132"/>
      <c r="I61" s="131"/>
      <c r="J61" s="133"/>
      <c r="K61" s="133"/>
      <c r="L61" s="134"/>
      <c r="M61" s="134"/>
      <c r="N61" s="133"/>
      <c r="O61" s="133"/>
      <c r="P61" s="133"/>
    </row>
    <row r="62" spans="1:16" ht="19.899999999999999" customHeight="1" x14ac:dyDescent="0.25">
      <c r="A62" s="129"/>
      <c r="B62" s="17"/>
      <c r="C62" s="130"/>
      <c r="D62" s="17"/>
      <c r="E62" s="17"/>
      <c r="F62" s="57"/>
      <c r="G62" s="131"/>
      <c r="H62" s="132"/>
      <c r="I62" s="131"/>
      <c r="J62" s="133"/>
      <c r="K62" s="133"/>
      <c r="L62" s="134"/>
      <c r="M62" s="134"/>
      <c r="N62" s="133"/>
      <c r="O62" s="133"/>
      <c r="P62" s="133"/>
    </row>
    <row r="63" spans="1:16" ht="19.899999999999999" customHeight="1" x14ac:dyDescent="0.25">
      <c r="A63" s="129"/>
      <c r="B63" s="17"/>
      <c r="C63" s="130"/>
      <c r="D63" s="17"/>
      <c r="E63" s="17"/>
      <c r="F63" s="57"/>
      <c r="G63" s="131"/>
      <c r="H63" s="132"/>
      <c r="I63" s="131"/>
      <c r="J63" s="133"/>
      <c r="K63" s="133"/>
      <c r="L63" s="134"/>
      <c r="M63" s="134"/>
      <c r="N63" s="133"/>
      <c r="O63" s="133"/>
      <c r="P63" s="133"/>
    </row>
    <row r="64" spans="1:16" ht="19.899999999999999" customHeight="1" x14ac:dyDescent="0.25">
      <c r="A64" s="129"/>
      <c r="B64" s="17"/>
      <c r="C64" s="130"/>
      <c r="D64" s="17"/>
      <c r="E64" s="17"/>
      <c r="F64" s="57"/>
      <c r="G64" s="131"/>
      <c r="H64" s="132"/>
      <c r="I64" s="131"/>
      <c r="J64" s="133"/>
      <c r="K64" s="133"/>
      <c r="L64" s="134"/>
      <c r="M64" s="134"/>
      <c r="N64" s="133"/>
      <c r="O64" s="133"/>
      <c r="P64" s="133"/>
    </row>
    <row r="65" spans="1:16" ht="19.899999999999999" customHeight="1" x14ac:dyDescent="0.25">
      <c r="A65" s="129"/>
      <c r="B65" s="17"/>
      <c r="C65" s="130"/>
      <c r="D65" s="17"/>
      <c r="E65" s="17"/>
      <c r="F65" s="57"/>
      <c r="G65" s="131"/>
      <c r="H65" s="132"/>
      <c r="I65" s="131"/>
      <c r="J65" s="133"/>
      <c r="K65" s="133"/>
      <c r="L65" s="134"/>
      <c r="M65" s="134"/>
      <c r="N65" s="133"/>
      <c r="O65" s="133"/>
      <c r="P65" s="133"/>
    </row>
    <row r="66" spans="1:16" ht="19.899999999999999" customHeight="1" x14ac:dyDescent="0.25">
      <c r="A66" s="129"/>
      <c r="B66" s="17"/>
      <c r="C66" s="130"/>
      <c r="D66" s="17"/>
      <c r="E66" s="17"/>
      <c r="F66" s="57"/>
      <c r="G66" s="131"/>
      <c r="H66" s="132"/>
      <c r="I66" s="131"/>
      <c r="J66" s="133"/>
      <c r="K66" s="133"/>
      <c r="L66" s="134"/>
      <c r="M66" s="134"/>
      <c r="N66" s="133"/>
      <c r="O66" s="133"/>
      <c r="P66" s="133"/>
    </row>
    <row r="67" spans="1:16" ht="19.899999999999999" customHeight="1" x14ac:dyDescent="0.25">
      <c r="A67" s="129"/>
      <c r="B67" s="17"/>
      <c r="C67" s="130"/>
      <c r="D67" s="17"/>
      <c r="E67" s="17"/>
      <c r="F67" s="57"/>
      <c r="G67" s="131"/>
      <c r="H67" s="132"/>
      <c r="I67" s="131"/>
      <c r="J67" s="133"/>
      <c r="K67" s="133"/>
      <c r="L67" s="134"/>
      <c r="M67" s="134"/>
      <c r="N67" s="133"/>
      <c r="O67" s="133"/>
      <c r="P67" s="133"/>
    </row>
    <row r="68" spans="1:16" ht="19.899999999999999" customHeight="1" x14ac:dyDescent="0.25">
      <c r="A68" s="129"/>
      <c r="B68" s="17"/>
      <c r="C68" s="130"/>
      <c r="D68" s="17"/>
      <c r="E68" s="17"/>
      <c r="F68" s="57"/>
      <c r="G68" s="131"/>
      <c r="H68" s="132"/>
      <c r="I68" s="131"/>
      <c r="J68" s="133"/>
      <c r="K68" s="133"/>
      <c r="L68" s="134"/>
      <c r="M68" s="134"/>
      <c r="N68" s="133"/>
      <c r="O68" s="133"/>
      <c r="P68" s="133"/>
    </row>
    <row r="69" spans="1:16" ht="19.899999999999999" customHeight="1" x14ac:dyDescent="0.25">
      <c r="A69" s="129"/>
      <c r="B69" s="17"/>
      <c r="C69" s="130"/>
      <c r="D69" s="17"/>
      <c r="E69" s="17"/>
      <c r="F69" s="57"/>
      <c r="G69" s="131"/>
      <c r="H69" s="132"/>
      <c r="I69" s="131"/>
      <c r="J69" s="133"/>
      <c r="K69" s="133"/>
      <c r="L69" s="134"/>
      <c r="M69" s="134"/>
      <c r="N69" s="133"/>
      <c r="O69" s="133"/>
      <c r="P69" s="133"/>
    </row>
    <row r="70" spans="1:16" ht="19.899999999999999" customHeight="1" x14ac:dyDescent="0.25">
      <c r="A70" s="129"/>
      <c r="B70" s="17"/>
      <c r="C70" s="130"/>
      <c r="D70" s="17"/>
      <c r="E70" s="17"/>
      <c r="F70" s="57"/>
      <c r="G70" s="131"/>
      <c r="H70" s="132"/>
      <c r="I70" s="131"/>
      <c r="J70" s="133"/>
      <c r="K70" s="133"/>
      <c r="L70" s="134"/>
      <c r="M70" s="134"/>
      <c r="N70" s="133"/>
      <c r="O70" s="133"/>
      <c r="P70" s="133"/>
    </row>
    <row r="71" spans="1:16" ht="19.899999999999999" customHeight="1" x14ac:dyDescent="0.25">
      <c r="A71" s="129"/>
      <c r="B71" s="17"/>
      <c r="C71" s="130"/>
      <c r="D71" s="17"/>
      <c r="E71" s="17"/>
      <c r="F71" s="57"/>
      <c r="G71" s="131"/>
      <c r="H71" s="132"/>
      <c r="I71" s="131"/>
      <c r="J71" s="133"/>
      <c r="K71" s="133"/>
      <c r="L71" s="134"/>
      <c r="M71" s="134"/>
      <c r="N71" s="133"/>
      <c r="O71" s="133"/>
      <c r="P71" s="133"/>
    </row>
    <row r="72" spans="1:16" ht="19.899999999999999" customHeight="1" x14ac:dyDescent="0.25">
      <c r="A72" s="129"/>
      <c r="B72" s="17"/>
      <c r="C72" s="130"/>
      <c r="D72" s="17"/>
      <c r="E72" s="17"/>
      <c r="F72" s="57"/>
      <c r="G72" s="131"/>
      <c r="H72" s="132"/>
      <c r="I72" s="131"/>
      <c r="J72" s="133"/>
      <c r="K72" s="133"/>
      <c r="L72" s="134"/>
      <c r="M72" s="134"/>
      <c r="N72" s="133"/>
      <c r="O72" s="133"/>
      <c r="P72" s="133"/>
    </row>
    <row r="73" spans="1:16" ht="19.899999999999999" customHeight="1" x14ac:dyDescent="0.25">
      <c r="A73" s="129"/>
      <c r="B73" s="17"/>
      <c r="C73" s="130"/>
      <c r="D73" s="17"/>
      <c r="E73" s="17"/>
      <c r="F73" s="57"/>
      <c r="G73" s="131"/>
      <c r="H73" s="132"/>
      <c r="I73" s="131"/>
      <c r="J73" s="133"/>
      <c r="K73" s="133"/>
      <c r="L73" s="134"/>
      <c r="M73" s="134"/>
      <c r="N73" s="133"/>
      <c r="O73" s="133"/>
      <c r="P73" s="133"/>
    </row>
    <row r="74" spans="1:16" ht="19.899999999999999" customHeight="1" x14ac:dyDescent="0.25">
      <c r="A74" s="129"/>
      <c r="B74" s="17"/>
      <c r="C74" s="130"/>
      <c r="D74" s="17"/>
      <c r="E74" s="17"/>
      <c r="F74" s="57"/>
      <c r="G74" s="131"/>
      <c r="H74" s="132"/>
      <c r="I74" s="131"/>
      <c r="J74" s="133"/>
      <c r="K74" s="133"/>
      <c r="L74" s="134"/>
      <c r="M74" s="134"/>
      <c r="N74" s="133"/>
      <c r="O74" s="133"/>
      <c r="P74" s="133"/>
    </row>
    <row r="75" spans="1:16" ht="19.899999999999999" customHeight="1" x14ac:dyDescent="0.25">
      <c r="A75" s="129"/>
      <c r="B75" s="17"/>
      <c r="C75" s="130"/>
      <c r="D75" s="17"/>
      <c r="E75" s="17"/>
      <c r="F75" s="57"/>
      <c r="G75" s="131"/>
      <c r="H75" s="132"/>
      <c r="I75" s="131"/>
      <c r="J75" s="133"/>
      <c r="K75" s="133"/>
      <c r="L75" s="134"/>
      <c r="M75" s="134"/>
      <c r="N75" s="133"/>
      <c r="O75" s="133"/>
      <c r="P75" s="133"/>
    </row>
    <row r="76" spans="1:16" ht="19.899999999999999" customHeight="1" x14ac:dyDescent="0.25">
      <c r="A76" s="129"/>
      <c r="B76" s="17"/>
      <c r="C76" s="130"/>
      <c r="D76" s="17"/>
      <c r="E76" s="17"/>
      <c r="F76" s="57"/>
      <c r="G76" s="131"/>
      <c r="H76" s="132"/>
      <c r="I76" s="131"/>
      <c r="J76" s="133"/>
      <c r="K76" s="133"/>
      <c r="L76" s="134"/>
      <c r="M76" s="134"/>
      <c r="N76" s="133"/>
      <c r="O76" s="133"/>
      <c r="P76" s="133"/>
    </row>
    <row r="77" spans="1:16" ht="19.899999999999999" customHeight="1" x14ac:dyDescent="0.25">
      <c r="A77" s="129"/>
      <c r="B77" s="17"/>
      <c r="C77" s="130"/>
      <c r="D77" s="17"/>
      <c r="E77" s="17"/>
      <c r="F77" s="57"/>
      <c r="G77" s="131"/>
      <c r="H77" s="132"/>
      <c r="I77" s="131"/>
      <c r="J77" s="133"/>
      <c r="K77" s="133"/>
      <c r="L77" s="134"/>
      <c r="M77" s="134"/>
      <c r="N77" s="133"/>
      <c r="O77" s="133"/>
      <c r="P77" s="133"/>
    </row>
    <row r="78" spans="1:16" ht="19.899999999999999" customHeight="1" x14ac:dyDescent="0.25">
      <c r="A78" s="129"/>
      <c r="B78" s="17"/>
      <c r="C78" s="130"/>
      <c r="D78" s="17"/>
      <c r="E78" s="17"/>
      <c r="F78" s="57"/>
      <c r="G78" s="131"/>
      <c r="H78" s="132"/>
      <c r="I78" s="131"/>
      <c r="J78" s="133"/>
      <c r="K78" s="133"/>
      <c r="L78" s="134"/>
      <c r="M78" s="134"/>
      <c r="N78" s="133"/>
      <c r="O78" s="133"/>
      <c r="P78" s="133"/>
    </row>
    <row r="79" spans="1:16" ht="19.899999999999999" customHeight="1" x14ac:dyDescent="0.25">
      <c r="A79" s="129"/>
      <c r="B79" s="17"/>
      <c r="C79" s="130"/>
      <c r="D79" s="17"/>
      <c r="E79" s="17"/>
      <c r="F79" s="57"/>
      <c r="G79" s="131"/>
      <c r="H79" s="132"/>
      <c r="I79" s="131"/>
      <c r="J79" s="133"/>
      <c r="K79" s="133"/>
      <c r="L79" s="134"/>
      <c r="M79" s="134"/>
      <c r="N79" s="133"/>
      <c r="O79" s="133"/>
      <c r="P79" s="133"/>
    </row>
    <row r="80" spans="1:16" ht="19.899999999999999" customHeight="1" x14ac:dyDescent="0.25">
      <c r="A80" s="129"/>
      <c r="B80" s="17"/>
      <c r="C80" s="130"/>
      <c r="D80" s="17"/>
      <c r="E80" s="17"/>
      <c r="F80" s="57"/>
      <c r="G80" s="131"/>
      <c r="H80" s="132"/>
      <c r="I80" s="131"/>
      <c r="J80" s="133"/>
      <c r="K80" s="133"/>
      <c r="L80" s="134"/>
      <c r="M80" s="134"/>
      <c r="N80" s="133"/>
      <c r="O80" s="133"/>
      <c r="P80" s="133"/>
    </row>
    <row r="81" spans="1:16" ht="19.899999999999999" customHeight="1" x14ac:dyDescent="0.25">
      <c r="A81" s="129"/>
      <c r="B81" s="17"/>
      <c r="C81" s="130"/>
      <c r="D81" s="17"/>
      <c r="E81" s="17"/>
      <c r="F81" s="57"/>
      <c r="G81" s="131"/>
      <c r="H81" s="132"/>
      <c r="I81" s="131"/>
      <c r="J81" s="133"/>
      <c r="K81" s="133"/>
      <c r="L81" s="134"/>
      <c r="M81" s="134"/>
      <c r="N81" s="133"/>
      <c r="O81" s="133"/>
      <c r="P81" s="133"/>
    </row>
    <row r="82" spans="1:16" ht="19.899999999999999" customHeight="1" x14ac:dyDescent="0.25">
      <c r="A82" s="129"/>
      <c r="B82" s="17"/>
      <c r="C82" s="130"/>
      <c r="D82" s="17"/>
      <c r="E82" s="17"/>
      <c r="F82" s="57"/>
      <c r="G82" s="131"/>
      <c r="H82" s="132"/>
      <c r="I82" s="131"/>
      <c r="J82" s="133"/>
      <c r="K82" s="133"/>
      <c r="L82" s="134"/>
      <c r="M82" s="134"/>
      <c r="N82" s="133"/>
      <c r="O82" s="133"/>
      <c r="P82" s="133"/>
    </row>
    <row r="83" spans="1:16" ht="19.899999999999999" customHeight="1" x14ac:dyDescent="0.25">
      <c r="A83" s="129"/>
      <c r="B83" s="17"/>
      <c r="C83" s="130"/>
      <c r="D83" s="17"/>
      <c r="E83" s="17"/>
      <c r="F83" s="57"/>
      <c r="G83" s="131"/>
      <c r="H83" s="132"/>
      <c r="I83" s="131"/>
      <c r="J83" s="133"/>
      <c r="K83" s="133"/>
      <c r="L83" s="134"/>
      <c r="M83" s="134"/>
      <c r="N83" s="133"/>
      <c r="O83" s="133"/>
      <c r="P83" s="133"/>
    </row>
    <row r="84" spans="1:16" ht="19.899999999999999" customHeight="1" x14ac:dyDescent="0.25">
      <c r="A84" s="129"/>
      <c r="B84" s="17"/>
      <c r="C84" s="130"/>
      <c r="D84" s="17"/>
      <c r="E84" s="17"/>
      <c r="F84" s="57"/>
      <c r="G84" s="131"/>
      <c r="H84" s="132"/>
      <c r="I84" s="131"/>
      <c r="J84" s="133"/>
      <c r="K84" s="133"/>
      <c r="L84" s="134"/>
      <c r="M84" s="134"/>
      <c r="N84" s="133"/>
      <c r="O84" s="133"/>
      <c r="P84" s="133"/>
    </row>
    <row r="85" spans="1:16" ht="19.899999999999999" customHeight="1" x14ac:dyDescent="0.25">
      <c r="A85" s="129"/>
      <c r="B85" s="17"/>
      <c r="C85" s="130"/>
      <c r="D85" s="17"/>
      <c r="E85" s="17"/>
      <c r="F85" s="57"/>
      <c r="G85" s="131"/>
      <c r="H85" s="132"/>
      <c r="I85" s="131"/>
      <c r="J85" s="133"/>
      <c r="K85" s="133"/>
      <c r="L85" s="134"/>
      <c r="M85" s="134"/>
      <c r="N85" s="133"/>
      <c r="O85" s="133"/>
      <c r="P85" s="133"/>
    </row>
    <row r="86" spans="1:16" ht="19.899999999999999" customHeight="1" x14ac:dyDescent="0.25">
      <c r="A86" s="129"/>
      <c r="B86" s="17"/>
      <c r="C86" s="130"/>
      <c r="D86" s="17"/>
      <c r="E86" s="17"/>
      <c r="F86" s="57"/>
      <c r="G86" s="131"/>
      <c r="H86" s="132"/>
      <c r="I86" s="131"/>
      <c r="J86" s="133"/>
      <c r="K86" s="133"/>
      <c r="L86" s="134"/>
      <c r="M86" s="134"/>
      <c r="N86" s="133"/>
      <c r="O86" s="133"/>
      <c r="P86" s="133"/>
    </row>
    <row r="87" spans="1:16" ht="19.899999999999999" customHeight="1" x14ac:dyDescent="0.25">
      <c r="A87" s="129"/>
      <c r="B87" s="17"/>
      <c r="C87" s="130"/>
      <c r="D87" s="17"/>
      <c r="E87" s="17"/>
      <c r="F87" s="57"/>
      <c r="G87" s="131"/>
      <c r="H87" s="132"/>
      <c r="I87" s="131"/>
      <c r="J87" s="133"/>
      <c r="K87" s="133"/>
      <c r="L87" s="134"/>
      <c r="M87" s="134"/>
      <c r="N87" s="133"/>
      <c r="O87" s="133"/>
      <c r="P87" s="133"/>
    </row>
    <row r="88" spans="1:16" ht="19.899999999999999" customHeight="1" x14ac:dyDescent="0.25">
      <c r="A88" s="129"/>
      <c r="B88" s="17"/>
      <c r="C88" s="130"/>
      <c r="D88" s="17"/>
      <c r="E88" s="17"/>
      <c r="F88" s="57"/>
      <c r="G88" s="131"/>
      <c r="H88" s="132"/>
      <c r="I88" s="131"/>
      <c r="J88" s="133"/>
      <c r="K88" s="133"/>
      <c r="L88" s="134"/>
      <c r="M88" s="134"/>
      <c r="N88" s="133"/>
      <c r="O88" s="133"/>
      <c r="P88" s="133"/>
    </row>
    <row r="89" spans="1:16" ht="19.899999999999999" customHeight="1" x14ac:dyDescent="0.25">
      <c r="A89" s="129"/>
      <c r="B89" s="17"/>
      <c r="C89" s="130"/>
      <c r="D89" s="17"/>
      <c r="E89" s="17"/>
      <c r="F89" s="57"/>
      <c r="G89" s="131"/>
      <c r="H89" s="132"/>
      <c r="I89" s="131"/>
      <c r="J89" s="133"/>
      <c r="K89" s="133"/>
      <c r="L89" s="134"/>
      <c r="M89" s="134"/>
      <c r="N89" s="133"/>
      <c r="O89" s="133"/>
      <c r="P89" s="133"/>
    </row>
    <row r="90" spans="1:16" ht="19.899999999999999" customHeight="1" x14ac:dyDescent="0.25">
      <c r="A90" s="129"/>
      <c r="B90" s="17"/>
      <c r="C90" s="130"/>
      <c r="D90" s="17"/>
      <c r="E90" s="17"/>
      <c r="F90" s="57"/>
      <c r="G90" s="131"/>
      <c r="H90" s="132"/>
      <c r="I90" s="131"/>
      <c r="J90" s="133"/>
      <c r="K90" s="133"/>
      <c r="L90" s="134"/>
      <c r="M90" s="134"/>
      <c r="N90" s="133"/>
      <c r="O90" s="133"/>
      <c r="P90" s="133"/>
    </row>
    <row r="91" spans="1:16" ht="19.899999999999999" customHeight="1" x14ac:dyDescent="0.25">
      <c r="A91" s="129"/>
      <c r="B91" s="17"/>
      <c r="C91" s="130"/>
      <c r="D91" s="17"/>
      <c r="E91" s="17"/>
      <c r="F91" s="57"/>
      <c r="G91" s="131"/>
      <c r="H91" s="132"/>
      <c r="I91" s="131"/>
      <c r="J91" s="133"/>
      <c r="K91" s="133"/>
      <c r="L91" s="134"/>
      <c r="M91" s="134"/>
      <c r="N91" s="133"/>
      <c r="O91" s="133"/>
      <c r="P91" s="133"/>
    </row>
    <row r="92" spans="1:16" ht="19.899999999999999" customHeight="1" x14ac:dyDescent="0.25">
      <c r="A92" s="129"/>
      <c r="B92" s="17"/>
      <c r="C92" s="130"/>
      <c r="D92" s="17"/>
      <c r="E92" s="17"/>
      <c r="F92" s="57"/>
      <c r="G92" s="131"/>
      <c r="H92" s="132"/>
      <c r="I92" s="131"/>
      <c r="J92" s="133"/>
      <c r="K92" s="133"/>
      <c r="L92" s="134"/>
      <c r="M92" s="134"/>
      <c r="N92" s="133"/>
      <c r="O92" s="133"/>
      <c r="P92" s="133"/>
    </row>
    <row r="93" spans="1:16" ht="19.899999999999999" customHeight="1" x14ac:dyDescent="0.25">
      <c r="A93" s="129"/>
      <c r="B93" s="17"/>
      <c r="C93" s="130"/>
      <c r="D93" s="17"/>
      <c r="E93" s="17"/>
      <c r="F93" s="57"/>
      <c r="G93" s="131"/>
      <c r="H93" s="132"/>
      <c r="I93" s="131"/>
      <c r="J93" s="133"/>
      <c r="K93" s="133"/>
      <c r="L93" s="134"/>
      <c r="M93" s="134"/>
      <c r="N93" s="133"/>
      <c r="O93" s="133"/>
      <c r="P93" s="133"/>
    </row>
    <row r="94" spans="1:16" ht="19.899999999999999" customHeight="1" x14ac:dyDescent="0.25">
      <c r="A94" s="129"/>
      <c r="B94" s="17"/>
      <c r="C94" s="130"/>
      <c r="D94" s="17"/>
      <c r="E94" s="17"/>
      <c r="F94" s="57"/>
      <c r="G94" s="131"/>
      <c r="H94" s="132"/>
      <c r="I94" s="131"/>
      <c r="J94" s="133"/>
      <c r="K94" s="133"/>
      <c r="L94" s="134"/>
      <c r="M94" s="134"/>
      <c r="N94" s="133"/>
      <c r="O94" s="133"/>
      <c r="P94" s="133"/>
    </row>
    <row r="95" spans="1:16" ht="19.899999999999999" customHeight="1" x14ac:dyDescent="0.25">
      <c r="A95" s="129"/>
      <c r="B95" s="17"/>
      <c r="C95" s="130"/>
      <c r="D95" s="17"/>
      <c r="E95" s="17"/>
      <c r="F95" s="57"/>
      <c r="G95" s="131"/>
      <c r="H95" s="132"/>
      <c r="I95" s="131"/>
      <c r="J95" s="133"/>
      <c r="K95" s="133"/>
      <c r="L95" s="134"/>
      <c r="M95" s="134"/>
      <c r="N95" s="133"/>
      <c r="O95" s="133"/>
      <c r="P95" s="133"/>
    </row>
    <row r="96" spans="1:16" ht="19.899999999999999" customHeight="1" x14ac:dyDescent="0.25">
      <c r="A96" s="129"/>
      <c r="B96" s="17"/>
      <c r="C96" s="130"/>
      <c r="D96" s="17"/>
      <c r="E96" s="17"/>
      <c r="F96" s="57"/>
      <c r="G96" s="131"/>
      <c r="H96" s="132"/>
      <c r="I96" s="131"/>
      <c r="J96" s="133"/>
      <c r="K96" s="133"/>
      <c r="L96" s="134"/>
      <c r="M96" s="134"/>
      <c r="N96" s="133"/>
      <c r="O96" s="133"/>
      <c r="P96" s="133"/>
    </row>
    <row r="97" spans="1:16" ht="19.899999999999999" customHeight="1" x14ac:dyDescent="0.25">
      <c r="A97" s="129"/>
      <c r="B97" s="17"/>
      <c r="C97" s="130"/>
      <c r="D97" s="17"/>
      <c r="E97" s="17"/>
      <c r="F97" s="57"/>
      <c r="G97" s="131"/>
      <c r="H97" s="132"/>
      <c r="I97" s="131"/>
      <c r="J97" s="133"/>
      <c r="K97" s="133"/>
      <c r="L97" s="134"/>
      <c r="M97" s="134"/>
      <c r="N97" s="133"/>
      <c r="O97" s="133"/>
      <c r="P97" s="133"/>
    </row>
    <row r="98" spans="1:16" ht="19.899999999999999" customHeight="1" x14ac:dyDescent="0.25">
      <c r="A98" s="129"/>
      <c r="B98" s="17"/>
      <c r="C98" s="130"/>
      <c r="D98" s="17"/>
      <c r="E98" s="17"/>
      <c r="F98" s="57"/>
      <c r="G98" s="131"/>
      <c r="H98" s="132"/>
      <c r="I98" s="131"/>
      <c r="J98" s="133"/>
      <c r="K98" s="133"/>
      <c r="L98" s="134"/>
      <c r="M98" s="134"/>
      <c r="N98" s="133"/>
      <c r="O98" s="133"/>
      <c r="P98" s="133"/>
    </row>
    <row r="99" spans="1:16" ht="19.899999999999999" customHeight="1" x14ac:dyDescent="0.25">
      <c r="A99" s="129"/>
      <c r="B99" s="17"/>
      <c r="C99" s="130"/>
      <c r="D99" s="17"/>
      <c r="E99" s="17"/>
      <c r="F99" s="57"/>
      <c r="G99" s="131"/>
      <c r="H99" s="132"/>
      <c r="I99" s="131"/>
      <c r="J99" s="133"/>
      <c r="K99" s="133"/>
      <c r="L99" s="134"/>
      <c r="M99" s="134"/>
      <c r="N99" s="133"/>
      <c r="O99" s="133"/>
      <c r="P99" s="133"/>
    </row>
    <row r="100" spans="1:16" ht="19.899999999999999" customHeight="1" x14ac:dyDescent="0.25">
      <c r="A100" s="129"/>
      <c r="B100" s="17"/>
      <c r="C100" s="130"/>
      <c r="D100" s="17"/>
      <c r="E100" s="17"/>
      <c r="F100" s="57"/>
      <c r="G100" s="131"/>
      <c r="H100" s="132"/>
      <c r="I100" s="131"/>
      <c r="J100" s="133"/>
      <c r="K100" s="133"/>
      <c r="L100" s="134"/>
      <c r="M100" s="134"/>
      <c r="N100" s="133"/>
      <c r="O100" s="133"/>
      <c r="P100" s="133"/>
    </row>
    <row r="101" spans="1:16" ht="19.899999999999999" customHeight="1" x14ac:dyDescent="0.25">
      <c r="A101" s="129"/>
      <c r="B101" s="17"/>
      <c r="C101" s="130"/>
      <c r="D101" s="17"/>
      <c r="E101" s="17"/>
      <c r="F101" s="57"/>
      <c r="G101" s="131"/>
      <c r="H101" s="132"/>
      <c r="I101" s="131"/>
      <c r="J101" s="133"/>
      <c r="K101" s="133"/>
      <c r="L101" s="134"/>
      <c r="M101" s="134"/>
      <c r="N101" s="133"/>
      <c r="O101" s="133"/>
      <c r="P101" s="133"/>
    </row>
    <row r="102" spans="1:16" ht="19.899999999999999" customHeight="1" x14ac:dyDescent="0.25">
      <c r="A102" s="129"/>
      <c r="B102" s="17"/>
      <c r="C102" s="130"/>
      <c r="D102" s="17"/>
      <c r="E102" s="17"/>
      <c r="F102" s="57"/>
      <c r="G102" s="131"/>
      <c r="H102" s="132"/>
      <c r="I102" s="131"/>
      <c r="J102" s="133"/>
      <c r="K102" s="133"/>
      <c r="L102" s="134"/>
      <c r="M102" s="134"/>
      <c r="N102" s="133"/>
      <c r="O102" s="133"/>
      <c r="P102" s="133"/>
    </row>
    <row r="103" spans="1:16" ht="19.899999999999999" customHeight="1" x14ac:dyDescent="0.25">
      <c r="A103" s="129"/>
      <c r="B103" s="17"/>
      <c r="C103" s="130"/>
      <c r="D103" s="17"/>
      <c r="E103" s="17"/>
      <c r="F103" s="57"/>
      <c r="G103" s="131"/>
      <c r="H103" s="132"/>
      <c r="I103" s="131"/>
      <c r="J103" s="133"/>
      <c r="K103" s="133"/>
      <c r="L103" s="134"/>
      <c r="M103" s="134"/>
      <c r="N103" s="133"/>
      <c r="O103" s="133"/>
      <c r="P103" s="133"/>
    </row>
    <row r="104" spans="1:16" ht="19.899999999999999" customHeight="1" x14ac:dyDescent="0.25">
      <c r="A104" s="129"/>
      <c r="B104" s="17"/>
      <c r="C104" s="130"/>
      <c r="D104" s="17"/>
      <c r="E104" s="17"/>
      <c r="F104" s="57"/>
      <c r="G104" s="131"/>
      <c r="H104" s="132"/>
      <c r="I104" s="131"/>
      <c r="J104" s="133"/>
      <c r="K104" s="133"/>
      <c r="L104" s="134"/>
      <c r="M104" s="134"/>
      <c r="N104" s="133"/>
      <c r="O104" s="133"/>
      <c r="P104" s="133"/>
    </row>
    <row r="105" spans="1:16" ht="19.899999999999999" customHeight="1" x14ac:dyDescent="0.25">
      <c r="A105" s="129"/>
      <c r="B105" s="17"/>
      <c r="C105" s="130"/>
      <c r="D105" s="17"/>
      <c r="E105" s="17"/>
      <c r="F105" s="57"/>
      <c r="G105" s="131"/>
      <c r="H105" s="132"/>
      <c r="I105" s="131"/>
      <c r="J105" s="133"/>
      <c r="K105" s="133"/>
      <c r="L105" s="134"/>
      <c r="M105" s="134"/>
      <c r="N105" s="133"/>
      <c r="O105" s="133"/>
      <c r="P105" s="133"/>
    </row>
    <row r="106" spans="1:16" ht="19.899999999999999" customHeight="1" x14ac:dyDescent="0.25">
      <c r="A106" s="129"/>
      <c r="B106" s="17"/>
      <c r="C106" s="130"/>
      <c r="D106" s="17"/>
      <c r="E106" s="17"/>
      <c r="F106" s="57"/>
      <c r="G106" s="131"/>
      <c r="H106" s="132"/>
      <c r="I106" s="131"/>
      <c r="J106" s="133"/>
      <c r="K106" s="133"/>
      <c r="L106" s="134"/>
      <c r="M106" s="134"/>
      <c r="N106" s="133"/>
      <c r="O106" s="133"/>
      <c r="P106" s="133"/>
    </row>
    <row r="107" spans="1:16" ht="19.899999999999999" customHeight="1" x14ac:dyDescent="0.25">
      <c r="A107" s="129"/>
      <c r="B107" s="17"/>
      <c r="C107" s="130"/>
      <c r="D107" s="17"/>
      <c r="E107" s="17"/>
      <c r="F107" s="57"/>
      <c r="G107" s="131"/>
      <c r="H107" s="132"/>
      <c r="I107" s="131"/>
      <c r="J107" s="133"/>
      <c r="K107" s="133"/>
      <c r="L107" s="134"/>
      <c r="M107" s="134"/>
      <c r="N107" s="133"/>
      <c r="O107" s="133"/>
      <c r="P107" s="133"/>
    </row>
    <row r="108" spans="1:16" ht="19.899999999999999" customHeight="1" x14ac:dyDescent="0.25">
      <c r="A108" s="129"/>
      <c r="B108" s="17"/>
      <c r="C108" s="130"/>
      <c r="D108" s="17"/>
      <c r="E108" s="17"/>
      <c r="F108" s="57"/>
      <c r="G108" s="131"/>
      <c r="H108" s="132"/>
      <c r="I108" s="131"/>
      <c r="J108" s="133"/>
      <c r="K108" s="133"/>
      <c r="L108" s="134"/>
      <c r="M108" s="134"/>
      <c r="N108" s="133"/>
      <c r="O108" s="133"/>
      <c r="P108" s="133"/>
    </row>
    <row r="109" spans="1:16" ht="19.899999999999999" customHeight="1" x14ac:dyDescent="0.25">
      <c r="A109" s="129"/>
      <c r="B109" s="17"/>
      <c r="C109" s="130"/>
      <c r="D109" s="17"/>
      <c r="E109" s="17"/>
      <c r="F109" s="57"/>
      <c r="G109" s="131"/>
      <c r="H109" s="132"/>
      <c r="I109" s="131"/>
      <c r="J109" s="133"/>
      <c r="K109" s="133"/>
      <c r="L109" s="134"/>
      <c r="M109" s="134"/>
      <c r="N109" s="133"/>
      <c r="O109" s="133"/>
      <c r="P109" s="133"/>
    </row>
    <row r="110" spans="1:16" ht="19.899999999999999" customHeight="1" x14ac:dyDescent="0.25">
      <c r="A110" s="129"/>
      <c r="B110" s="17"/>
      <c r="C110" s="130"/>
      <c r="D110" s="17"/>
      <c r="E110" s="17"/>
      <c r="F110" s="57"/>
      <c r="G110" s="131"/>
      <c r="H110" s="132"/>
      <c r="I110" s="131"/>
      <c r="J110" s="133"/>
      <c r="K110" s="133"/>
      <c r="L110" s="134"/>
      <c r="M110" s="134"/>
      <c r="N110" s="133"/>
      <c r="O110" s="133"/>
      <c r="P110" s="133"/>
    </row>
    <row r="111" spans="1:16" ht="19.899999999999999" customHeight="1" x14ac:dyDescent="0.25">
      <c r="A111" s="129"/>
      <c r="B111" s="17"/>
      <c r="C111" s="130"/>
      <c r="D111" s="17"/>
      <c r="E111" s="17"/>
      <c r="F111" s="57"/>
      <c r="G111" s="131"/>
      <c r="H111" s="132"/>
      <c r="I111" s="131"/>
      <c r="J111" s="133"/>
      <c r="K111" s="133"/>
      <c r="L111" s="134"/>
      <c r="M111" s="134"/>
    </row>
    <row r="112" spans="1:16" ht="19.899999999999999" customHeight="1" x14ac:dyDescent="0.25">
      <c r="B112" s="11"/>
      <c r="C112" s="75"/>
      <c r="D112" s="11"/>
      <c r="E112" s="11"/>
      <c r="F112" s="75"/>
      <c r="G112" s="75"/>
      <c r="H112" s="11"/>
      <c r="L112" s="75"/>
      <c r="M112" s="75"/>
    </row>
    <row r="113" spans="2:13" ht="19.899999999999999" customHeight="1" x14ac:dyDescent="0.25">
      <c r="B113" s="11"/>
      <c r="C113" s="75"/>
      <c r="D113" s="11"/>
      <c r="E113" s="11"/>
      <c r="F113" s="75"/>
      <c r="G113" s="75"/>
      <c r="H113" s="11"/>
      <c r="L113" s="75"/>
      <c r="M113" s="75"/>
    </row>
    <row r="114" spans="2:13" ht="19.899999999999999" customHeight="1" x14ac:dyDescent="0.25">
      <c r="B114" s="11"/>
      <c r="C114" s="75"/>
      <c r="D114" s="11"/>
      <c r="E114" s="11"/>
      <c r="F114" s="75"/>
      <c r="G114" s="75"/>
      <c r="H114" s="11"/>
      <c r="L114" s="75"/>
      <c r="M114" s="75"/>
    </row>
    <row r="115" spans="2:13" ht="19.899999999999999" customHeight="1" x14ac:dyDescent="0.25">
      <c r="B115" s="11"/>
      <c r="C115" s="75"/>
      <c r="D115" s="11"/>
      <c r="E115" s="11"/>
      <c r="F115" s="75"/>
      <c r="G115" s="75"/>
      <c r="H115" s="11"/>
      <c r="L115" s="75"/>
      <c r="M115" s="75"/>
    </row>
    <row r="116" spans="2:13" ht="19.899999999999999" customHeight="1" x14ac:dyDescent="0.25">
      <c r="B116" s="11"/>
      <c r="C116" s="75"/>
      <c r="D116" s="11"/>
      <c r="E116" s="11"/>
      <c r="F116" s="75"/>
      <c r="G116" s="75"/>
      <c r="H116" s="11"/>
      <c r="L116" s="75"/>
      <c r="M116" s="75"/>
    </row>
    <row r="117" spans="2:13" ht="19.899999999999999" customHeight="1" x14ac:dyDescent="0.25">
      <c r="B117" s="11"/>
      <c r="C117" s="75"/>
      <c r="D117" s="11"/>
      <c r="E117" s="11"/>
      <c r="F117" s="75"/>
      <c r="G117" s="75"/>
      <c r="H117" s="11"/>
      <c r="L117" s="75"/>
      <c r="M117" s="75"/>
    </row>
    <row r="118" spans="2:13" ht="19.899999999999999" customHeight="1" x14ac:dyDescent="0.25">
      <c r="B118" s="11"/>
      <c r="C118" s="75"/>
      <c r="D118" s="11"/>
      <c r="E118" s="11"/>
      <c r="F118" s="75"/>
      <c r="G118" s="75"/>
      <c r="H118" s="11"/>
      <c r="L118" s="75"/>
      <c r="M118" s="75"/>
    </row>
    <row r="119" spans="2:13" ht="19.899999999999999" customHeight="1" x14ac:dyDescent="0.25">
      <c r="B119" s="11"/>
      <c r="C119" s="75"/>
      <c r="D119" s="11"/>
      <c r="E119" s="11"/>
      <c r="F119" s="75"/>
      <c r="G119" s="75"/>
      <c r="H119" s="11"/>
      <c r="L119" s="75"/>
      <c r="M119" s="75"/>
    </row>
    <row r="120" spans="2:13" x14ac:dyDescent="0.25">
      <c r="B120" s="11"/>
      <c r="C120" s="75"/>
      <c r="D120" s="11"/>
      <c r="E120" s="11"/>
      <c r="F120" s="75"/>
      <c r="G120" s="75"/>
      <c r="H120" s="11"/>
      <c r="L120" s="75"/>
      <c r="M120" s="75"/>
    </row>
    <row r="121" spans="2:13" x14ac:dyDescent="0.25">
      <c r="B121" s="11"/>
      <c r="C121" s="75"/>
      <c r="D121" s="11"/>
      <c r="E121" s="11"/>
      <c r="F121" s="75"/>
      <c r="G121" s="75"/>
      <c r="H121" s="11"/>
      <c r="L121" s="75"/>
      <c r="M121" s="75"/>
    </row>
    <row r="122" spans="2:13" x14ac:dyDescent="0.25">
      <c r="B122" s="11"/>
      <c r="C122" s="75"/>
      <c r="D122" s="11"/>
      <c r="E122" s="11"/>
      <c r="F122" s="75"/>
      <c r="G122" s="75"/>
      <c r="H122" s="11"/>
      <c r="L122" s="75"/>
      <c r="M122" s="75"/>
    </row>
    <row r="123" spans="2:13" x14ac:dyDescent="0.25">
      <c r="B123" s="11"/>
      <c r="C123" s="75"/>
      <c r="D123" s="11"/>
      <c r="E123" s="11"/>
      <c r="F123" s="75"/>
      <c r="G123" s="75"/>
      <c r="H123" s="11"/>
      <c r="L123" s="75"/>
      <c r="M123" s="75"/>
    </row>
    <row r="124" spans="2:13" x14ac:dyDescent="0.25">
      <c r="B124" s="11"/>
      <c r="C124" s="75"/>
      <c r="D124" s="11"/>
      <c r="E124" s="11"/>
      <c r="F124" s="75"/>
      <c r="G124" s="75"/>
      <c r="H124" s="11"/>
      <c r="L124" s="75"/>
      <c r="M124" s="75"/>
    </row>
    <row r="125" spans="2:13" x14ac:dyDescent="0.25">
      <c r="B125" s="11"/>
      <c r="C125" s="75"/>
      <c r="D125" s="11"/>
      <c r="E125" s="11"/>
      <c r="F125" s="75"/>
      <c r="G125" s="75"/>
      <c r="H125" s="11"/>
      <c r="L125" s="75"/>
      <c r="M125" s="75"/>
    </row>
    <row r="126" spans="2:13" x14ac:dyDescent="0.25">
      <c r="B126" s="11"/>
      <c r="C126" s="75"/>
      <c r="D126" s="11"/>
      <c r="E126" s="11"/>
      <c r="F126" s="75"/>
      <c r="G126" s="75"/>
      <c r="H126" s="11"/>
      <c r="L126" s="75"/>
      <c r="M126" s="75"/>
    </row>
    <row r="127" spans="2:13" x14ac:dyDescent="0.25">
      <c r="B127" s="11"/>
      <c r="C127" s="75"/>
      <c r="D127" s="11"/>
      <c r="E127" s="11"/>
      <c r="F127" s="75"/>
      <c r="G127" s="75"/>
      <c r="H127" s="11"/>
      <c r="L127" s="75"/>
      <c r="M127" s="75"/>
    </row>
    <row r="128" spans="2:13" x14ac:dyDescent="0.25">
      <c r="B128" s="11"/>
      <c r="C128" s="75"/>
      <c r="D128" s="11"/>
      <c r="E128" s="11"/>
      <c r="F128" s="75"/>
      <c r="G128" s="75"/>
      <c r="H128" s="11"/>
      <c r="L128" s="75"/>
      <c r="M128" s="75"/>
    </row>
    <row r="129" spans="2:13" x14ac:dyDescent="0.25">
      <c r="B129" s="11"/>
      <c r="C129" s="75"/>
      <c r="D129" s="11"/>
      <c r="E129" s="11"/>
      <c r="F129" s="75"/>
      <c r="G129" s="75"/>
      <c r="H129" s="11"/>
      <c r="L129" s="75"/>
      <c r="M129" s="75"/>
    </row>
    <row r="130" spans="2:13" x14ac:dyDescent="0.25">
      <c r="B130" s="11"/>
      <c r="C130" s="75"/>
      <c r="D130" s="11"/>
      <c r="E130" s="11"/>
      <c r="F130" s="75"/>
      <c r="G130" s="75"/>
      <c r="H130" s="11"/>
      <c r="L130" s="75"/>
      <c r="M130" s="75"/>
    </row>
    <row r="131" spans="2:13" x14ac:dyDescent="0.25">
      <c r="B131" s="11"/>
      <c r="C131" s="75"/>
      <c r="D131" s="11"/>
      <c r="E131" s="11"/>
      <c r="F131" s="75"/>
      <c r="G131" s="75"/>
      <c r="H131" s="11"/>
      <c r="L131" s="75"/>
      <c r="M131" s="75"/>
    </row>
    <row r="132" spans="2:13" x14ac:dyDescent="0.25">
      <c r="B132" s="11"/>
      <c r="C132" s="75"/>
      <c r="D132" s="11"/>
      <c r="E132" s="11"/>
      <c r="F132" s="75"/>
      <c r="G132" s="75"/>
      <c r="H132" s="11"/>
      <c r="L132" s="75"/>
      <c r="M132" s="75"/>
    </row>
    <row r="133" spans="2:13" x14ac:dyDescent="0.25">
      <c r="B133" s="11"/>
      <c r="C133" s="75"/>
      <c r="D133" s="11"/>
      <c r="E133" s="11"/>
      <c r="F133" s="75"/>
      <c r="G133" s="75"/>
      <c r="H133" s="11"/>
      <c r="L133" s="75"/>
      <c r="M133" s="75"/>
    </row>
    <row r="134" spans="2:13" x14ac:dyDescent="0.25">
      <c r="B134" s="11"/>
      <c r="C134" s="75"/>
      <c r="D134" s="11"/>
      <c r="E134" s="11"/>
      <c r="F134" s="75"/>
      <c r="G134" s="75"/>
      <c r="H134" s="11"/>
      <c r="L134" s="75"/>
      <c r="M134" s="75"/>
    </row>
    <row r="135" spans="2:13" x14ac:dyDescent="0.25">
      <c r="B135" s="11"/>
      <c r="C135" s="75"/>
      <c r="D135" s="11"/>
      <c r="E135" s="11"/>
      <c r="F135" s="75"/>
      <c r="G135" s="75"/>
      <c r="H135" s="11"/>
      <c r="L135" s="75"/>
      <c r="M135" s="75"/>
    </row>
    <row r="136" spans="2:13" x14ac:dyDescent="0.25">
      <c r="B136" s="11"/>
      <c r="C136" s="75"/>
      <c r="D136" s="11"/>
      <c r="E136" s="11"/>
      <c r="F136" s="75"/>
      <c r="G136" s="75"/>
      <c r="H136" s="11"/>
      <c r="L136" s="75"/>
      <c r="M136" s="75"/>
    </row>
    <row r="137" spans="2:13" x14ac:dyDescent="0.25">
      <c r="B137" s="11"/>
      <c r="C137" s="75"/>
      <c r="D137" s="11"/>
      <c r="E137" s="11"/>
      <c r="F137" s="75"/>
      <c r="G137" s="75"/>
      <c r="H137" s="11"/>
      <c r="L137" s="75"/>
      <c r="M137" s="75"/>
    </row>
    <row r="138" spans="2:13" x14ac:dyDescent="0.25">
      <c r="B138" s="11"/>
      <c r="C138" s="75"/>
      <c r="D138" s="11"/>
      <c r="E138" s="11"/>
      <c r="F138" s="75"/>
      <c r="G138" s="75"/>
      <c r="H138" s="11"/>
      <c r="L138" s="75"/>
      <c r="M138" s="75"/>
    </row>
    <row r="139" spans="2:13" x14ac:dyDescent="0.25">
      <c r="B139" s="11"/>
      <c r="C139" s="75"/>
      <c r="D139" s="11"/>
      <c r="E139" s="11"/>
      <c r="F139" s="75"/>
      <c r="G139" s="75"/>
      <c r="H139" s="11"/>
      <c r="L139" s="75"/>
      <c r="M139" s="75"/>
    </row>
    <row r="140" spans="2:13" x14ac:dyDescent="0.25">
      <c r="B140" s="11"/>
      <c r="C140" s="75"/>
      <c r="D140" s="11"/>
      <c r="E140" s="11"/>
      <c r="F140" s="75"/>
      <c r="G140" s="75"/>
      <c r="H140" s="11"/>
      <c r="L140" s="75"/>
      <c r="M140" s="75"/>
    </row>
    <row r="141" spans="2:13" x14ac:dyDescent="0.25">
      <c r="B141" s="11"/>
      <c r="C141" s="75"/>
      <c r="D141" s="11"/>
      <c r="E141" s="11"/>
      <c r="F141" s="75"/>
      <c r="G141" s="75"/>
      <c r="H141" s="11"/>
      <c r="L141" s="75"/>
      <c r="M141" s="75"/>
    </row>
    <row r="142" spans="2:13" x14ac:dyDescent="0.25">
      <c r="B142" s="11"/>
      <c r="C142" s="75"/>
      <c r="D142" s="11"/>
      <c r="E142" s="11"/>
      <c r="F142" s="75"/>
      <c r="G142" s="75"/>
      <c r="H142" s="11"/>
      <c r="L142" s="75"/>
      <c r="M142" s="75"/>
    </row>
    <row r="143" spans="2:13" x14ac:dyDescent="0.25">
      <c r="B143" s="11"/>
      <c r="C143" s="75"/>
      <c r="D143" s="11"/>
      <c r="E143" s="11"/>
      <c r="F143" s="75"/>
      <c r="G143" s="75"/>
      <c r="H143" s="11"/>
      <c r="L143" s="75"/>
      <c r="M143" s="75"/>
    </row>
    <row r="144" spans="2:13" x14ac:dyDescent="0.25">
      <c r="B144" s="11"/>
      <c r="C144" s="75"/>
      <c r="D144" s="11"/>
      <c r="E144" s="11"/>
      <c r="F144" s="75"/>
      <c r="G144" s="75"/>
      <c r="H144" s="11"/>
      <c r="L144" s="75"/>
      <c r="M144" s="75"/>
    </row>
    <row r="145" spans="2:13" x14ac:dyDescent="0.25">
      <c r="B145" s="11"/>
      <c r="C145" s="75"/>
      <c r="D145" s="11"/>
      <c r="E145" s="11"/>
      <c r="F145" s="75"/>
      <c r="G145" s="75"/>
      <c r="H145" s="11"/>
      <c r="L145" s="75"/>
      <c r="M145" s="75"/>
    </row>
    <row r="146" spans="2:13" x14ac:dyDescent="0.25">
      <c r="B146" s="11"/>
      <c r="C146" s="75"/>
      <c r="D146" s="11"/>
      <c r="E146" s="11"/>
      <c r="F146" s="75"/>
      <c r="G146" s="75"/>
      <c r="H146" s="11"/>
      <c r="L146" s="75"/>
      <c r="M146" s="75"/>
    </row>
    <row r="147" spans="2:13" x14ac:dyDescent="0.25">
      <c r="B147" s="11"/>
      <c r="C147" s="75"/>
      <c r="D147" s="11"/>
      <c r="E147" s="11"/>
      <c r="F147" s="75"/>
      <c r="G147" s="75"/>
      <c r="H147" s="11"/>
      <c r="L147" s="75"/>
      <c r="M147" s="75"/>
    </row>
    <row r="148" spans="2:13" x14ac:dyDescent="0.25">
      <c r="B148" s="11"/>
      <c r="C148" s="75"/>
      <c r="D148" s="11"/>
      <c r="E148" s="11"/>
      <c r="F148" s="75"/>
      <c r="G148" s="75"/>
      <c r="H148" s="11"/>
      <c r="L148" s="75"/>
      <c r="M148" s="75"/>
    </row>
    <row r="149" spans="2:13" x14ac:dyDescent="0.25">
      <c r="B149" s="11"/>
      <c r="C149" s="75"/>
      <c r="D149" s="11"/>
      <c r="E149" s="11"/>
      <c r="F149" s="75"/>
      <c r="G149" s="75"/>
      <c r="H149" s="11"/>
      <c r="L149" s="75"/>
      <c r="M149" s="75"/>
    </row>
    <row r="150" spans="2:13" x14ac:dyDescent="0.25">
      <c r="B150" s="11"/>
      <c r="C150" s="75"/>
      <c r="D150" s="11"/>
      <c r="E150" s="11"/>
      <c r="F150" s="75"/>
      <c r="G150" s="75"/>
      <c r="H150" s="11"/>
      <c r="L150" s="75"/>
      <c r="M150" s="75"/>
    </row>
    <row r="151" spans="2:13" x14ac:dyDescent="0.25">
      <c r="B151" s="11"/>
      <c r="C151" s="75"/>
      <c r="D151" s="11"/>
      <c r="E151" s="11"/>
      <c r="F151" s="75"/>
      <c r="G151" s="75"/>
      <c r="H151" s="11"/>
      <c r="L151" s="75"/>
      <c r="M151" s="75"/>
    </row>
    <row r="152" spans="2:13" x14ac:dyDescent="0.25">
      <c r="B152" s="11"/>
      <c r="C152" s="75"/>
      <c r="D152" s="11"/>
      <c r="E152" s="11"/>
      <c r="F152" s="75"/>
      <c r="G152" s="75"/>
      <c r="H152" s="11"/>
      <c r="L152" s="75"/>
      <c r="M152" s="75"/>
    </row>
    <row r="153" spans="2:13" x14ac:dyDescent="0.25">
      <c r="B153" s="11"/>
      <c r="C153" s="75"/>
      <c r="D153" s="11"/>
      <c r="E153" s="11"/>
      <c r="F153" s="75"/>
      <c r="G153" s="75"/>
      <c r="H153" s="11"/>
      <c r="L153" s="75"/>
      <c r="M153" s="75"/>
    </row>
    <row r="154" spans="2:13" x14ac:dyDescent="0.25">
      <c r="B154" s="11"/>
      <c r="C154" s="75"/>
      <c r="D154" s="11"/>
      <c r="E154" s="11"/>
      <c r="F154" s="75"/>
      <c r="G154" s="75"/>
      <c r="H154" s="11"/>
      <c r="L154" s="75"/>
      <c r="M154" s="75"/>
    </row>
    <row r="155" spans="2:13" x14ac:dyDescent="0.25">
      <c r="B155" s="11"/>
      <c r="C155" s="75"/>
      <c r="D155" s="11"/>
      <c r="E155" s="11"/>
      <c r="F155" s="75"/>
      <c r="G155" s="75"/>
      <c r="H155" s="11"/>
      <c r="L155" s="75"/>
      <c r="M155" s="75"/>
    </row>
    <row r="156" spans="2:13" x14ac:dyDescent="0.25">
      <c r="B156" s="11"/>
      <c r="C156" s="75"/>
      <c r="D156" s="11"/>
      <c r="E156" s="11"/>
      <c r="F156" s="75"/>
      <c r="G156" s="75"/>
      <c r="H156" s="11"/>
      <c r="L156" s="75"/>
      <c r="M156" s="75"/>
    </row>
    <row r="157" spans="2:13" x14ac:dyDescent="0.25">
      <c r="B157" s="11"/>
      <c r="C157" s="75"/>
      <c r="D157" s="11"/>
      <c r="E157" s="11"/>
      <c r="F157" s="75"/>
      <c r="G157" s="75"/>
      <c r="H157" s="11"/>
      <c r="L157" s="75"/>
      <c r="M157" s="75"/>
    </row>
    <row r="158" spans="2:13" x14ac:dyDescent="0.25">
      <c r="B158" s="11"/>
      <c r="C158" s="75"/>
      <c r="D158" s="11"/>
      <c r="E158" s="11"/>
      <c r="F158" s="75"/>
      <c r="G158" s="75"/>
      <c r="H158" s="11"/>
      <c r="L158" s="75"/>
      <c r="M158" s="75"/>
    </row>
    <row r="159" spans="2:13" x14ac:dyDescent="0.25">
      <c r="B159" s="11"/>
      <c r="C159" s="75"/>
      <c r="D159" s="11"/>
      <c r="E159" s="11"/>
      <c r="F159" s="75"/>
      <c r="G159" s="75"/>
      <c r="H159" s="11"/>
      <c r="L159" s="75"/>
      <c r="M159" s="75"/>
    </row>
    <row r="160" spans="2:13" x14ac:dyDescent="0.25">
      <c r="B160" s="11"/>
      <c r="C160" s="75"/>
      <c r="D160" s="11"/>
      <c r="E160" s="11"/>
      <c r="F160" s="75"/>
      <c r="G160" s="75"/>
      <c r="H160" s="11"/>
      <c r="L160" s="75"/>
      <c r="M160" s="75"/>
    </row>
    <row r="161" spans="2:13" x14ac:dyDescent="0.25">
      <c r="B161" s="11"/>
      <c r="C161" s="75"/>
      <c r="D161" s="11"/>
      <c r="E161" s="11"/>
      <c r="F161" s="75"/>
      <c r="G161" s="75"/>
      <c r="H161" s="11"/>
      <c r="L161" s="75"/>
      <c r="M161" s="75"/>
    </row>
    <row r="162" spans="2:13" x14ac:dyDescent="0.25">
      <c r="B162" s="11"/>
      <c r="C162" s="75"/>
      <c r="D162" s="11"/>
      <c r="E162" s="11"/>
      <c r="F162" s="75"/>
      <c r="G162" s="75"/>
      <c r="H162" s="11"/>
      <c r="L162" s="75"/>
      <c r="M162" s="75"/>
    </row>
    <row r="163" spans="2:13" x14ac:dyDescent="0.25">
      <c r="B163" s="11"/>
      <c r="C163" s="75"/>
      <c r="D163" s="11"/>
      <c r="E163" s="11"/>
      <c r="F163" s="75"/>
      <c r="G163" s="75"/>
      <c r="H163" s="11"/>
      <c r="L163" s="75"/>
      <c r="M163" s="75"/>
    </row>
    <row r="164" spans="2:13" x14ac:dyDescent="0.25">
      <c r="B164" s="11"/>
      <c r="C164" s="75"/>
      <c r="D164" s="11"/>
      <c r="E164" s="11"/>
      <c r="F164" s="75"/>
      <c r="G164" s="75"/>
      <c r="H164" s="11"/>
      <c r="L164" s="75"/>
      <c r="M164" s="75"/>
    </row>
    <row r="165" spans="2:13" x14ac:dyDescent="0.25">
      <c r="B165" s="11"/>
      <c r="C165" s="75"/>
      <c r="D165" s="11"/>
      <c r="E165" s="11"/>
      <c r="F165" s="75"/>
      <c r="G165" s="75"/>
      <c r="H165" s="11"/>
      <c r="L165" s="75"/>
      <c r="M165" s="75"/>
    </row>
    <row r="166" spans="2:13" x14ac:dyDescent="0.25">
      <c r="B166" s="11"/>
      <c r="C166" s="75"/>
      <c r="D166" s="11"/>
      <c r="E166" s="11"/>
      <c r="F166" s="75"/>
      <c r="G166" s="75"/>
      <c r="H166" s="11"/>
      <c r="L166" s="75"/>
      <c r="M166" s="75"/>
    </row>
    <row r="167" spans="2:13" x14ac:dyDescent="0.25">
      <c r="B167" s="11"/>
      <c r="C167" s="75"/>
      <c r="D167" s="11"/>
      <c r="E167" s="11"/>
      <c r="F167" s="75"/>
      <c r="G167" s="75"/>
      <c r="H167" s="11"/>
      <c r="L167" s="75"/>
      <c r="M167" s="75"/>
    </row>
    <row r="168" spans="2:13" x14ac:dyDescent="0.25">
      <c r="B168" s="11"/>
      <c r="C168" s="75"/>
      <c r="D168" s="11"/>
      <c r="E168" s="11"/>
      <c r="F168" s="75"/>
      <c r="G168" s="75"/>
      <c r="H168" s="11"/>
      <c r="L168" s="75"/>
      <c r="M168" s="75"/>
    </row>
    <row r="169" spans="2:13" x14ac:dyDescent="0.25">
      <c r="B169" s="11"/>
      <c r="C169" s="75"/>
      <c r="D169" s="11"/>
      <c r="E169" s="11"/>
      <c r="F169" s="75"/>
      <c r="G169" s="75"/>
      <c r="H169" s="11"/>
      <c r="L169" s="75"/>
      <c r="M169" s="75"/>
    </row>
    <row r="170" spans="2:13" x14ac:dyDescent="0.25">
      <c r="B170" s="11"/>
      <c r="C170" s="75"/>
      <c r="D170" s="11"/>
      <c r="E170" s="11"/>
      <c r="F170" s="75"/>
      <c r="G170" s="75"/>
      <c r="H170" s="11"/>
      <c r="L170" s="75"/>
      <c r="M170" s="75"/>
    </row>
    <row r="171" spans="2:13" x14ac:dyDescent="0.25">
      <c r="B171" s="11"/>
      <c r="C171" s="75"/>
      <c r="D171" s="11"/>
      <c r="E171" s="11"/>
      <c r="F171" s="75"/>
      <c r="G171" s="75"/>
      <c r="H171" s="11"/>
      <c r="L171" s="75"/>
      <c r="M171" s="75"/>
    </row>
    <row r="172" spans="2:13" x14ac:dyDescent="0.25">
      <c r="B172" s="11"/>
      <c r="C172" s="75"/>
      <c r="D172" s="11"/>
      <c r="E172" s="11"/>
      <c r="F172" s="75"/>
      <c r="G172" s="75"/>
      <c r="H172" s="11"/>
      <c r="L172" s="75"/>
      <c r="M172" s="75"/>
    </row>
    <row r="173" spans="2:13" x14ac:dyDescent="0.25">
      <c r="B173" s="11"/>
      <c r="C173" s="75"/>
      <c r="D173" s="11"/>
      <c r="E173" s="11"/>
      <c r="F173" s="75"/>
      <c r="G173" s="75"/>
      <c r="H173" s="11"/>
      <c r="L173" s="75"/>
      <c r="M173" s="75"/>
    </row>
    <row r="174" spans="2:13" x14ac:dyDescent="0.25">
      <c r="B174" s="11"/>
      <c r="C174" s="75"/>
      <c r="D174" s="11"/>
      <c r="E174" s="11"/>
      <c r="F174" s="75"/>
      <c r="G174" s="75"/>
      <c r="H174" s="11"/>
      <c r="L174" s="75"/>
      <c r="M174" s="75"/>
    </row>
    <row r="175" spans="2:13" x14ac:dyDescent="0.25">
      <c r="B175" s="11"/>
      <c r="C175" s="75"/>
      <c r="D175" s="11"/>
      <c r="E175" s="11"/>
      <c r="F175" s="75"/>
      <c r="G175" s="75"/>
      <c r="H175" s="11"/>
      <c r="L175" s="75"/>
      <c r="M175" s="75"/>
    </row>
    <row r="176" spans="2:13" x14ac:dyDescent="0.25">
      <c r="B176" s="11"/>
      <c r="C176" s="75"/>
      <c r="D176" s="11"/>
      <c r="E176" s="11"/>
      <c r="F176" s="75"/>
      <c r="G176" s="75"/>
      <c r="H176" s="11"/>
      <c r="L176" s="75"/>
      <c r="M176" s="75"/>
    </row>
    <row r="177" spans="2:13" x14ac:dyDescent="0.25">
      <c r="B177" s="11"/>
      <c r="C177" s="75"/>
      <c r="D177" s="11"/>
      <c r="E177" s="11"/>
      <c r="F177" s="75"/>
      <c r="G177" s="75"/>
      <c r="H177" s="11"/>
      <c r="L177" s="75"/>
      <c r="M177" s="75"/>
    </row>
    <row r="178" spans="2:13" x14ac:dyDescent="0.25">
      <c r="B178" s="11"/>
      <c r="C178" s="75"/>
      <c r="D178" s="11"/>
      <c r="E178" s="11"/>
      <c r="F178" s="75"/>
      <c r="G178" s="75"/>
      <c r="H178" s="11"/>
      <c r="L178" s="75"/>
      <c r="M178" s="75"/>
    </row>
    <row r="179" spans="2:13" x14ac:dyDescent="0.25">
      <c r="B179" s="11"/>
      <c r="C179" s="75"/>
      <c r="D179" s="11"/>
      <c r="E179" s="11"/>
      <c r="F179" s="75"/>
      <c r="G179" s="75"/>
      <c r="H179" s="11"/>
      <c r="L179" s="75"/>
      <c r="M179" s="75"/>
    </row>
    <row r="180" spans="2:13" x14ac:dyDescent="0.25">
      <c r="B180" s="11"/>
      <c r="C180" s="75"/>
      <c r="D180" s="11"/>
      <c r="E180" s="11"/>
      <c r="F180" s="75"/>
      <c r="G180" s="75"/>
      <c r="H180" s="11"/>
      <c r="L180" s="75"/>
      <c r="M180" s="75"/>
    </row>
    <row r="181" spans="2:13" x14ac:dyDescent="0.25">
      <c r="B181" s="11"/>
      <c r="C181" s="75"/>
      <c r="D181" s="11"/>
      <c r="E181" s="11"/>
      <c r="F181" s="75"/>
      <c r="G181" s="75"/>
      <c r="H181" s="11"/>
      <c r="L181" s="75"/>
      <c r="M181" s="75"/>
    </row>
    <row r="182" spans="2:13" x14ac:dyDescent="0.25">
      <c r="B182" s="11"/>
      <c r="C182" s="75"/>
      <c r="D182" s="11"/>
      <c r="E182" s="11"/>
      <c r="F182" s="75"/>
      <c r="G182" s="75"/>
      <c r="H182" s="11"/>
      <c r="L182" s="75"/>
      <c r="M182" s="75"/>
    </row>
    <row r="183" spans="2:13" x14ac:dyDescent="0.25">
      <c r="B183" s="11"/>
      <c r="C183" s="75"/>
      <c r="D183" s="11"/>
      <c r="E183" s="11"/>
      <c r="F183" s="75"/>
      <c r="G183" s="75"/>
      <c r="H183" s="11"/>
      <c r="L183" s="75"/>
      <c r="M183" s="75"/>
    </row>
    <row r="184" spans="2:13" x14ac:dyDescent="0.25">
      <c r="B184" s="11"/>
      <c r="C184" s="75"/>
      <c r="D184" s="11"/>
      <c r="E184" s="11"/>
      <c r="F184" s="75"/>
      <c r="G184" s="75"/>
      <c r="H184" s="11"/>
      <c r="L184" s="75"/>
      <c r="M184" s="75"/>
    </row>
    <row r="185" spans="2:13" x14ac:dyDescent="0.25">
      <c r="B185" s="11"/>
      <c r="C185" s="75"/>
      <c r="D185" s="11"/>
      <c r="E185" s="11"/>
      <c r="F185" s="75"/>
      <c r="G185" s="75"/>
      <c r="H185" s="11"/>
      <c r="L185" s="75"/>
      <c r="M185" s="75"/>
    </row>
    <row r="186" spans="2:13" x14ac:dyDescent="0.25">
      <c r="B186" s="11"/>
      <c r="C186" s="75"/>
      <c r="D186" s="11"/>
      <c r="E186" s="11"/>
      <c r="F186" s="75"/>
      <c r="G186" s="75"/>
      <c r="H186" s="11"/>
      <c r="L186" s="75"/>
      <c r="M186" s="75"/>
    </row>
    <row r="187" spans="2:13" x14ac:dyDescent="0.25">
      <c r="B187" s="11"/>
      <c r="C187" s="75"/>
      <c r="D187" s="11"/>
      <c r="E187" s="11"/>
      <c r="F187" s="75"/>
      <c r="G187" s="75"/>
      <c r="H187" s="11"/>
      <c r="L187" s="75"/>
      <c r="M187" s="75"/>
    </row>
    <row r="188" spans="2:13" x14ac:dyDescent="0.25">
      <c r="B188" s="11"/>
      <c r="C188" s="75"/>
      <c r="D188" s="11"/>
      <c r="E188" s="11"/>
      <c r="F188" s="75"/>
      <c r="G188" s="75"/>
      <c r="H188" s="11"/>
      <c r="L188" s="75"/>
      <c r="M188" s="75"/>
    </row>
    <row r="189" spans="2:13" x14ac:dyDescent="0.25">
      <c r="B189" s="11"/>
      <c r="C189" s="75"/>
      <c r="D189" s="11"/>
      <c r="E189" s="11"/>
      <c r="F189" s="75"/>
      <c r="G189" s="75"/>
      <c r="H189" s="11"/>
      <c r="L189" s="75"/>
      <c r="M189" s="75"/>
    </row>
    <row r="190" spans="2:13" x14ac:dyDescent="0.25">
      <c r="B190" s="11"/>
      <c r="C190" s="75"/>
      <c r="D190" s="11"/>
      <c r="E190" s="11"/>
      <c r="F190" s="75"/>
      <c r="G190" s="75"/>
      <c r="H190" s="11"/>
      <c r="L190" s="75"/>
      <c r="M190" s="75"/>
    </row>
    <row r="191" spans="2:13" x14ac:dyDescent="0.25">
      <c r="B191" s="11"/>
      <c r="C191" s="75"/>
      <c r="D191" s="11"/>
      <c r="E191" s="11"/>
      <c r="F191" s="75"/>
      <c r="G191" s="75"/>
      <c r="H191" s="11"/>
      <c r="L191" s="75"/>
      <c r="M191" s="75"/>
    </row>
    <row r="192" spans="2:13" x14ac:dyDescent="0.25">
      <c r="B192" s="11"/>
      <c r="C192" s="75"/>
      <c r="D192" s="11"/>
      <c r="E192" s="11"/>
      <c r="F192" s="75"/>
      <c r="G192" s="75"/>
      <c r="H192" s="11"/>
      <c r="L192" s="75"/>
      <c r="M192" s="75"/>
    </row>
    <row r="193" spans="2:13" x14ac:dyDescent="0.25">
      <c r="B193" s="11"/>
      <c r="C193" s="75"/>
      <c r="D193" s="11"/>
      <c r="E193" s="11"/>
      <c r="F193" s="75"/>
      <c r="G193" s="75"/>
      <c r="H193" s="11"/>
      <c r="L193" s="75"/>
      <c r="M193" s="75"/>
    </row>
    <row r="194" spans="2:13" x14ac:dyDescent="0.25">
      <c r="B194" s="11"/>
      <c r="C194" s="75"/>
      <c r="D194" s="11"/>
      <c r="E194" s="11"/>
      <c r="F194" s="75"/>
      <c r="G194" s="75"/>
      <c r="H194" s="11"/>
      <c r="L194" s="75"/>
      <c r="M194" s="75"/>
    </row>
    <row r="195" spans="2:13" x14ac:dyDescent="0.25">
      <c r="B195" s="11"/>
      <c r="C195" s="75"/>
      <c r="D195" s="11"/>
      <c r="E195" s="11"/>
      <c r="F195" s="75"/>
      <c r="G195" s="75"/>
      <c r="H195" s="11"/>
      <c r="L195" s="75"/>
      <c r="M195" s="75"/>
    </row>
    <row r="196" spans="2:13" x14ac:dyDescent="0.25">
      <c r="B196" s="11"/>
      <c r="C196" s="75"/>
      <c r="D196" s="11"/>
      <c r="E196" s="11"/>
      <c r="F196" s="75"/>
      <c r="G196" s="75"/>
      <c r="H196" s="11"/>
      <c r="L196" s="75"/>
      <c r="M196" s="75"/>
    </row>
    <row r="197" spans="2:13" x14ac:dyDescent="0.25">
      <c r="B197" s="11"/>
      <c r="C197" s="75"/>
      <c r="D197" s="11"/>
      <c r="E197" s="11"/>
      <c r="F197" s="75"/>
      <c r="G197" s="75"/>
      <c r="H197" s="11"/>
      <c r="L197" s="75"/>
      <c r="M197" s="75"/>
    </row>
    <row r="198" spans="2:13" x14ac:dyDescent="0.25">
      <c r="B198" s="11"/>
      <c r="C198" s="75"/>
      <c r="D198" s="11"/>
      <c r="E198" s="11"/>
      <c r="F198" s="75"/>
      <c r="G198" s="75"/>
      <c r="H198" s="11"/>
      <c r="L198" s="75"/>
      <c r="M198" s="75"/>
    </row>
    <row r="199" spans="2:13" x14ac:dyDescent="0.25">
      <c r="B199" s="11"/>
      <c r="C199" s="75"/>
      <c r="D199" s="11"/>
      <c r="E199" s="11"/>
      <c r="F199" s="75"/>
      <c r="G199" s="75"/>
      <c r="H199" s="11"/>
      <c r="L199" s="75"/>
      <c r="M199" s="75"/>
    </row>
    <row r="200" spans="2:13" x14ac:dyDescent="0.25">
      <c r="B200" s="11"/>
      <c r="C200" s="75"/>
      <c r="D200" s="11"/>
      <c r="E200" s="11"/>
      <c r="F200" s="75"/>
      <c r="G200" s="75"/>
      <c r="H200" s="11"/>
      <c r="L200" s="75"/>
      <c r="M200" s="75"/>
    </row>
    <row r="201" spans="2:13" x14ac:dyDescent="0.25">
      <c r="B201" s="11"/>
      <c r="C201" s="75"/>
      <c r="D201" s="11"/>
      <c r="E201" s="11"/>
      <c r="F201" s="75"/>
      <c r="G201" s="75"/>
      <c r="H201" s="11"/>
      <c r="L201" s="75"/>
      <c r="M201" s="75"/>
    </row>
    <row r="202" spans="2:13" x14ac:dyDescent="0.25">
      <c r="B202" s="11"/>
      <c r="C202" s="75"/>
      <c r="D202" s="11"/>
      <c r="E202" s="11"/>
      <c r="F202" s="75"/>
      <c r="G202" s="75"/>
      <c r="H202" s="11"/>
      <c r="L202" s="75"/>
      <c r="M202" s="75"/>
    </row>
    <row r="203" spans="2:13" x14ac:dyDescent="0.25">
      <c r="B203" s="11"/>
      <c r="C203" s="75"/>
      <c r="D203" s="11"/>
      <c r="E203" s="11"/>
      <c r="F203" s="75"/>
      <c r="G203" s="75"/>
      <c r="H203" s="11"/>
      <c r="L203" s="75"/>
      <c r="M203" s="75"/>
    </row>
    <row r="204" spans="2:13" x14ac:dyDescent="0.25">
      <c r="B204" s="11"/>
      <c r="C204" s="75"/>
      <c r="D204" s="11"/>
      <c r="E204" s="11"/>
      <c r="F204" s="75"/>
      <c r="G204" s="75"/>
      <c r="H204" s="11"/>
      <c r="L204" s="75"/>
      <c r="M204" s="75"/>
    </row>
    <row r="205" spans="2:13" x14ac:dyDescent="0.25">
      <c r="B205" s="11"/>
      <c r="C205" s="75"/>
      <c r="D205" s="11"/>
      <c r="E205" s="11"/>
      <c r="F205" s="75"/>
      <c r="G205" s="75"/>
      <c r="H205" s="11"/>
      <c r="L205" s="75"/>
      <c r="M205" s="75"/>
    </row>
    <row r="206" spans="2:13" x14ac:dyDescent="0.25">
      <c r="B206" s="11"/>
      <c r="C206" s="75"/>
      <c r="D206" s="11"/>
      <c r="E206" s="11"/>
      <c r="F206" s="75"/>
      <c r="G206" s="75"/>
      <c r="H206" s="11"/>
      <c r="L206" s="75"/>
      <c r="M206" s="75"/>
    </row>
    <row r="207" spans="2:13" x14ac:dyDescent="0.25">
      <c r="B207" s="11"/>
      <c r="C207" s="75"/>
      <c r="D207" s="11"/>
      <c r="E207" s="11"/>
      <c r="F207" s="75"/>
      <c r="G207" s="75"/>
      <c r="H207" s="11"/>
      <c r="L207" s="75"/>
      <c r="M207" s="75"/>
    </row>
    <row r="208" spans="2:13" x14ac:dyDescent="0.25">
      <c r="B208" s="11"/>
      <c r="C208" s="75"/>
      <c r="D208" s="11"/>
      <c r="E208" s="11"/>
      <c r="F208" s="75"/>
      <c r="G208" s="75"/>
      <c r="H208" s="11"/>
      <c r="L208" s="75"/>
      <c r="M208" s="75"/>
    </row>
    <row r="209" spans="2:13" x14ac:dyDescent="0.25">
      <c r="B209" s="11"/>
      <c r="C209" s="75"/>
      <c r="D209" s="11"/>
      <c r="E209" s="11"/>
      <c r="F209" s="75"/>
      <c r="G209" s="75"/>
      <c r="H209" s="11"/>
      <c r="L209" s="75"/>
      <c r="M209" s="75"/>
    </row>
    <row r="210" spans="2:13" x14ac:dyDescent="0.25">
      <c r="B210" s="11"/>
      <c r="C210" s="75"/>
      <c r="D210" s="11"/>
      <c r="E210" s="11"/>
      <c r="F210" s="75"/>
      <c r="G210" s="75"/>
      <c r="H210" s="11"/>
      <c r="L210" s="75"/>
      <c r="M210" s="75"/>
    </row>
    <row r="211" spans="2:13" x14ac:dyDescent="0.25">
      <c r="B211" s="11"/>
      <c r="C211" s="75"/>
      <c r="D211" s="11"/>
      <c r="E211" s="11"/>
      <c r="F211" s="75"/>
      <c r="G211" s="75"/>
      <c r="H211" s="11"/>
      <c r="L211" s="75"/>
      <c r="M211" s="75"/>
    </row>
    <row r="212" spans="2:13" x14ac:dyDescent="0.25">
      <c r="B212" s="11"/>
      <c r="C212" s="75"/>
      <c r="D212" s="11"/>
      <c r="E212" s="11"/>
      <c r="F212" s="75"/>
      <c r="G212" s="75"/>
      <c r="H212" s="11"/>
      <c r="L212" s="75"/>
      <c r="M212" s="75"/>
    </row>
    <row r="213" spans="2:13" x14ac:dyDescent="0.25">
      <c r="B213" s="11"/>
      <c r="C213" s="75"/>
      <c r="D213" s="11"/>
      <c r="E213" s="11"/>
      <c r="F213" s="75"/>
      <c r="G213" s="75"/>
      <c r="H213" s="11"/>
      <c r="L213" s="75"/>
      <c r="M213" s="75"/>
    </row>
    <row r="214" spans="2:13" x14ac:dyDescent="0.25">
      <c r="B214" s="11"/>
      <c r="C214" s="75"/>
      <c r="D214" s="11"/>
      <c r="E214" s="11"/>
      <c r="F214" s="75"/>
      <c r="G214" s="75"/>
      <c r="H214" s="11"/>
      <c r="L214" s="75"/>
      <c r="M214" s="75"/>
    </row>
    <row r="215" spans="2:13" x14ac:dyDescent="0.25">
      <c r="B215" s="11"/>
      <c r="C215" s="75"/>
      <c r="D215" s="11"/>
      <c r="E215" s="11"/>
      <c r="F215" s="75"/>
      <c r="G215" s="75"/>
      <c r="H215" s="11"/>
      <c r="L215" s="75"/>
      <c r="M215" s="75"/>
    </row>
    <row r="216" spans="2:13" x14ac:dyDescent="0.25">
      <c r="B216" s="11"/>
      <c r="C216" s="75"/>
      <c r="D216" s="11"/>
      <c r="E216" s="11"/>
      <c r="F216" s="75"/>
      <c r="G216" s="75"/>
      <c r="H216" s="11"/>
      <c r="L216" s="75"/>
      <c r="M216" s="75"/>
    </row>
    <row r="217" spans="2:13" x14ac:dyDescent="0.25">
      <c r="B217" s="11"/>
      <c r="C217" s="75"/>
      <c r="D217" s="11"/>
      <c r="E217" s="11"/>
      <c r="F217" s="75"/>
      <c r="G217" s="75"/>
      <c r="H217" s="11"/>
      <c r="L217" s="75"/>
      <c r="M217" s="75"/>
    </row>
    <row r="218" spans="2:13" x14ac:dyDescent="0.25">
      <c r="B218" s="11"/>
      <c r="C218" s="75"/>
      <c r="D218" s="11"/>
      <c r="E218" s="11"/>
      <c r="F218" s="75"/>
      <c r="G218" s="75"/>
      <c r="H218" s="11"/>
      <c r="L218" s="75"/>
      <c r="M218" s="75"/>
    </row>
    <row r="219" spans="2:13" x14ac:dyDescent="0.25">
      <c r="B219" s="11"/>
      <c r="C219" s="75"/>
      <c r="D219" s="11"/>
      <c r="E219" s="11"/>
      <c r="F219" s="75"/>
      <c r="G219" s="75"/>
      <c r="H219" s="11"/>
      <c r="L219" s="75"/>
      <c r="M219" s="75"/>
    </row>
    <row r="220" spans="2:13" x14ac:dyDescent="0.25">
      <c r="B220" s="11"/>
      <c r="C220" s="75"/>
      <c r="D220" s="11"/>
      <c r="E220" s="11"/>
      <c r="F220" s="75"/>
      <c r="G220" s="75"/>
      <c r="H220" s="11"/>
      <c r="L220" s="75"/>
      <c r="M220" s="75"/>
    </row>
    <row r="221" spans="2:13" x14ac:dyDescent="0.25">
      <c r="B221" s="11"/>
      <c r="C221" s="75"/>
      <c r="D221" s="11"/>
      <c r="E221" s="11"/>
      <c r="F221" s="75"/>
      <c r="G221" s="75"/>
      <c r="H221" s="11"/>
      <c r="L221" s="75"/>
      <c r="M221" s="75"/>
    </row>
    <row r="222" spans="2:13" x14ac:dyDescent="0.25">
      <c r="B222" s="11"/>
      <c r="C222" s="75"/>
      <c r="D222" s="11"/>
      <c r="E222" s="11"/>
      <c r="F222" s="75"/>
      <c r="G222" s="75"/>
      <c r="H222" s="11"/>
      <c r="L222" s="75"/>
      <c r="M222" s="75"/>
    </row>
    <row r="223" spans="2:13" x14ac:dyDescent="0.25">
      <c r="B223" s="11"/>
      <c r="C223" s="75"/>
      <c r="D223" s="11"/>
      <c r="E223" s="11"/>
      <c r="F223" s="75"/>
      <c r="G223" s="75"/>
      <c r="H223" s="11"/>
      <c r="L223" s="75"/>
      <c r="M223" s="75"/>
    </row>
    <row r="224" spans="2:13" x14ac:dyDescent="0.25">
      <c r="B224" s="11"/>
      <c r="C224" s="75"/>
      <c r="D224" s="11"/>
      <c r="E224" s="11"/>
      <c r="F224" s="75"/>
      <c r="G224" s="75"/>
      <c r="H224" s="11"/>
      <c r="L224" s="75"/>
      <c r="M224" s="75"/>
    </row>
    <row r="225" spans="2:13" x14ac:dyDescent="0.25">
      <c r="B225" s="11"/>
      <c r="C225" s="75"/>
      <c r="D225" s="11"/>
      <c r="E225" s="11"/>
      <c r="F225" s="75"/>
      <c r="G225" s="75"/>
      <c r="H225" s="11"/>
      <c r="L225" s="75"/>
      <c r="M225" s="75"/>
    </row>
    <row r="226" spans="2:13" x14ac:dyDescent="0.25">
      <c r="B226" s="11"/>
      <c r="C226" s="75"/>
      <c r="D226" s="11"/>
      <c r="E226" s="11"/>
      <c r="F226" s="75"/>
      <c r="G226" s="75"/>
      <c r="H226" s="11"/>
      <c r="L226" s="75"/>
      <c r="M226" s="75"/>
    </row>
    <row r="227" spans="2:13" x14ac:dyDescent="0.25">
      <c r="B227" s="11"/>
      <c r="C227" s="75"/>
      <c r="D227" s="11"/>
      <c r="E227" s="11"/>
      <c r="F227" s="75"/>
      <c r="G227" s="75"/>
      <c r="H227" s="11"/>
      <c r="L227" s="75"/>
      <c r="M227" s="75"/>
    </row>
    <row r="228" spans="2:13" x14ac:dyDescent="0.25">
      <c r="B228" s="11"/>
      <c r="C228" s="75"/>
      <c r="D228" s="11"/>
      <c r="E228" s="11"/>
      <c r="F228" s="75"/>
      <c r="G228" s="75"/>
      <c r="H228" s="11"/>
      <c r="L228" s="75"/>
      <c r="M228" s="75"/>
    </row>
    <row r="229" spans="2:13" x14ac:dyDescent="0.25">
      <c r="B229" s="11"/>
      <c r="C229" s="75"/>
      <c r="D229" s="11"/>
      <c r="E229" s="11"/>
      <c r="F229" s="75"/>
      <c r="G229" s="75"/>
      <c r="H229" s="11"/>
      <c r="L229" s="75"/>
      <c r="M229" s="75"/>
    </row>
    <row r="230" spans="2:13" x14ac:dyDescent="0.25">
      <c r="B230" s="11"/>
      <c r="C230" s="75"/>
      <c r="D230" s="11"/>
      <c r="E230" s="11"/>
      <c r="F230" s="75"/>
      <c r="G230" s="75"/>
      <c r="H230" s="11"/>
      <c r="L230" s="75"/>
      <c r="M230" s="75"/>
    </row>
    <row r="231" spans="2:13" x14ac:dyDescent="0.25">
      <c r="B231" s="11"/>
      <c r="C231" s="75"/>
      <c r="D231" s="11"/>
      <c r="E231" s="11"/>
      <c r="F231" s="75"/>
      <c r="G231" s="75"/>
      <c r="H231" s="11"/>
      <c r="L231" s="75"/>
      <c r="M231" s="75"/>
    </row>
    <row r="232" spans="2:13" x14ac:dyDescent="0.25">
      <c r="B232" s="11"/>
      <c r="C232" s="75"/>
      <c r="D232" s="11"/>
      <c r="E232" s="11"/>
      <c r="F232" s="75"/>
      <c r="G232" s="75"/>
      <c r="H232" s="11"/>
      <c r="L232" s="75"/>
      <c r="M232" s="75"/>
    </row>
    <row r="233" spans="2:13" x14ac:dyDescent="0.25">
      <c r="B233" s="11"/>
      <c r="C233" s="75"/>
      <c r="D233" s="11"/>
      <c r="E233" s="11"/>
      <c r="F233" s="75"/>
      <c r="G233" s="75"/>
      <c r="H233" s="11"/>
      <c r="L233" s="75"/>
      <c r="M233" s="75"/>
    </row>
    <row r="234" spans="2:13" x14ac:dyDescent="0.25">
      <c r="B234" s="11"/>
      <c r="C234" s="75"/>
      <c r="D234" s="11"/>
      <c r="E234" s="11"/>
      <c r="F234" s="75"/>
      <c r="G234" s="75"/>
      <c r="H234" s="11"/>
      <c r="L234" s="75"/>
      <c r="M234" s="75"/>
    </row>
    <row r="235" spans="2:13" x14ac:dyDescent="0.25">
      <c r="B235" s="11"/>
      <c r="C235" s="75"/>
      <c r="D235" s="11"/>
      <c r="E235" s="11"/>
      <c r="F235" s="75"/>
      <c r="G235" s="75"/>
      <c r="H235" s="11"/>
      <c r="L235" s="75"/>
      <c r="M235" s="75"/>
    </row>
    <row r="236" spans="2:13" x14ac:dyDescent="0.25">
      <c r="B236" s="11"/>
      <c r="C236" s="75"/>
      <c r="D236" s="11"/>
      <c r="E236" s="11"/>
      <c r="F236" s="75"/>
      <c r="G236" s="75"/>
      <c r="H236" s="11"/>
      <c r="L236" s="75"/>
      <c r="M236" s="75"/>
    </row>
    <row r="237" spans="2:13" x14ac:dyDescent="0.25">
      <c r="B237" s="11"/>
      <c r="C237" s="75"/>
      <c r="D237" s="11"/>
      <c r="E237" s="11"/>
      <c r="F237" s="75"/>
      <c r="G237" s="75"/>
      <c r="H237" s="11"/>
      <c r="L237" s="75"/>
      <c r="M237" s="75"/>
    </row>
    <row r="238" spans="2:13" x14ac:dyDescent="0.25">
      <c r="B238" s="11"/>
      <c r="C238" s="75"/>
      <c r="D238" s="11"/>
      <c r="E238" s="11"/>
      <c r="F238" s="75"/>
      <c r="G238" s="75"/>
      <c r="H238" s="11"/>
      <c r="L238" s="75"/>
      <c r="M238" s="75"/>
    </row>
    <row r="239" spans="2:13" x14ac:dyDescent="0.25">
      <c r="B239" s="11"/>
      <c r="C239" s="75"/>
      <c r="D239" s="11"/>
      <c r="E239" s="11"/>
      <c r="F239" s="75"/>
      <c r="G239" s="75"/>
      <c r="H239" s="11"/>
      <c r="L239" s="75"/>
      <c r="M239" s="75"/>
    </row>
    <row r="240" spans="2:13" x14ac:dyDescent="0.25">
      <c r="B240" s="11"/>
      <c r="C240" s="75"/>
      <c r="D240" s="11"/>
      <c r="E240" s="11"/>
      <c r="F240" s="75"/>
      <c r="G240" s="75"/>
      <c r="H240" s="11"/>
      <c r="L240" s="75"/>
      <c r="M240" s="75"/>
    </row>
    <row r="241" spans="2:13" x14ac:dyDescent="0.25">
      <c r="B241" s="11"/>
      <c r="C241" s="75"/>
      <c r="D241" s="11"/>
      <c r="E241" s="11"/>
      <c r="F241" s="75"/>
      <c r="G241" s="75"/>
      <c r="H241" s="11"/>
      <c r="L241" s="75"/>
      <c r="M241" s="75"/>
    </row>
    <row r="242" spans="2:13" x14ac:dyDescent="0.25">
      <c r="B242" s="11"/>
      <c r="C242" s="75"/>
      <c r="D242" s="11"/>
      <c r="E242" s="11"/>
      <c r="F242" s="75"/>
      <c r="G242" s="75"/>
      <c r="H242" s="11"/>
      <c r="L242" s="75"/>
      <c r="M242" s="75"/>
    </row>
  </sheetData>
  <mergeCells count="19">
    <mergeCell ref="A19:F19"/>
    <mergeCell ref="O18:Q18"/>
    <mergeCell ref="O19:Q19"/>
    <mergeCell ref="O1:Q1"/>
    <mergeCell ref="F3:J3"/>
    <mergeCell ref="A1:D1"/>
    <mergeCell ref="A18:G18"/>
    <mergeCell ref="J15:J17"/>
    <mergeCell ref="K15:K17"/>
    <mergeCell ref="L15:L17"/>
    <mergeCell ref="G15:G17"/>
    <mergeCell ref="H15:H17"/>
    <mergeCell ref="I15:I17"/>
    <mergeCell ref="G7:G12"/>
    <mergeCell ref="H7:H12"/>
    <mergeCell ref="I7:I12"/>
    <mergeCell ref="J7:J12"/>
    <mergeCell ref="K7:K12"/>
    <mergeCell ref="L7:L12"/>
  </mergeCells>
  <conditionalFormatting sqref="A7:A17">
    <cfRule type="cellIs" dxfId="62" priority="97" operator="greaterThanOrEqual">
      <formula>1</formula>
    </cfRule>
  </conditionalFormatting>
  <conditionalFormatting sqref="A7:A17">
    <cfRule type="containsBlanks" dxfId="61" priority="100">
      <formula>LEN(TRIM(A7))=0</formula>
    </cfRule>
  </conditionalFormatting>
  <conditionalFormatting sqref="C7:C12">
    <cfRule type="containsBlanks" dxfId="60" priority="61">
      <formula>LEN(TRIM(C7))=0</formula>
    </cfRule>
  </conditionalFormatting>
  <conditionalFormatting sqref="Q7:Q12">
    <cfRule type="cellIs" dxfId="59" priority="59" operator="equal">
      <formula>"NEVYHOVUJE"</formula>
    </cfRule>
    <cfRule type="cellIs" dxfId="58" priority="60" operator="equal">
      <formula>"VYHOVUJE"</formula>
    </cfRule>
  </conditionalFormatting>
  <conditionalFormatting sqref="F7">
    <cfRule type="notContainsBlanks" dxfId="57" priority="56">
      <formula>LEN(TRIM(F7))&gt;0</formula>
    </cfRule>
    <cfRule type="containsBlanks" dxfId="56" priority="57">
      <formula>LEN(TRIM(F7))=0</formula>
    </cfRule>
  </conditionalFormatting>
  <conditionalFormatting sqref="F7">
    <cfRule type="notContainsBlanks" dxfId="55" priority="55">
      <formula>LEN(TRIM(F7))&gt;0</formula>
    </cfRule>
  </conditionalFormatting>
  <conditionalFormatting sqref="F7">
    <cfRule type="notContainsBlanks" dxfId="54" priority="54">
      <formula>LEN(TRIM(F7))&gt;0</formula>
    </cfRule>
    <cfRule type="containsBlanks" dxfId="53" priority="58">
      <formula>LEN(TRIM(F7))=0</formula>
    </cfRule>
  </conditionalFormatting>
  <conditionalFormatting sqref="F8:F12">
    <cfRule type="notContainsBlanks" dxfId="52" priority="51">
      <formula>LEN(TRIM(F8))&gt;0</formula>
    </cfRule>
    <cfRule type="containsBlanks" dxfId="51" priority="52">
      <formula>LEN(TRIM(F8))=0</formula>
    </cfRule>
  </conditionalFormatting>
  <conditionalFormatting sqref="F8:F12">
    <cfRule type="notContainsBlanks" dxfId="50" priority="50">
      <formula>LEN(TRIM(F8))&gt;0</formula>
    </cfRule>
  </conditionalFormatting>
  <conditionalFormatting sqref="F8:F12">
    <cfRule type="notContainsBlanks" dxfId="49" priority="49">
      <formula>LEN(TRIM(F8))&gt;0</formula>
    </cfRule>
    <cfRule type="containsBlanks" dxfId="48" priority="53">
      <formula>LEN(TRIM(F8))=0</formula>
    </cfRule>
  </conditionalFormatting>
  <conditionalFormatting sqref="O7">
    <cfRule type="notContainsBlanks" dxfId="47" priority="47">
      <formula>LEN(TRIM(O7))&gt;0</formula>
    </cfRule>
    <cfRule type="containsBlanks" dxfId="46" priority="48">
      <formula>LEN(TRIM(O7))=0</formula>
    </cfRule>
  </conditionalFormatting>
  <conditionalFormatting sqref="O7">
    <cfRule type="notContainsBlanks" dxfId="45" priority="46">
      <formula>LEN(TRIM(O7))&gt;0</formula>
    </cfRule>
  </conditionalFormatting>
  <conditionalFormatting sqref="O8:O12">
    <cfRule type="notContainsBlanks" dxfId="44" priority="44">
      <formula>LEN(TRIM(O8))&gt;0</formula>
    </cfRule>
    <cfRule type="containsBlanks" dxfId="43" priority="45">
      <formula>LEN(TRIM(O8))=0</formula>
    </cfRule>
  </conditionalFormatting>
  <conditionalFormatting sqref="O8:O12">
    <cfRule type="notContainsBlanks" dxfId="42" priority="43">
      <formula>LEN(TRIM(O8))&gt;0</formula>
    </cfRule>
  </conditionalFormatting>
  <conditionalFormatting sqref="C13">
    <cfRule type="containsBlanks" dxfId="41" priority="42">
      <formula>LEN(TRIM(C13))=0</formula>
    </cfRule>
  </conditionalFormatting>
  <conditionalFormatting sqref="Q13">
    <cfRule type="cellIs" dxfId="40" priority="40" operator="equal">
      <formula>"NEVYHOVUJE"</formula>
    </cfRule>
    <cfRule type="cellIs" dxfId="39" priority="41" operator="equal">
      <formula>"VYHOVUJE"</formula>
    </cfRule>
  </conditionalFormatting>
  <conditionalFormatting sqref="F13">
    <cfRule type="notContainsBlanks" dxfId="38" priority="37">
      <formula>LEN(TRIM(F13))&gt;0</formula>
    </cfRule>
    <cfRule type="containsBlanks" dxfId="37" priority="38">
      <formula>LEN(TRIM(F13))=0</formula>
    </cfRule>
  </conditionalFormatting>
  <conditionalFormatting sqref="F13">
    <cfRule type="notContainsBlanks" dxfId="36" priority="36">
      <formula>LEN(TRIM(F13))&gt;0</formula>
    </cfRule>
  </conditionalFormatting>
  <conditionalFormatting sqref="F13">
    <cfRule type="notContainsBlanks" dxfId="35" priority="35">
      <formula>LEN(TRIM(F13))&gt;0</formula>
    </cfRule>
    <cfRule type="containsBlanks" dxfId="34" priority="39">
      <formula>LEN(TRIM(F13))=0</formula>
    </cfRule>
  </conditionalFormatting>
  <conditionalFormatting sqref="O13">
    <cfRule type="notContainsBlanks" dxfId="33" priority="33">
      <formula>LEN(TRIM(O13))&gt;0</formula>
    </cfRule>
    <cfRule type="containsBlanks" dxfId="32" priority="34">
      <formula>LEN(TRIM(O13))=0</formula>
    </cfRule>
  </conditionalFormatting>
  <conditionalFormatting sqref="O13">
    <cfRule type="notContainsBlanks" dxfId="31" priority="32">
      <formula>LEN(TRIM(O13))&gt;0</formula>
    </cfRule>
  </conditionalFormatting>
  <conditionalFormatting sqref="C14">
    <cfRule type="containsBlanks" dxfId="30" priority="31">
      <formula>LEN(TRIM(C14))=0</formula>
    </cfRule>
  </conditionalFormatting>
  <conditionalFormatting sqref="Q14">
    <cfRule type="cellIs" dxfId="29" priority="29" operator="equal">
      <formula>"NEVYHOVUJE"</formula>
    </cfRule>
    <cfRule type="cellIs" dxfId="28" priority="30" operator="equal">
      <formula>"VYHOVUJE"</formula>
    </cfRule>
  </conditionalFormatting>
  <conditionalFormatting sqref="F14">
    <cfRule type="notContainsBlanks" dxfId="27" priority="26">
      <formula>LEN(TRIM(F14))&gt;0</formula>
    </cfRule>
    <cfRule type="containsBlanks" dxfId="26" priority="27">
      <formula>LEN(TRIM(F14))=0</formula>
    </cfRule>
  </conditionalFormatting>
  <conditionalFormatting sqref="F14">
    <cfRule type="notContainsBlanks" dxfId="25" priority="25">
      <formula>LEN(TRIM(F14))&gt;0</formula>
    </cfRule>
  </conditionalFormatting>
  <conditionalFormatting sqref="F14">
    <cfRule type="notContainsBlanks" dxfId="24" priority="24">
      <formula>LEN(TRIM(F14))&gt;0</formula>
    </cfRule>
    <cfRule type="containsBlanks" dxfId="23" priority="28">
      <formula>LEN(TRIM(F14))=0</formula>
    </cfRule>
  </conditionalFormatting>
  <conditionalFormatting sqref="O14">
    <cfRule type="notContainsBlanks" dxfId="22" priority="22">
      <formula>LEN(TRIM(O14))&gt;0</formula>
    </cfRule>
    <cfRule type="containsBlanks" dxfId="21" priority="23">
      <formula>LEN(TRIM(O14))=0</formula>
    </cfRule>
  </conditionalFormatting>
  <conditionalFormatting sqref="O14">
    <cfRule type="notContainsBlanks" dxfId="20" priority="21">
      <formula>LEN(TRIM(O14))&gt;0</formula>
    </cfRule>
  </conditionalFormatting>
  <conditionalFormatting sqref="C17">
    <cfRule type="containsBlanks" dxfId="19" priority="1">
      <formula>LEN(TRIM(A16))=0</formula>
    </cfRule>
  </conditionalFormatting>
  <conditionalFormatting sqref="O16:O17">
    <cfRule type="notContainsBlanks" dxfId="18" priority="2">
      <formula>LEN(TRIM(O16))&gt;0</formula>
    </cfRule>
  </conditionalFormatting>
  <conditionalFormatting sqref="O16:O17">
    <cfRule type="notContainsBlanks" dxfId="17" priority="3">
      <formula>LEN(TRIM(O16))&gt;0</formula>
    </cfRule>
  </conditionalFormatting>
  <conditionalFormatting sqref="O16:O17">
    <cfRule type="containsBlanks" dxfId="16" priority="4">
      <formula>LEN(TRIM(O16))=0</formula>
    </cfRule>
  </conditionalFormatting>
  <conditionalFormatting sqref="O15">
    <cfRule type="notContainsBlanks" dxfId="15" priority="5">
      <formula>LEN(TRIM(O15))&gt;0</formula>
    </cfRule>
  </conditionalFormatting>
  <conditionalFormatting sqref="O15">
    <cfRule type="notContainsBlanks" dxfId="14" priority="6">
      <formula>LEN(TRIM(O15))&gt;0</formula>
    </cfRule>
  </conditionalFormatting>
  <conditionalFormatting sqref="O15">
    <cfRule type="containsBlanks" dxfId="13" priority="7">
      <formula>LEN(TRIM(O15))=0</formula>
    </cfRule>
  </conditionalFormatting>
  <conditionalFormatting sqref="F16:F17">
    <cfRule type="notContainsBlanks" dxfId="12" priority="8">
      <formula>LEN(TRIM(F16))&gt;0</formula>
    </cfRule>
  </conditionalFormatting>
  <conditionalFormatting sqref="F16:F17">
    <cfRule type="notContainsBlanks" dxfId="11" priority="9">
      <formula>LEN(TRIM(F16))&gt;0</formula>
    </cfRule>
  </conditionalFormatting>
  <conditionalFormatting sqref="F16:F17">
    <cfRule type="notContainsBlanks" dxfId="10" priority="10">
      <formula>LEN(TRIM(F16))&gt;0</formula>
    </cfRule>
  </conditionalFormatting>
  <conditionalFormatting sqref="F16:F17">
    <cfRule type="containsBlanks" dxfId="9" priority="11">
      <formula>LEN(TRIM(F16))=0</formula>
    </cfRule>
  </conditionalFormatting>
  <conditionalFormatting sqref="F16:F17">
    <cfRule type="containsBlanks" dxfId="8" priority="12">
      <formula>LEN(TRIM(F16))=0</formula>
    </cfRule>
  </conditionalFormatting>
  <conditionalFormatting sqref="F15">
    <cfRule type="notContainsBlanks" dxfId="7" priority="13">
      <formula>LEN(TRIM(F15))&gt;0</formula>
    </cfRule>
  </conditionalFormatting>
  <conditionalFormatting sqref="F15">
    <cfRule type="notContainsBlanks" dxfId="6" priority="14">
      <formula>LEN(TRIM(F15))&gt;0</formula>
    </cfRule>
  </conditionalFormatting>
  <conditionalFormatting sqref="F15">
    <cfRule type="notContainsBlanks" dxfId="5" priority="15">
      <formula>LEN(TRIM(F15))&gt;0</formula>
    </cfRule>
  </conditionalFormatting>
  <conditionalFormatting sqref="F15">
    <cfRule type="containsBlanks" dxfId="4" priority="16">
      <formula>LEN(TRIM(F15))=0</formula>
    </cfRule>
  </conditionalFormatting>
  <conditionalFormatting sqref="F15">
    <cfRule type="containsBlanks" dxfId="3" priority="17">
      <formula>LEN(TRIM(F15))=0</formula>
    </cfRule>
  </conditionalFormatting>
  <conditionalFormatting sqref="Q15:Q17">
    <cfRule type="cellIs" dxfId="2" priority="18" operator="equal">
      <formula>"NEVYHOVUJE"</formula>
    </cfRule>
  </conditionalFormatting>
  <conditionalFormatting sqref="Q15:Q17">
    <cfRule type="cellIs" dxfId="1" priority="19" operator="equal">
      <formula>"VYHOVUJE"</formula>
    </cfRule>
  </conditionalFormatting>
  <conditionalFormatting sqref="C15:C16">
    <cfRule type="containsBlanks" dxfId="0" priority="20">
      <formula>LEN(TRIM(C15))=0</formula>
    </cfRule>
  </conditionalFormatting>
  <dataValidations count="2">
    <dataValidation type="list" showInputMessage="1" showErrorMessage="1" sqref="H7 H13:H15">
      <formula1>"ANO,NE"</formula1>
    </dataValidation>
    <dataValidation type="list" showInputMessage="1" showErrorMessage="1" sqref="D7:D17">
      <formula1>"ks,bal,sada,m,"</formula1>
    </dataValidation>
  </dataValidations>
  <pageMargins left="0.15748031496062992" right="0.15748031496062992" top="0.70866141732283472" bottom="0.78740157480314965" header="0.31496062992125984" footer="0.31496062992125984"/>
  <pageSetup paperSize="9" scale="34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[1]CPV!#REF!</xm:f>
          </x14:formula1>
          <xm:sqref>R7:R13</xm:sqref>
        </x14:dataValidation>
        <x14:dataValidation type="list" allowBlank="1" showInputMessage="1" showErrorMessage="1">
          <x14:formula1>
            <xm:f>[2]CPV!#REF!</xm:f>
          </x14:formula1>
          <xm:sqref>R14</xm:sqref>
        </x14:dataValidation>
        <x14:dataValidation type="list" allowBlank="1" showInputMessage="1" showErrorMessage="1">
          <x14:formula1>
            <xm:f>[1]CPV!#REF!</xm:f>
          </x14:formula1>
          <xm:sqref>R15:R17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5LwV2dpOmWiFisJRlir/JiCaiGg=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GDvgZn+TlK9dGrI/q1wtrKCsnaA=</DigestValue>
    </Reference>
  </SignedInfo>
  <SignatureValue>msR0dH40FoahMQbJD+ZEWNaahvQQ977TTS6g+KW5FNZrWtB7h4zHsvEYORXZOl5pOlWOjm3eh0HO
etPxlAnLKwwB2rr9MSTufqHrX63XEhKytKaO7vYnbwC/nB9IjHduHvYdT927pfjgNuDnA4k8lzHv
QuW3jcnUl2wqmbjLzu/gnprbECEgiErCCImhp9EQaQYyVyzJFmSeIamvPgt+Xi9jjk816nU3yqwX
qgWyl3yfKAsMukk+XINb4XSarnt24dhj6zz0UllNbbCS4GHweEnjTzGlAvdZtfJnbjVClN7nqJ4e
JfOzJClqausdN2AVNW+GKloyHHDg954cNN/wjg==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sharedStrings.xml?ContentType=application/vnd.openxmlformats-officedocument.spreadsheetml.sharedStrings+xml">
        <DigestMethod Algorithm="http://www.w3.org/2000/09/xmldsig#sha1"/>
        <DigestValue>M2koUWmXkZMZVEO4scNbtOEiHmo=</DigestValue>
      </Reference>
      <Reference URI="/xl/drawings/drawing1.xml?ContentType=application/vnd.openxmlformats-officedocument.drawing+xml">
        <DigestMethod Algorithm="http://www.w3.org/2000/09/xmldsig#sha1"/>
        <DigestValue>cylGKuKkyxZgE8EHcpIjjOjnjzo=</DigestValue>
      </Reference>
      <Reference URI="/xl/styles.xml?ContentType=application/vnd.openxmlformats-officedocument.spreadsheetml.styles+xml">
        <DigestMethod Algorithm="http://www.w3.org/2000/09/xmldsig#sha1"/>
        <DigestValue>Iae0NPl/6jiqS/8eJmxr47kfMvE=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irDGbWkyUzU7Dw/0dvkuQrEl94g=</DigestValue>
      </Reference>
      <Reference URI="/xl/calcChain.xml?ContentType=application/vnd.openxmlformats-officedocument.spreadsheetml.calcChain+xml">
        <DigestMethod Algorithm="http://www.w3.org/2000/09/xmldsig#sha1"/>
        <DigestValue>LSG7skxZoqqEQxUwFWwSsrEIiKI=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book.xml?ContentType=application/vnd.openxmlformats-officedocument.spreadsheetml.sheet.main+xml">
        <DigestMethod Algorithm="http://www.w3.org/2000/09/xmldsig#sha1"/>
        <DigestValue>C2C85uCq7pyDMNP+oLssjsCBsy0=</DigestValue>
      </Reference>
      <Reference URI="/xl/worksheets/sheet1.xml?ContentType=application/vnd.openxmlformats-officedocument.spreadsheetml.worksheet+xml">
        <DigestMethod Algorithm="http://www.w3.org/2000/09/xmldsig#sha1"/>
        <DigestValue>MxD4/Mqv54ncK5z4FFu/OUyUXuk=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irDGbWkyUzU7Dw/0dvkuQrEl94g=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q3IEx1HbUrdh84OFwuoQRnkrB3c=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kdRqkA0i4CzIvTLlFfNxZhG1rZM=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a4wsyoUqcXFKjSkNh3fTvpO77Xo=</DigestValue>
      </Reference>
    </Manifest>
    <SignatureProperties>
      <SignatureProperty Id="idSignatureTime" Target="#idPackageSignature">
        <mdssi:SignatureTime>
          <mdssi:Format>YYYY-MM-DDThh:mm:ssTZD</mdssi:Format>
          <mdssi:Value>2017-08-04T11:28:39Z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2017-08-04T11:28:39Z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ppQXOjX7LibpWpAap8hQFEddiU4=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CRLnrHyf5WZT/JtT4sFnnTj1/Ac=</DigestValue>
    </Reference>
  </SignedInfo>
  <SignatureValue>QKOUe55QXHh0XxQCmPZ29nSTwjShbnBFFT9Vfkxg23TN6uguw36pgtNenEl9xwdHDsjdafFKG9yR
hk4HXlxgCf894aiRrfDHQ+DKoPWbZNRbYpDeCFMk5BUD8mfFCRkjnjnRKTt67xNNNGPZs1aAhrgu
4aIrcFI9jrkTROz3fu755ER43XwlASXfxI80Au90YgSAvERHWKd1j+9NywNYn2rPP7jd/Abalj1g
ONGpxpIM2dK5nnOJ37BKRJ0U+LN8XlZK4csz9IXI6bKIS6N6Qdc+wwT5vgHYNGqKrv34xtLlsnsP
ZExrDW3KgW5gmLtBTILYOVQVxhGysZMn88Hr3g==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sharedStrings.xml?ContentType=application/vnd.openxmlformats-officedocument.spreadsheetml.sharedStrings+xml">
        <DigestMethod Algorithm="http://www.w3.org/2000/09/xmldsig#sha1"/>
        <DigestValue>M2koUWmXkZMZVEO4scNbtOEiHmo=</DigestValue>
      </Reference>
      <Reference URI="/xl/drawings/drawing1.xml?ContentType=application/vnd.openxmlformats-officedocument.drawing+xml">
        <DigestMethod Algorithm="http://www.w3.org/2000/09/xmldsig#sha1"/>
        <DigestValue>cylGKuKkyxZgE8EHcpIjjOjnjzo=</DigestValue>
      </Reference>
      <Reference URI="/xl/styles.xml?ContentType=application/vnd.openxmlformats-officedocument.spreadsheetml.styles+xml">
        <DigestMethod Algorithm="http://www.w3.org/2000/09/xmldsig#sha1"/>
        <DigestValue>Iae0NPl/6jiqS/8eJmxr47kfMvE=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irDGbWkyUzU7Dw/0dvkuQrEl94g=</DigestValue>
      </Reference>
      <Reference URI="/xl/calcChain.xml?ContentType=application/vnd.openxmlformats-officedocument.spreadsheetml.calcChain+xml">
        <DigestMethod Algorithm="http://www.w3.org/2000/09/xmldsig#sha1"/>
        <DigestValue>LSG7skxZoqqEQxUwFWwSsrEIiKI=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book.xml?ContentType=application/vnd.openxmlformats-officedocument.spreadsheetml.sheet.main+xml">
        <DigestMethod Algorithm="http://www.w3.org/2000/09/xmldsig#sha1"/>
        <DigestValue>C2C85uCq7pyDMNP+oLssjsCBsy0=</DigestValue>
      </Reference>
      <Reference URI="/xl/worksheets/sheet1.xml?ContentType=application/vnd.openxmlformats-officedocument.spreadsheetml.worksheet+xml">
        <DigestMethod Algorithm="http://www.w3.org/2000/09/xmldsig#sha1"/>
        <DigestValue>MxD4/Mqv54ncK5z4FFu/OUyUXuk=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irDGbWkyUzU7Dw/0dvkuQrEl94g=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q3IEx1HbUrdh84OFwuoQRnkrB3c=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kdRqkA0i4CzIvTLlFfNxZhG1rZM=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a4wsyoUqcXFKjSkNh3fTvpO77Xo=</DigestValue>
      </Reference>
    </Manifest>
    <SignatureProperties>
      <SignatureProperty Id="idSignatureTime" Target="#idPackageSignature">
        <mdssi:SignatureTime>
          <mdssi:Format>YYYY-MM-DDThh:mm:ssTZD</mdssi:Format>
          <mdssi:Value>2017-08-16T12:04:04Z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2017-08-16T12:04:04Z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2017-07-21T05:25:10Z</cp:lastPrinted>
  <dcterms:created xsi:type="dcterms:W3CDTF">2014-03-05T12:43:32Z</dcterms:created>
  <dcterms:modified xsi:type="dcterms:W3CDTF">2017-07-28T11:56:11Z</dcterms:modified>
</cp:coreProperties>
</file>