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0.10. - ZCU - AV technika (II.) 030-2017\odevzdani\"/>
    </mc:Choice>
  </mc:AlternateContent>
  <bookViews>
    <workbookView xWindow="0" yWindow="0" windowWidth="9570" windowHeight="2760" tabRatio="939"/>
  </bookViews>
  <sheets>
    <sheet name="AVT" sheetId="22" r:id="rId1"/>
  </sheets>
  <externalReferences>
    <externalReference r:id="rId2"/>
    <externalReference r:id="rId3"/>
    <externalReference r:id="rId4"/>
  </externalReferences>
  <definedNames>
    <definedName name="_xlnm.Print_Area" localSheetId="0">AVT!$B$1:$R$22</definedName>
  </definedNames>
  <calcPr calcId="152511"/>
</workbook>
</file>

<file path=xl/calcChain.xml><?xml version="1.0" encoding="utf-8"?>
<calcChain xmlns="http://schemas.openxmlformats.org/spreadsheetml/2006/main">
  <c r="Q9" i="22" l="1"/>
  <c r="R10" i="22"/>
  <c r="Q11" i="22"/>
  <c r="Q14" i="22"/>
  <c r="R15" i="22"/>
  <c r="Q18" i="22"/>
  <c r="R19" i="22"/>
  <c r="R7" i="22"/>
  <c r="R18" i="22"/>
  <c r="R17" i="22"/>
  <c r="Q17" i="22"/>
  <c r="R16" i="22"/>
  <c r="Q16" i="22"/>
  <c r="R14" i="22"/>
  <c r="R13" i="22"/>
  <c r="Q13" i="22"/>
  <c r="R11" i="22"/>
  <c r="Q10" i="22"/>
  <c r="R9" i="22"/>
  <c r="R8" i="22"/>
  <c r="Q8" i="22"/>
  <c r="Q7" i="22"/>
  <c r="Q15" i="22" l="1"/>
  <c r="Q19" i="22"/>
  <c r="N19" i="22"/>
  <c r="N18" i="22"/>
  <c r="N17" i="22"/>
  <c r="N16" i="22"/>
  <c r="N15" i="22"/>
  <c r="N14" i="22"/>
  <c r="N13" i="22"/>
  <c r="N12" i="22"/>
  <c r="N7" i="22" l="1"/>
  <c r="N8" i="22"/>
  <c r="N9" i="22"/>
  <c r="N10" i="22"/>
  <c r="N11" i="22"/>
  <c r="R12" i="22" l="1"/>
  <c r="Q12" i="22"/>
  <c r="P22" i="22" l="1"/>
  <c r="O22" i="22" l="1"/>
</calcChain>
</file>

<file path=xl/sharedStrings.xml><?xml version="1.0" encoding="utf-8"?>
<sst xmlns="http://schemas.openxmlformats.org/spreadsheetml/2006/main" count="120" uniqueCount="92">
  <si>
    <t>Množství</t>
  </si>
  <si>
    <t>Položka</t>
  </si>
  <si>
    <t>Obchodní název + typ</t>
  </si>
  <si>
    <t>32260000-3 - Zařízení pro přenos dat</t>
  </si>
  <si>
    <t>32331300-5 - Zvukové reprodukční přístroje</t>
  </si>
  <si>
    <t>32342000-2 - Reproduktory</t>
  </si>
  <si>
    <t>32342200-4 - Sluchátka</t>
  </si>
  <si>
    <t>32351000-8 - Příslušenství pro zvuková a video zařízení</t>
  </si>
  <si>
    <t>38653400-1 - Projekční plátna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</si>
  <si>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</si>
  <si>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</si>
  <si>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</si>
  <si>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</si>
  <si>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</si>
  <si>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</si>
  <si>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</si>
  <si>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</si>
  <si>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</si>
  <si>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(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poté uvede tyto údaje na faktuře)</t>
    </r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</si>
  <si>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</si>
  <si>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</si>
  <si>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</si>
  <si>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ZČU-FAV, Technická 8, Plzeň, UC431</t>
  </si>
  <si>
    <t>sluchátka</t>
  </si>
  <si>
    <t>Polouzavřená sluchátka s mikrofonem- min. rozsah 18 Hz až 22000 Hz, impedance 32 Ohm, sklápěcí mikrofon (min. rozsah 80 Hz - 15000 Hz, impedance 2 000 Ohm), hmotnost do 90 g, ovládání hlasitosti integrované do sluchátka, vypnutí mikrofonu sklopením</t>
  </si>
  <si>
    <t>Uzavřená full-size sluchátka, obepínají celé ucho, s odpojitelným kabelem (náhradní kabel součástí), Minimální charakteristiky:Harmonické zkreslení (THD): &lt; 0,2 %; jmenovitá impedance 32 Ohm; délka kabelu minimálně 2,9 m; frekvenční rozsah 12 - 22 000 Hz; hmotnost maximálně 280 g;  uzavřená, dynamická konstrukce; Akustický tlak: 112 dB, (1 kHz, 1 Vrms)</t>
  </si>
  <si>
    <t>uzavřená sluchátka s mikrofonem (obepínají celé ucho), ovládání hlasitosti na sluchátkách, tlumení okolního šumu, hmotnost max. 300g</t>
  </si>
  <si>
    <t>uzavřená sluchátka se sklápěcím mikrofonem (obepínají celé ucho), ovládání hlasitosti na sluchátkách, vypnutí mikrofonu, tlumení okolního šumu, hmotnost max. 300g</t>
  </si>
  <si>
    <t xml:space="preserve">ks </t>
  </si>
  <si>
    <t>sluchátka s mikrofonem, uzavřená (obepínající celé uši), regulace hlasitosti</t>
  </si>
  <si>
    <t>Bezdrátový přenosný reproduktor s MP3 přehrávačem a rádiem</t>
  </si>
  <si>
    <t>Bezdrátový přenosný reproduktor s MP3 přehrávačem a rádiem, slotem na Micro SD karty a USB konektorem, s pamětí na poslední přehrávání (poslední naladěné stanice), technologií Bluetooth, kompatibilní s mobilním telefonem, tabletem, notebookem, dosah min. 13 metrů, výkon min 10W, rozměry max. 220 x 80 x 80 mm.</t>
  </si>
  <si>
    <t>Samostatná faktura</t>
  </si>
  <si>
    <t>ANO</t>
  </si>
  <si>
    <t>Inovace předmětu CPC2 - čeština pro akademické účely VS-17-039</t>
  </si>
  <si>
    <t>Ústav jazykové přípravy, Univerzitní 22, 306 14 Plzeň</t>
  </si>
  <si>
    <t>projekční plátno stativové přenosné</t>
  </si>
  <si>
    <t>projekční plátno stativové přenosné, matné bílé plátno, černé orámování, odlehčená konstrukce, 136" 244x244 cm</t>
  </si>
  <si>
    <t>Husova 11, Plzeň</t>
  </si>
  <si>
    <t>bluetooth reproduktor</t>
  </si>
  <si>
    <t>bluetooth reproduktor s integrovanou baterií; rozhranní USB, micro SD, 3,5 mm audio; frekvenční rozsah min. 150Hz-18kHz; maximální rozměr 180 mm; max hmotnost 380 g; barva černá</t>
  </si>
  <si>
    <t>USB bluetooth adaptér</t>
  </si>
  <si>
    <t>USB adaptér pro přenos zvuku, Bluetooth 2.1, podpora EDR, apt-X, SBC, A2DP</t>
  </si>
  <si>
    <t>baterie do sluchátek</t>
  </si>
  <si>
    <t>bezdrátová sluchátka s aktivním potlačením hluku; circumaurální usazení, s temenním mostem a skládací konstrukcí, odnímatelný kabel s konektorem jack 3.5mm, bezdrátová technologie Bluetooth,udáváná výdrž baterie: alespoň 40 hodin, hmotnost max. 250g</t>
  </si>
  <si>
    <t>reproduktor</t>
  </si>
  <si>
    <t>sada</t>
  </si>
  <si>
    <t>3-pásmové dřevěné reproduktory typu 2.0 s výkonem 50 W (RMS), repro: 1x 4" basový + 1x 4" středový + 1" výškový, frekvenční rozsah 20Hz až 20kHz, odstup signál/šum &gt;85dB.</t>
  </si>
  <si>
    <t>náhradní náušníky do sluchátek</t>
  </si>
  <si>
    <t>Náhradní molitany kompatibilní se sluchátky KOSS Porta/Sporta Pro -min. 3 páry (6 molitanů)</t>
  </si>
  <si>
    <t>Ing. Martin Grůber, Ph.D., 
tel.37763 2512</t>
  </si>
  <si>
    <t>Ing. L. Šmídl, Ph.D., tel.37763 2528</t>
  </si>
  <si>
    <t xml:space="preserve">Ing. Jaroslav Šebesta, 
tel.37763 2131 </t>
  </si>
  <si>
    <t>Ing. Zbyněk Zajíc, Ph.D.,
 tel. 377632561</t>
  </si>
  <si>
    <t>Ing. Marie Kunešová, 
tel. 377632125</t>
  </si>
  <si>
    <t>Ing. Jakub Nedvěd, 
tel. 377632135</t>
  </si>
  <si>
    <t>Ing. Jaromír Novotný, 
tel. 377632135</t>
  </si>
  <si>
    <t>Ing. L. Šmídl, Ph.D., 
tel.37763 2528</t>
  </si>
  <si>
    <t xml:space="preserve">Ing. Jaroslav Šebesta,
 tel. 377632131 </t>
  </si>
  <si>
    <t>Ing. L. Šmídl, Ph.D.,
 tel. 377632528</t>
  </si>
  <si>
    <t>AV technika II 030-2017 (AVT-(II.)-030-2017)</t>
  </si>
  <si>
    <t>Priloha_c._1_Kupni_smlouvy_technicka_specifikace_AVT-(II.)-030-2017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</si>
  <si>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</si>
  <si>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</si>
  <si>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</si>
  <si>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</si>
  <si>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</si>
  <si>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</si>
  <si>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</si>
  <si>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</si>
  <si>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</si>
  <si>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</si>
  <si>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t>Ing. A. Chýlek,
tel. 377632557</t>
  </si>
  <si>
    <t>Ing. Mgr. Josef Psutka, Ph.D.,
 tel. 377632556</t>
  </si>
  <si>
    <t>Doc. Ing. Jindřich Matoušek, Ph.D., tel. 377632530</t>
  </si>
  <si>
    <t>Pavla Kocourková, tel. 777 893 145</t>
  </si>
  <si>
    <t>Dagmar Vokrová, tel. 606 665 113</t>
  </si>
  <si>
    <t>Ing.Hemrová Alena
tel.: 724 074 697</t>
  </si>
  <si>
    <t>Ing.Hemrová Alena
tel.:724 074 697</t>
  </si>
  <si>
    <t>akumulátor kompatibilní se sluchátky Sennheiser MM450-X, kapacita akumulátoru minimálně 1Wh</t>
  </si>
  <si>
    <t>Sennheiser HD 215 II, záruka 24 měsíců</t>
  </si>
  <si>
    <t>Creative HS-620, záruka 24 měsíců</t>
  </si>
  <si>
    <t>Trust Como Headset for PC and laptop (21658), záruka 24 měsíců</t>
  </si>
  <si>
    <t>TECHNAXX MusicMan Grenade Bluetooth Soundstation BT-X4 černý, záruka 24 měsíců</t>
  </si>
  <si>
    <t>reative Bluetooth Audio BT-W2 USB Transceiver (70SA011000000), záruka 24 měsíců</t>
  </si>
  <si>
    <t>Sennheiser BA 370 PX, záruka 24 měsíců</t>
  </si>
  <si>
    <t>Sennheiser PXC 480, záruka 24 měsíců</t>
  </si>
  <si>
    <t>Sennheiser PC 230, záruka 24 měsíců</t>
  </si>
  <si>
    <t>Genius SP-HF2.0 1800A černé, záruka 24 měsíců</t>
  </si>
  <si>
    <t>KOSS náhradní molitany pro Porta Pro/Sporta Pro - 3 páry, záruka 24 měsíců</t>
  </si>
  <si>
    <t>LAMAX Beat Street ST-1 Bluetooth reproduktor, záruka 24 měsíců</t>
  </si>
  <si>
    <t>Sencor STS 244S,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</si>
</sst>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5" fillId="5" borderId="0" xfId="0" applyNumberFormat="1" applyFont="1" applyFill="1" applyAlignment="1" applyProtection="1">
      <alignment vertical="center"/>
    </xf>
    <xf numFmtId="0" fontId="4" fillId="5" borderId="0" xfId="0" applyNumberFormat="1" applyFont="1" applyFill="1" applyAlignment="1" applyProtection="1">
      <alignment horizontal="center" vertical="top" wrapText="1"/>
    </xf>
    <xf numFmtId="0" fontId="1" fillId="5" borderId="0" xfId="0" applyNumberFormat="1" applyFont="1" applyFill="1" applyAlignment="1" applyProtection="1">
      <alignment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44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FFFC2"/>
      <color rgb="FFDDE9F7"/>
      <color rgb="FFC5D9F1"/>
      <color rgb="FF85FFBC"/>
      <color rgb="FFE3C7EF"/>
      <color rgb="FFFFFFCC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alisova\stazeno\01_2017_AV_technika_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AV_technika_II\030_AVT_Hemrova_Kocourkova\030_AVT_podklady_resitel\obj_5311_0010_17_Hemrova_projek&#269;n&#237;%20pl&#225;tn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1_VEREJNE_ZAKAZKY\DNS\2017\2017_AV_technika_II\030_AVT_Hemrova_Kocourkova\030_AVT_podklady_resitel\obj%205211_0046_17%20DNS_AV_reproduktor_Smidl_08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5"/>
  <sheetViews>
    <sheetView tabSelected="1" topLeftCell="A13" zoomScale="70" zoomScaleNormal="70" workbookViewId="0">
      <selection activeCell="Q7" sqref="Q7:Q19"/>
    </sheetView>
  </sheetViews>
  <sheetFormatPr defaultColWidth="8.85546875" defaultRowHeight="15" x14ac:dyDescent="0.25"/>
  <cols>
    <col min="1" max="1" width="1.42578125" style="67" customWidth="1"/>
    <col min="2" max="2" width="5.7109375" style="67" customWidth="1"/>
    <col min="3" max="3" width="27.7109375" style="93" customWidth="1"/>
    <col min="4" max="4" width="9.7109375" style="95" customWidth="1"/>
    <col min="5" max="5" width="9" style="96" customWidth="1"/>
    <col min="6" max="6" width="60" style="93" customWidth="1"/>
    <col min="7" max="7" width="24.140625" style="93" customWidth="1"/>
    <col min="8" max="8" width="17.85546875" style="93" customWidth="1"/>
    <col min="9" max="9" width="14.140625" style="93" customWidth="1"/>
    <col min="10" max="10" width="20.42578125" style="67" customWidth="1"/>
    <col min="11" max="11" width="21.7109375" style="67" customWidth="1"/>
    <col min="12" max="12" width="24.5703125" style="67" customWidth="1"/>
    <col min="13" max="13" width="22.140625" style="93" customWidth="1"/>
    <col min="14" max="14" width="20.42578125" style="93" hidden="1" customWidth="1"/>
    <col min="15" max="15" width="24" style="67" customWidth="1"/>
    <col min="16" max="16" width="21" style="67" customWidth="1"/>
    <col min="17" max="17" width="18.140625" style="67" customWidth="1"/>
    <col min="18" max="18" width="19.28515625" style="67" customWidth="1"/>
    <col min="19" max="19" width="36.5703125" style="88" customWidth="1"/>
    <col min="20" max="16384" width="8.85546875" style="67"/>
  </cols>
  <sheetData>
    <row r="1" spans="1:19" s="15" customFormat="1" ht="18.75" customHeight="1" x14ac:dyDescent="0.25">
      <c r="B1" s="34" t="s">
        <v>60</v>
      </c>
      <c r="C1" s="34"/>
      <c r="D1" s="34"/>
      <c r="E1" s="35"/>
      <c r="F1" s="14"/>
      <c r="G1" s="14"/>
      <c r="I1" s="16"/>
      <c r="M1" s="14"/>
      <c r="N1" s="14"/>
      <c r="O1" s="49"/>
      <c r="P1" s="36" t="s">
        <v>61</v>
      </c>
      <c r="Q1" s="36"/>
      <c r="R1" s="36"/>
      <c r="S1" s="50"/>
    </row>
    <row r="2" spans="1:19" s="15" customFormat="1" ht="18.75" customHeight="1" x14ac:dyDescent="0.25">
      <c r="B2" s="12"/>
      <c r="C2" s="51"/>
      <c r="D2" s="12"/>
      <c r="E2" s="13"/>
      <c r="F2" s="14"/>
      <c r="G2" s="14"/>
      <c r="I2" s="16"/>
      <c r="M2" s="14"/>
      <c r="N2" s="14"/>
      <c r="O2" s="52"/>
      <c r="P2" s="52"/>
      <c r="R2" s="52"/>
      <c r="S2" s="50"/>
    </row>
    <row r="3" spans="1:19" s="15" customFormat="1" ht="19.899999999999999" customHeight="1" x14ac:dyDescent="0.25">
      <c r="B3" s="53"/>
      <c r="C3" s="54" t="s">
        <v>10</v>
      </c>
      <c r="D3" s="55"/>
      <c r="E3" s="55"/>
      <c r="F3" s="55"/>
      <c r="G3" s="115"/>
      <c r="H3" s="115"/>
      <c r="I3" s="115"/>
      <c r="J3" s="115"/>
      <c r="K3" s="115"/>
      <c r="L3" s="52"/>
      <c r="M3" s="56"/>
      <c r="N3" s="56"/>
      <c r="O3" s="52"/>
      <c r="P3" s="52"/>
      <c r="R3" s="52"/>
      <c r="S3" s="56"/>
    </row>
    <row r="4" spans="1:19" s="15" customFormat="1" ht="19.899999999999999" customHeight="1" thickBot="1" x14ac:dyDescent="0.3">
      <c r="B4" s="57"/>
      <c r="C4" s="58" t="s">
        <v>19</v>
      </c>
      <c r="D4" s="55"/>
      <c r="E4" s="55"/>
      <c r="F4" s="55"/>
      <c r="G4" s="55"/>
      <c r="H4" s="52"/>
      <c r="I4" s="52"/>
      <c r="J4" s="52"/>
      <c r="K4" s="52"/>
      <c r="L4" s="52"/>
      <c r="M4" s="14"/>
      <c r="N4" s="14"/>
      <c r="O4" s="52"/>
      <c r="P4" s="52"/>
      <c r="R4" s="52"/>
      <c r="S4" s="56"/>
    </row>
    <row r="5" spans="1:19" s="15" customFormat="1" ht="34.5" customHeight="1" thickBot="1" x14ac:dyDescent="0.3">
      <c r="B5" s="17"/>
      <c r="C5" s="18"/>
      <c r="D5" s="19"/>
      <c r="E5" s="19"/>
      <c r="F5" s="14"/>
      <c r="G5" s="22" t="s">
        <v>17</v>
      </c>
      <c r="H5" s="14"/>
      <c r="I5" s="14"/>
      <c r="M5" s="14"/>
      <c r="N5" s="20"/>
      <c r="P5" s="22" t="s">
        <v>17</v>
      </c>
      <c r="S5" s="59"/>
    </row>
    <row r="6" spans="1:19" s="15" customFormat="1" ht="151.5" thickTop="1" thickBot="1" x14ac:dyDescent="0.3">
      <c r="B6" s="21" t="s">
        <v>1</v>
      </c>
      <c r="C6" s="30" t="s">
        <v>62</v>
      </c>
      <c r="D6" s="30" t="s">
        <v>0</v>
      </c>
      <c r="E6" s="30" t="s">
        <v>63</v>
      </c>
      <c r="F6" s="30" t="s">
        <v>64</v>
      </c>
      <c r="G6" s="26" t="s">
        <v>2</v>
      </c>
      <c r="H6" s="30" t="s">
        <v>65</v>
      </c>
      <c r="I6" s="30" t="s">
        <v>66</v>
      </c>
      <c r="J6" s="30" t="s">
        <v>18</v>
      </c>
      <c r="K6" s="48" t="s">
        <v>67</v>
      </c>
      <c r="L6" s="48" t="s">
        <v>68</v>
      </c>
      <c r="M6" s="30" t="s">
        <v>69</v>
      </c>
      <c r="N6" s="30" t="s">
        <v>70</v>
      </c>
      <c r="O6" s="30" t="s">
        <v>15</v>
      </c>
      <c r="P6" s="25" t="s">
        <v>13</v>
      </c>
      <c r="Q6" s="48" t="s">
        <v>14</v>
      </c>
      <c r="R6" s="48" t="s">
        <v>11</v>
      </c>
      <c r="S6" s="30" t="s">
        <v>71</v>
      </c>
    </row>
    <row r="7" spans="1:19" ht="120" customHeight="1" thickTop="1" x14ac:dyDescent="0.25">
      <c r="A7" s="60"/>
      <c r="B7" s="61">
        <v>1</v>
      </c>
      <c r="C7" s="62" t="s">
        <v>23</v>
      </c>
      <c r="D7" s="63">
        <v>1</v>
      </c>
      <c r="E7" s="64" t="s">
        <v>21</v>
      </c>
      <c r="F7" s="62" t="s">
        <v>24</v>
      </c>
      <c r="G7" s="105" t="s">
        <v>87</v>
      </c>
      <c r="H7" s="119" t="s">
        <v>32</v>
      </c>
      <c r="I7" s="119"/>
      <c r="J7" s="119"/>
      <c r="K7" s="65" t="s">
        <v>50</v>
      </c>
      <c r="L7" s="122" t="s">
        <v>52</v>
      </c>
      <c r="M7" s="122" t="s">
        <v>22</v>
      </c>
      <c r="N7" s="1">
        <f t="shared" ref="N7:N19" si="0">D7*O7</f>
        <v>900</v>
      </c>
      <c r="O7" s="32">
        <v>900</v>
      </c>
      <c r="P7" s="107">
        <v>900</v>
      </c>
      <c r="Q7" s="38">
        <f t="shared" ref="Q7:Q19" si="1">D7*P7</f>
        <v>900</v>
      </c>
      <c r="R7" s="39" t="str">
        <f t="shared" ref="R7:R11" si="2">IF(ISNUMBER(P7), IF(P7&gt;O7,"NEVYHOVUJE","VYHOVUJE")," ")</f>
        <v>VYHOVUJE</v>
      </c>
      <c r="S7" s="66" t="s">
        <v>6</v>
      </c>
    </row>
    <row r="8" spans="1:19" ht="120" customHeight="1" x14ac:dyDescent="0.25">
      <c r="B8" s="68">
        <v>2</v>
      </c>
      <c r="C8" s="69" t="s">
        <v>23</v>
      </c>
      <c r="D8" s="70">
        <v>1</v>
      </c>
      <c r="E8" s="71" t="s">
        <v>21</v>
      </c>
      <c r="F8" s="69" t="s">
        <v>25</v>
      </c>
      <c r="G8" s="104" t="s">
        <v>80</v>
      </c>
      <c r="H8" s="120"/>
      <c r="I8" s="120"/>
      <c r="J8" s="120"/>
      <c r="K8" s="72" t="s">
        <v>53</v>
      </c>
      <c r="L8" s="123"/>
      <c r="M8" s="123"/>
      <c r="N8" s="2">
        <f t="shared" si="0"/>
        <v>2200</v>
      </c>
      <c r="O8" s="40">
        <v>2200</v>
      </c>
      <c r="P8" s="108">
        <v>2200</v>
      </c>
      <c r="Q8" s="24">
        <f t="shared" si="1"/>
        <v>2200</v>
      </c>
      <c r="R8" s="42" t="str">
        <f t="shared" si="2"/>
        <v>VYHOVUJE</v>
      </c>
      <c r="S8" s="73" t="s">
        <v>6</v>
      </c>
    </row>
    <row r="9" spans="1:19" ht="63" customHeight="1" x14ac:dyDescent="0.25">
      <c r="B9" s="68">
        <v>3</v>
      </c>
      <c r="C9" s="69" t="s">
        <v>23</v>
      </c>
      <c r="D9" s="70">
        <v>1</v>
      </c>
      <c r="E9" s="71" t="s">
        <v>21</v>
      </c>
      <c r="F9" s="69" t="s">
        <v>26</v>
      </c>
      <c r="G9" s="104" t="s">
        <v>81</v>
      </c>
      <c r="H9" s="120"/>
      <c r="I9" s="120"/>
      <c r="J9" s="120"/>
      <c r="K9" s="72" t="s">
        <v>54</v>
      </c>
      <c r="L9" s="123"/>
      <c r="M9" s="123"/>
      <c r="N9" s="2">
        <f t="shared" si="0"/>
        <v>500</v>
      </c>
      <c r="O9" s="40">
        <v>500</v>
      </c>
      <c r="P9" s="108">
        <v>490</v>
      </c>
      <c r="Q9" s="24">
        <f t="shared" si="1"/>
        <v>490</v>
      </c>
      <c r="R9" s="42" t="str">
        <f t="shared" si="2"/>
        <v>VYHOVUJE</v>
      </c>
      <c r="S9" s="73" t="s">
        <v>6</v>
      </c>
    </row>
    <row r="10" spans="1:19" ht="63" customHeight="1" x14ac:dyDescent="0.25">
      <c r="B10" s="68">
        <v>4</v>
      </c>
      <c r="C10" s="69" t="s">
        <v>23</v>
      </c>
      <c r="D10" s="70">
        <v>1</v>
      </c>
      <c r="E10" s="71" t="s">
        <v>21</v>
      </c>
      <c r="F10" s="69" t="s">
        <v>27</v>
      </c>
      <c r="G10" s="104" t="s">
        <v>82</v>
      </c>
      <c r="H10" s="120"/>
      <c r="I10" s="120"/>
      <c r="J10" s="120"/>
      <c r="K10" s="72" t="s">
        <v>55</v>
      </c>
      <c r="L10" s="123"/>
      <c r="M10" s="123"/>
      <c r="N10" s="2">
        <f t="shared" si="0"/>
        <v>820</v>
      </c>
      <c r="O10" s="40">
        <v>820</v>
      </c>
      <c r="P10" s="108">
        <v>460</v>
      </c>
      <c r="Q10" s="24">
        <f t="shared" si="1"/>
        <v>460</v>
      </c>
      <c r="R10" s="42" t="str">
        <f t="shared" si="2"/>
        <v>VYHOVUJE</v>
      </c>
      <c r="S10" s="73" t="s">
        <v>6</v>
      </c>
    </row>
    <row r="11" spans="1:19" ht="63" customHeight="1" thickBot="1" x14ac:dyDescent="0.3">
      <c r="B11" s="74">
        <v>5</v>
      </c>
      <c r="C11" s="75" t="s">
        <v>23</v>
      </c>
      <c r="D11" s="76">
        <v>1</v>
      </c>
      <c r="E11" s="77" t="s">
        <v>28</v>
      </c>
      <c r="F11" s="75" t="s">
        <v>29</v>
      </c>
      <c r="G11" s="104" t="s">
        <v>82</v>
      </c>
      <c r="H11" s="121"/>
      <c r="I11" s="121"/>
      <c r="J11" s="121"/>
      <c r="K11" s="78" t="s">
        <v>56</v>
      </c>
      <c r="L11" s="124"/>
      <c r="M11" s="124"/>
      <c r="N11" s="11">
        <f t="shared" si="0"/>
        <v>820</v>
      </c>
      <c r="O11" s="33">
        <v>820</v>
      </c>
      <c r="P11" s="106">
        <v>460</v>
      </c>
      <c r="Q11" s="43">
        <f t="shared" si="1"/>
        <v>460</v>
      </c>
      <c r="R11" s="44" t="str">
        <f t="shared" si="2"/>
        <v>VYHOVUJE</v>
      </c>
      <c r="S11" s="79" t="s">
        <v>6</v>
      </c>
    </row>
    <row r="12" spans="1:19" ht="97.5" customHeight="1" thickTop="1" x14ac:dyDescent="0.25">
      <c r="B12" s="61">
        <v>6</v>
      </c>
      <c r="C12" s="62" t="s">
        <v>39</v>
      </c>
      <c r="D12" s="63">
        <v>1</v>
      </c>
      <c r="E12" s="64" t="s">
        <v>21</v>
      </c>
      <c r="F12" s="62" t="s">
        <v>40</v>
      </c>
      <c r="G12" s="105" t="s">
        <v>83</v>
      </c>
      <c r="H12" s="119" t="s">
        <v>32</v>
      </c>
      <c r="I12" s="119"/>
      <c r="J12" s="119"/>
      <c r="K12" s="65" t="s">
        <v>57</v>
      </c>
      <c r="L12" s="122" t="s">
        <v>58</v>
      </c>
      <c r="M12" s="122" t="s">
        <v>22</v>
      </c>
      <c r="N12" s="1">
        <f t="shared" si="0"/>
        <v>800</v>
      </c>
      <c r="O12" s="32">
        <v>800</v>
      </c>
      <c r="P12" s="107">
        <v>700</v>
      </c>
      <c r="Q12" s="38">
        <f t="shared" si="1"/>
        <v>700</v>
      </c>
      <c r="R12" s="39" t="str">
        <f t="shared" ref="R12" si="3">IF(ISNUMBER(P12), IF(P12&gt;O12,"NEVYHOVUJE","VYHOVUJE")," ")</f>
        <v>VYHOVUJE</v>
      </c>
      <c r="S12" s="66" t="s">
        <v>5</v>
      </c>
    </row>
    <row r="13" spans="1:19" ht="97.5" customHeight="1" x14ac:dyDescent="0.25">
      <c r="B13" s="68">
        <v>7</v>
      </c>
      <c r="C13" s="69" t="s">
        <v>41</v>
      </c>
      <c r="D13" s="70">
        <v>1</v>
      </c>
      <c r="E13" s="71" t="s">
        <v>21</v>
      </c>
      <c r="F13" s="69" t="s">
        <v>42</v>
      </c>
      <c r="G13" s="104" t="s">
        <v>84</v>
      </c>
      <c r="H13" s="120"/>
      <c r="I13" s="120"/>
      <c r="J13" s="120"/>
      <c r="K13" s="72" t="s">
        <v>59</v>
      </c>
      <c r="L13" s="123"/>
      <c r="M13" s="123"/>
      <c r="N13" s="2">
        <f t="shared" si="0"/>
        <v>900</v>
      </c>
      <c r="O13" s="40">
        <v>900</v>
      </c>
      <c r="P13" s="108">
        <v>800</v>
      </c>
      <c r="Q13" s="24">
        <f t="shared" si="1"/>
        <v>800</v>
      </c>
      <c r="R13" s="42" t="str">
        <f t="shared" ref="R13:R19" si="4">IF(ISNUMBER(P13), IF(P13&gt;O13,"NEVYHOVUJE","VYHOVUJE")," ")</f>
        <v>VYHOVUJE</v>
      </c>
      <c r="S13" s="73" t="s">
        <v>3</v>
      </c>
    </row>
    <row r="14" spans="1:19" ht="97.5" customHeight="1" x14ac:dyDescent="0.25">
      <c r="B14" s="68">
        <v>8</v>
      </c>
      <c r="C14" s="69" t="s">
        <v>43</v>
      </c>
      <c r="D14" s="70">
        <v>1</v>
      </c>
      <c r="E14" s="71" t="s">
        <v>21</v>
      </c>
      <c r="F14" s="69" t="s">
        <v>79</v>
      </c>
      <c r="G14" s="104" t="s">
        <v>85</v>
      </c>
      <c r="H14" s="120"/>
      <c r="I14" s="120"/>
      <c r="J14" s="120"/>
      <c r="K14" s="72" t="s">
        <v>51</v>
      </c>
      <c r="L14" s="123"/>
      <c r="M14" s="123"/>
      <c r="N14" s="2">
        <f t="shared" si="0"/>
        <v>750</v>
      </c>
      <c r="O14" s="40">
        <v>750</v>
      </c>
      <c r="P14" s="108">
        <v>750</v>
      </c>
      <c r="Q14" s="24">
        <f t="shared" si="1"/>
        <v>750</v>
      </c>
      <c r="R14" s="42" t="str">
        <f t="shared" si="4"/>
        <v>VYHOVUJE</v>
      </c>
      <c r="S14" s="73" t="s">
        <v>7</v>
      </c>
    </row>
    <row r="15" spans="1:19" ht="97.5" customHeight="1" x14ac:dyDescent="0.25">
      <c r="B15" s="68">
        <v>9</v>
      </c>
      <c r="C15" s="69" t="s">
        <v>23</v>
      </c>
      <c r="D15" s="70">
        <v>2</v>
      </c>
      <c r="E15" s="71" t="s">
        <v>21</v>
      </c>
      <c r="F15" s="69" t="s">
        <v>44</v>
      </c>
      <c r="G15" s="23" t="s">
        <v>86</v>
      </c>
      <c r="H15" s="120"/>
      <c r="I15" s="120"/>
      <c r="J15" s="120"/>
      <c r="K15" s="72" t="s">
        <v>72</v>
      </c>
      <c r="L15" s="123"/>
      <c r="M15" s="123"/>
      <c r="N15" s="2">
        <f t="shared" si="0"/>
        <v>14000</v>
      </c>
      <c r="O15" s="40">
        <v>7000</v>
      </c>
      <c r="P15" s="41">
        <v>7000</v>
      </c>
      <c r="Q15" s="24">
        <f t="shared" si="1"/>
        <v>14000</v>
      </c>
      <c r="R15" s="42" t="str">
        <f t="shared" si="4"/>
        <v>VYHOVUJE</v>
      </c>
      <c r="S15" s="73" t="s">
        <v>6</v>
      </c>
    </row>
    <row r="16" spans="1:19" ht="97.5" customHeight="1" x14ac:dyDescent="0.25">
      <c r="B16" s="68">
        <v>10</v>
      </c>
      <c r="C16" s="69" t="s">
        <v>45</v>
      </c>
      <c r="D16" s="70">
        <v>1</v>
      </c>
      <c r="E16" s="71" t="s">
        <v>46</v>
      </c>
      <c r="F16" s="69" t="s">
        <v>47</v>
      </c>
      <c r="G16" s="23" t="s">
        <v>88</v>
      </c>
      <c r="H16" s="120"/>
      <c r="I16" s="120"/>
      <c r="J16" s="120"/>
      <c r="K16" s="72" t="s">
        <v>73</v>
      </c>
      <c r="L16" s="123"/>
      <c r="M16" s="123"/>
      <c r="N16" s="2">
        <f t="shared" si="0"/>
        <v>1500</v>
      </c>
      <c r="O16" s="40">
        <v>1500</v>
      </c>
      <c r="P16" s="41">
        <v>1280</v>
      </c>
      <c r="Q16" s="24">
        <f t="shared" si="1"/>
        <v>1280</v>
      </c>
      <c r="R16" s="42" t="str">
        <f t="shared" si="4"/>
        <v>VYHOVUJE</v>
      </c>
      <c r="S16" s="73" t="s">
        <v>5</v>
      </c>
    </row>
    <row r="17" spans="1:19" ht="97.5" customHeight="1" thickBot="1" x14ac:dyDescent="0.3">
      <c r="B17" s="74">
        <v>11</v>
      </c>
      <c r="C17" s="75" t="s">
        <v>48</v>
      </c>
      <c r="D17" s="76">
        <v>2</v>
      </c>
      <c r="E17" s="77" t="s">
        <v>46</v>
      </c>
      <c r="F17" s="75" t="s">
        <v>49</v>
      </c>
      <c r="G17" s="27" t="s">
        <v>89</v>
      </c>
      <c r="H17" s="121"/>
      <c r="I17" s="121"/>
      <c r="J17" s="121"/>
      <c r="K17" s="78" t="s">
        <v>74</v>
      </c>
      <c r="L17" s="124"/>
      <c r="M17" s="124"/>
      <c r="N17" s="11">
        <f t="shared" si="0"/>
        <v>390</v>
      </c>
      <c r="O17" s="33">
        <v>195</v>
      </c>
      <c r="P17" s="28">
        <v>150</v>
      </c>
      <c r="Q17" s="43">
        <f t="shared" si="1"/>
        <v>300</v>
      </c>
      <c r="R17" s="44" t="str">
        <f t="shared" si="4"/>
        <v>VYHOVUJE</v>
      </c>
      <c r="S17" s="79" t="s">
        <v>7</v>
      </c>
    </row>
    <row r="18" spans="1:19" ht="113.25" customHeight="1" thickTop="1" thickBot="1" x14ac:dyDescent="0.3">
      <c r="B18" s="80">
        <v>12</v>
      </c>
      <c r="C18" s="81" t="s">
        <v>30</v>
      </c>
      <c r="D18" s="82">
        <v>2</v>
      </c>
      <c r="E18" s="83" t="s">
        <v>21</v>
      </c>
      <c r="F18" s="81" t="s">
        <v>31</v>
      </c>
      <c r="G18" s="45" t="s">
        <v>90</v>
      </c>
      <c r="H18" s="84" t="s">
        <v>32</v>
      </c>
      <c r="I18" s="84" t="s">
        <v>33</v>
      </c>
      <c r="J18" s="84" t="s">
        <v>34</v>
      </c>
      <c r="K18" s="84" t="s">
        <v>76</v>
      </c>
      <c r="L18" s="84" t="s">
        <v>75</v>
      </c>
      <c r="M18" s="84" t="s">
        <v>35</v>
      </c>
      <c r="N18" s="46">
        <f t="shared" si="0"/>
        <v>1632</v>
      </c>
      <c r="O18" s="47">
        <v>816</v>
      </c>
      <c r="P18" s="37">
        <v>780</v>
      </c>
      <c r="Q18" s="38">
        <f t="shared" si="1"/>
        <v>1560</v>
      </c>
      <c r="R18" s="39" t="str">
        <f t="shared" si="4"/>
        <v>VYHOVUJE</v>
      </c>
      <c r="S18" s="85" t="s">
        <v>4</v>
      </c>
    </row>
    <row r="19" spans="1:19" ht="99.75" customHeight="1" thickTop="1" thickBot="1" x14ac:dyDescent="0.3">
      <c r="B19" s="80">
        <v>13</v>
      </c>
      <c r="C19" s="81" t="s">
        <v>36</v>
      </c>
      <c r="D19" s="82">
        <v>4</v>
      </c>
      <c r="E19" s="83" t="s">
        <v>21</v>
      </c>
      <c r="F19" s="81" t="s">
        <v>37</v>
      </c>
      <c r="G19" s="45" t="s">
        <v>91</v>
      </c>
      <c r="H19" s="84" t="s">
        <v>32</v>
      </c>
      <c r="I19" s="84"/>
      <c r="J19" s="84"/>
      <c r="K19" s="84" t="s">
        <v>77</v>
      </c>
      <c r="L19" s="84" t="s">
        <v>78</v>
      </c>
      <c r="M19" s="84" t="s">
        <v>38</v>
      </c>
      <c r="N19" s="46">
        <f t="shared" si="0"/>
        <v>12000</v>
      </c>
      <c r="O19" s="47">
        <v>3000</v>
      </c>
      <c r="P19" s="37">
        <v>2800</v>
      </c>
      <c r="Q19" s="38">
        <f t="shared" si="1"/>
        <v>11200</v>
      </c>
      <c r="R19" s="39" t="str">
        <f t="shared" si="4"/>
        <v>VYHOVUJE</v>
      </c>
      <c r="S19" s="85" t="s">
        <v>8</v>
      </c>
    </row>
    <row r="20" spans="1:19" ht="13.5" customHeight="1" thickTop="1" thickBot="1" x14ac:dyDescent="0.3">
      <c r="A20" s="86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7"/>
      <c r="R20" s="86"/>
    </row>
    <row r="21" spans="1:19" ht="60.75" customHeight="1" thickTop="1" thickBot="1" x14ac:dyDescent="0.3">
      <c r="A21" s="89"/>
      <c r="B21" s="112" t="s">
        <v>20</v>
      </c>
      <c r="C21" s="113"/>
      <c r="D21" s="113"/>
      <c r="E21" s="113"/>
      <c r="F21" s="113"/>
      <c r="G21" s="113"/>
      <c r="H21" s="9"/>
      <c r="I21" s="9"/>
      <c r="J21" s="9"/>
      <c r="K21" s="90"/>
      <c r="L21" s="90"/>
      <c r="M21" s="90"/>
      <c r="N21" s="4"/>
      <c r="O21" s="31" t="s">
        <v>12</v>
      </c>
      <c r="P21" s="116" t="s">
        <v>16</v>
      </c>
      <c r="Q21" s="117"/>
      <c r="R21" s="118"/>
      <c r="S21" s="91"/>
    </row>
    <row r="22" spans="1:19" ht="33" customHeight="1" thickTop="1" thickBot="1" x14ac:dyDescent="0.3">
      <c r="A22" s="89"/>
      <c r="B22" s="114" t="s">
        <v>9</v>
      </c>
      <c r="C22" s="114"/>
      <c r="D22" s="114"/>
      <c r="E22" s="114"/>
      <c r="F22" s="114"/>
      <c r="G22" s="114"/>
      <c r="H22" s="92"/>
      <c r="K22" s="10"/>
      <c r="L22" s="10"/>
      <c r="M22" s="10"/>
      <c r="N22" s="5"/>
      <c r="O22" s="29">
        <f>SUM(N7:N19)</f>
        <v>37212</v>
      </c>
      <c r="P22" s="109">
        <f>SUM(Q7:Q19)</f>
        <v>35100</v>
      </c>
      <c r="Q22" s="110"/>
      <c r="R22" s="111"/>
      <c r="S22" s="94"/>
    </row>
    <row r="23" spans="1:19" ht="39.75" customHeight="1" thickTop="1" x14ac:dyDescent="0.25">
      <c r="A23" s="89"/>
      <c r="I23" s="8"/>
      <c r="J23" s="8"/>
      <c r="K23" s="7"/>
      <c r="L23" s="7"/>
      <c r="M23" s="7"/>
      <c r="N23" s="97"/>
      <c r="O23" s="98"/>
      <c r="P23" s="98"/>
      <c r="Q23" s="98"/>
      <c r="R23" s="3"/>
      <c r="S23" s="94"/>
    </row>
    <row r="24" spans="1:19" ht="19.899999999999999" customHeight="1" x14ac:dyDescent="0.25">
      <c r="A24" s="89"/>
      <c r="K24" s="7"/>
      <c r="L24" s="7"/>
      <c r="M24" s="7"/>
      <c r="N24" s="97"/>
      <c r="O24" s="6"/>
      <c r="P24" s="6"/>
      <c r="Q24" s="98"/>
      <c r="R24" s="3"/>
      <c r="S24" s="94"/>
    </row>
    <row r="25" spans="1:19" ht="71.25" customHeight="1" x14ac:dyDescent="0.25">
      <c r="A25" s="89"/>
      <c r="K25" s="7"/>
      <c r="L25" s="7"/>
      <c r="M25" s="7"/>
      <c r="N25" s="97"/>
      <c r="O25" s="6"/>
      <c r="P25" s="6"/>
      <c r="Q25" s="98"/>
      <c r="R25" s="97"/>
      <c r="S25" s="94"/>
    </row>
    <row r="26" spans="1:19" ht="36" customHeight="1" x14ac:dyDescent="0.25">
      <c r="A26" s="89"/>
      <c r="K26" s="99"/>
      <c r="L26" s="99"/>
      <c r="M26" s="99"/>
      <c r="N26" s="99"/>
      <c r="O26" s="98"/>
      <c r="P26" s="98"/>
      <c r="Q26" s="98"/>
      <c r="R26" s="98"/>
      <c r="S26" s="94"/>
    </row>
    <row r="27" spans="1:19" ht="14.25" customHeight="1" x14ac:dyDescent="0.25">
      <c r="A27" s="89"/>
      <c r="B27" s="98"/>
      <c r="C27" s="97"/>
      <c r="D27" s="100"/>
      <c r="E27" s="101"/>
      <c r="F27" s="97"/>
      <c r="G27" s="97"/>
      <c r="H27" s="97"/>
      <c r="I27" s="97"/>
      <c r="J27" s="98"/>
      <c r="K27" s="98"/>
      <c r="L27" s="98"/>
      <c r="M27" s="97"/>
      <c r="N27" s="97"/>
      <c r="O27" s="98"/>
      <c r="P27" s="98"/>
      <c r="Q27" s="98"/>
      <c r="R27" s="98"/>
      <c r="S27" s="94"/>
    </row>
    <row r="28" spans="1:19" ht="14.25" customHeight="1" x14ac:dyDescent="0.25">
      <c r="A28" s="89"/>
      <c r="B28" s="98"/>
      <c r="C28" s="97"/>
      <c r="D28" s="100"/>
      <c r="E28" s="101"/>
      <c r="F28" s="97"/>
      <c r="G28" s="97"/>
      <c r="H28" s="97"/>
      <c r="I28" s="97"/>
      <c r="J28" s="98"/>
      <c r="K28" s="98"/>
      <c r="L28" s="98"/>
      <c r="M28" s="97"/>
      <c r="N28" s="97"/>
      <c r="O28" s="98"/>
      <c r="P28" s="98"/>
      <c r="Q28" s="98"/>
      <c r="R28" s="98"/>
      <c r="S28" s="94"/>
    </row>
    <row r="29" spans="1:19" ht="14.25" customHeight="1" x14ac:dyDescent="0.25">
      <c r="A29" s="89"/>
      <c r="B29" s="98"/>
      <c r="C29" s="97"/>
      <c r="D29" s="100"/>
      <c r="E29" s="101"/>
      <c r="F29" s="97"/>
      <c r="G29" s="97"/>
      <c r="H29" s="97"/>
      <c r="I29" s="97"/>
      <c r="J29" s="98"/>
      <c r="K29" s="98"/>
      <c r="L29" s="98"/>
      <c r="M29" s="97"/>
      <c r="N29" s="97"/>
      <c r="O29" s="98"/>
      <c r="P29" s="98"/>
      <c r="Q29" s="98"/>
      <c r="R29" s="98"/>
      <c r="S29" s="94"/>
    </row>
    <row r="30" spans="1:19" ht="14.25" customHeight="1" x14ac:dyDescent="0.25">
      <c r="A30" s="89"/>
      <c r="B30" s="98"/>
      <c r="C30" s="97"/>
      <c r="D30" s="100"/>
      <c r="E30" s="101"/>
      <c r="F30" s="97"/>
      <c r="G30" s="97"/>
      <c r="H30" s="97"/>
      <c r="I30" s="97"/>
      <c r="J30" s="98"/>
      <c r="K30" s="98"/>
      <c r="L30" s="98"/>
      <c r="M30" s="97"/>
      <c r="N30" s="97"/>
      <c r="O30" s="98"/>
      <c r="P30" s="98"/>
      <c r="Q30" s="98"/>
      <c r="R30" s="98"/>
      <c r="S30" s="94"/>
    </row>
    <row r="31" spans="1:19" ht="14.25" customHeight="1" x14ac:dyDescent="0.25">
      <c r="A31" s="89"/>
      <c r="B31" s="98"/>
      <c r="C31" s="97"/>
      <c r="D31" s="100"/>
      <c r="E31" s="101"/>
      <c r="F31" s="97"/>
      <c r="G31" s="97"/>
      <c r="H31" s="97"/>
      <c r="I31" s="97"/>
      <c r="J31" s="98"/>
      <c r="K31" s="98"/>
      <c r="L31" s="98"/>
      <c r="M31" s="97"/>
      <c r="N31" s="97"/>
      <c r="O31" s="98"/>
      <c r="P31" s="98"/>
      <c r="Q31" s="98"/>
      <c r="R31" s="98"/>
      <c r="S31" s="94"/>
    </row>
    <row r="32" spans="1:19" ht="14.25" customHeight="1" x14ac:dyDescent="0.25">
      <c r="A32" s="89"/>
      <c r="B32" s="98"/>
      <c r="C32" s="97"/>
      <c r="D32" s="100"/>
      <c r="E32" s="101"/>
      <c r="F32" s="97"/>
      <c r="G32" s="97"/>
      <c r="H32" s="97"/>
      <c r="I32" s="97"/>
      <c r="J32" s="98"/>
      <c r="K32" s="98"/>
      <c r="L32" s="98"/>
      <c r="M32" s="97"/>
      <c r="N32" s="97"/>
      <c r="O32" s="98"/>
      <c r="P32" s="98"/>
      <c r="Q32" s="98"/>
      <c r="R32" s="98"/>
      <c r="S32" s="94"/>
    </row>
    <row r="33" spans="1:19" ht="14.25" customHeight="1" x14ac:dyDescent="0.25">
      <c r="A33" s="89"/>
      <c r="B33" s="98"/>
      <c r="C33" s="97"/>
      <c r="D33" s="100"/>
      <c r="E33" s="101"/>
      <c r="F33" s="97"/>
      <c r="G33" s="97"/>
      <c r="H33" s="97"/>
      <c r="I33" s="97"/>
      <c r="J33" s="98"/>
      <c r="K33" s="98"/>
      <c r="L33" s="98"/>
      <c r="M33" s="97"/>
      <c r="N33" s="97"/>
      <c r="O33" s="98"/>
      <c r="P33" s="98"/>
      <c r="Q33" s="98"/>
      <c r="R33" s="98"/>
      <c r="S33" s="94"/>
    </row>
    <row r="34" spans="1:19" ht="14.25" customHeight="1" x14ac:dyDescent="0.25">
      <c r="A34" s="89"/>
      <c r="B34" s="98"/>
      <c r="C34" s="97"/>
      <c r="D34" s="100"/>
      <c r="E34" s="101"/>
      <c r="F34" s="97"/>
      <c r="G34" s="97"/>
      <c r="H34" s="97"/>
      <c r="I34" s="97"/>
      <c r="J34" s="98"/>
      <c r="K34" s="98"/>
      <c r="L34" s="98"/>
      <c r="M34" s="97"/>
      <c r="N34" s="97"/>
      <c r="O34" s="98"/>
      <c r="P34" s="98"/>
      <c r="Q34" s="98"/>
      <c r="R34" s="98"/>
      <c r="S34" s="94"/>
    </row>
    <row r="35" spans="1:19" ht="14.25" customHeight="1" x14ac:dyDescent="0.25">
      <c r="A35" s="89"/>
      <c r="B35" s="98"/>
      <c r="C35" s="97"/>
      <c r="D35" s="100"/>
      <c r="E35" s="101"/>
      <c r="F35" s="97"/>
      <c r="G35" s="97"/>
      <c r="H35" s="97"/>
      <c r="I35" s="97"/>
      <c r="J35" s="98"/>
      <c r="K35" s="98"/>
      <c r="L35" s="98"/>
      <c r="M35" s="97"/>
      <c r="N35" s="97"/>
      <c r="O35" s="98"/>
      <c r="P35" s="98"/>
      <c r="Q35" s="98"/>
      <c r="R35" s="98"/>
      <c r="S35" s="94"/>
    </row>
    <row r="36" spans="1:19" ht="14.25" customHeight="1" x14ac:dyDescent="0.25">
      <c r="A36" s="89"/>
      <c r="B36" s="98"/>
      <c r="C36" s="97"/>
      <c r="D36" s="100"/>
      <c r="E36" s="101"/>
      <c r="F36" s="97"/>
      <c r="G36" s="97"/>
      <c r="H36" s="97"/>
      <c r="I36" s="97"/>
      <c r="J36" s="98"/>
      <c r="K36" s="98"/>
      <c r="L36" s="98"/>
      <c r="M36" s="97"/>
      <c r="N36" s="97"/>
      <c r="O36" s="98"/>
      <c r="P36" s="98"/>
      <c r="Q36" s="98"/>
      <c r="R36" s="98"/>
      <c r="S36" s="94"/>
    </row>
    <row r="37" spans="1:19" ht="14.25" customHeight="1" x14ac:dyDescent="0.25">
      <c r="A37" s="89"/>
      <c r="B37" s="98"/>
      <c r="C37" s="97"/>
      <c r="D37" s="100"/>
      <c r="E37" s="101"/>
      <c r="F37" s="97"/>
      <c r="G37" s="97"/>
      <c r="H37" s="97"/>
      <c r="I37" s="97"/>
      <c r="J37" s="98"/>
      <c r="K37" s="98"/>
      <c r="L37" s="98"/>
      <c r="M37" s="97"/>
      <c r="N37" s="97"/>
      <c r="O37" s="98"/>
      <c r="P37" s="98"/>
      <c r="Q37" s="98"/>
      <c r="R37" s="98"/>
      <c r="S37" s="94"/>
    </row>
    <row r="38" spans="1:19" ht="14.25" customHeight="1" x14ac:dyDescent="0.25">
      <c r="A38" s="89"/>
      <c r="B38" s="98"/>
      <c r="C38" s="97"/>
      <c r="D38" s="100"/>
      <c r="E38" s="101"/>
      <c r="F38" s="97"/>
      <c r="G38" s="97"/>
      <c r="H38" s="97"/>
      <c r="I38" s="97"/>
      <c r="J38" s="98"/>
      <c r="K38" s="98"/>
      <c r="L38" s="98"/>
      <c r="M38" s="97"/>
      <c r="N38" s="97"/>
      <c r="O38" s="98"/>
      <c r="P38" s="98"/>
      <c r="Q38" s="98"/>
      <c r="R38" s="98"/>
      <c r="S38" s="94"/>
    </row>
    <row r="39" spans="1:19" ht="14.25" customHeight="1" x14ac:dyDescent="0.25">
      <c r="A39" s="89"/>
      <c r="B39" s="98"/>
      <c r="C39" s="97"/>
      <c r="D39" s="100"/>
      <c r="E39" s="101"/>
      <c r="F39" s="97"/>
      <c r="G39" s="97"/>
      <c r="H39" s="97"/>
      <c r="I39" s="97"/>
      <c r="J39" s="98"/>
      <c r="K39" s="98"/>
      <c r="L39" s="98"/>
      <c r="M39" s="97"/>
      <c r="N39" s="97"/>
      <c r="O39" s="98"/>
      <c r="P39" s="98"/>
      <c r="Q39" s="98"/>
      <c r="R39" s="98"/>
      <c r="S39" s="94"/>
    </row>
    <row r="40" spans="1:19" ht="14.25" customHeight="1" x14ac:dyDescent="0.25">
      <c r="A40" s="89"/>
      <c r="B40" s="98"/>
      <c r="C40" s="97"/>
      <c r="D40" s="100"/>
      <c r="E40" s="101"/>
      <c r="F40" s="97"/>
      <c r="G40" s="97"/>
      <c r="H40" s="97"/>
      <c r="I40" s="97"/>
      <c r="J40" s="98"/>
      <c r="K40" s="98"/>
      <c r="L40" s="98"/>
      <c r="M40" s="97"/>
      <c r="N40" s="97"/>
      <c r="O40" s="98"/>
      <c r="P40" s="98"/>
      <c r="Q40" s="98"/>
      <c r="R40" s="98"/>
      <c r="S40" s="94"/>
    </row>
    <row r="41" spans="1:19" ht="14.25" customHeight="1" x14ac:dyDescent="0.25">
      <c r="A41" s="89"/>
      <c r="B41" s="98"/>
      <c r="C41" s="97"/>
      <c r="D41" s="100"/>
      <c r="E41" s="101"/>
      <c r="F41" s="97"/>
      <c r="G41" s="97"/>
      <c r="H41" s="97"/>
      <c r="I41" s="97"/>
      <c r="J41" s="98"/>
      <c r="K41" s="98"/>
      <c r="L41" s="98"/>
      <c r="M41" s="97"/>
      <c r="N41" s="97"/>
      <c r="O41" s="98"/>
      <c r="P41" s="98"/>
      <c r="Q41" s="98"/>
      <c r="R41" s="98"/>
      <c r="S41" s="94"/>
    </row>
    <row r="42" spans="1:19" ht="14.25" customHeight="1" x14ac:dyDescent="0.25">
      <c r="A42" s="89"/>
      <c r="B42" s="98"/>
      <c r="C42" s="97"/>
      <c r="D42" s="100"/>
      <c r="E42" s="101"/>
      <c r="F42" s="97"/>
      <c r="G42" s="97"/>
      <c r="H42" s="97"/>
      <c r="I42" s="97"/>
      <c r="J42" s="98"/>
      <c r="K42" s="98"/>
      <c r="L42" s="98"/>
      <c r="M42" s="97"/>
      <c r="N42" s="97"/>
      <c r="O42" s="98"/>
      <c r="P42" s="98"/>
      <c r="Q42" s="98"/>
      <c r="R42" s="98"/>
      <c r="S42" s="94"/>
    </row>
    <row r="43" spans="1:19" ht="14.25" customHeight="1" x14ac:dyDescent="0.25">
      <c r="A43" s="89"/>
      <c r="B43" s="98"/>
      <c r="C43" s="97"/>
      <c r="D43" s="100"/>
      <c r="E43" s="101"/>
      <c r="F43" s="97"/>
      <c r="G43" s="97"/>
      <c r="H43" s="97"/>
      <c r="I43" s="97"/>
      <c r="J43" s="98"/>
      <c r="K43" s="98"/>
      <c r="L43" s="98"/>
      <c r="M43" s="97"/>
      <c r="N43" s="97"/>
      <c r="O43" s="98"/>
      <c r="P43" s="98"/>
      <c r="Q43" s="98"/>
      <c r="R43" s="98"/>
      <c r="S43" s="94"/>
    </row>
    <row r="44" spans="1:19" ht="14.25" customHeight="1" x14ac:dyDescent="0.25">
      <c r="A44" s="89"/>
      <c r="B44" s="98"/>
      <c r="C44" s="97"/>
      <c r="D44" s="100"/>
      <c r="E44" s="101"/>
      <c r="F44" s="97"/>
      <c r="G44" s="97"/>
      <c r="H44" s="97"/>
      <c r="I44" s="97"/>
      <c r="J44" s="98"/>
      <c r="K44" s="98"/>
      <c r="L44" s="98"/>
      <c r="M44" s="97"/>
      <c r="N44" s="97"/>
      <c r="O44" s="98"/>
      <c r="P44" s="98"/>
      <c r="Q44" s="98"/>
      <c r="R44" s="98"/>
      <c r="S44" s="94"/>
    </row>
    <row r="45" spans="1:19" ht="14.25" customHeight="1" x14ac:dyDescent="0.25">
      <c r="B45" s="102"/>
      <c r="C45" s="97"/>
      <c r="D45" s="100"/>
      <c r="E45" s="101"/>
      <c r="F45" s="97"/>
      <c r="G45" s="97"/>
      <c r="H45" s="97"/>
      <c r="I45" s="97"/>
      <c r="J45" s="102"/>
      <c r="K45" s="102"/>
      <c r="L45" s="102"/>
      <c r="M45" s="97"/>
      <c r="N45" s="97"/>
      <c r="O45" s="102"/>
      <c r="P45" s="102"/>
      <c r="Q45" s="102"/>
      <c r="R45" s="102"/>
      <c r="S45" s="103"/>
    </row>
    <row r="46" spans="1:19" ht="14.25" customHeight="1" x14ac:dyDescent="0.25">
      <c r="B46" s="102"/>
      <c r="C46" s="97"/>
      <c r="D46" s="100"/>
      <c r="E46" s="101"/>
      <c r="F46" s="97"/>
      <c r="G46" s="97"/>
      <c r="H46" s="97"/>
      <c r="I46" s="97"/>
      <c r="J46" s="102"/>
      <c r="K46" s="102"/>
      <c r="L46" s="102"/>
      <c r="M46" s="97"/>
      <c r="N46" s="97"/>
      <c r="O46" s="102"/>
      <c r="P46" s="102"/>
      <c r="Q46" s="102"/>
      <c r="R46" s="102"/>
      <c r="S46" s="103"/>
    </row>
    <row r="47" spans="1:19" ht="14.25" customHeight="1" x14ac:dyDescent="0.25"/>
    <row r="48" spans="1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ht="14.25" customHeight="1" x14ac:dyDescent="0.25"/>
    <row r="169" spans="3:14" ht="14.25" customHeight="1" x14ac:dyDescent="0.25"/>
    <row r="170" spans="3:14" ht="14.25" customHeight="1" x14ac:dyDescent="0.25"/>
    <row r="171" spans="3:14" ht="14.25" customHeight="1" x14ac:dyDescent="0.25"/>
    <row r="172" spans="3:14" ht="14.25" customHeight="1" x14ac:dyDescent="0.25"/>
    <row r="173" spans="3:14" ht="14.25" customHeight="1" x14ac:dyDescent="0.25"/>
    <row r="174" spans="3:14" x14ac:dyDescent="0.25">
      <c r="C174" s="67"/>
      <c r="D174" s="67"/>
      <c r="E174" s="67"/>
      <c r="F174" s="67"/>
      <c r="G174" s="67"/>
      <c r="H174" s="67"/>
      <c r="I174" s="67"/>
      <c r="M174" s="67"/>
      <c r="N174" s="67"/>
    </row>
    <row r="175" spans="3:14" x14ac:dyDescent="0.25">
      <c r="C175" s="67"/>
      <c r="D175" s="67"/>
      <c r="E175" s="67"/>
      <c r="F175" s="67"/>
      <c r="G175" s="67"/>
      <c r="H175" s="67"/>
      <c r="I175" s="67"/>
      <c r="M175" s="67"/>
      <c r="N175" s="67"/>
    </row>
    <row r="176" spans="3:14" x14ac:dyDescent="0.25">
      <c r="C176" s="67"/>
      <c r="D176" s="67"/>
      <c r="E176" s="67"/>
      <c r="F176" s="67"/>
      <c r="G176" s="67"/>
      <c r="H176" s="67"/>
      <c r="I176" s="67"/>
      <c r="M176" s="67"/>
      <c r="N176" s="67"/>
    </row>
    <row r="177" spans="3:14" x14ac:dyDescent="0.25">
      <c r="C177" s="67"/>
      <c r="D177" s="67"/>
      <c r="E177" s="67"/>
      <c r="F177" s="67"/>
      <c r="G177" s="67"/>
      <c r="H177" s="67"/>
      <c r="I177" s="67"/>
      <c r="M177" s="67"/>
      <c r="N177" s="67"/>
    </row>
    <row r="178" spans="3:14" x14ac:dyDescent="0.25">
      <c r="C178" s="67"/>
      <c r="D178" s="67"/>
      <c r="E178" s="67"/>
      <c r="F178" s="67"/>
      <c r="G178" s="67"/>
      <c r="H178" s="67"/>
      <c r="I178" s="67"/>
      <c r="M178" s="67"/>
      <c r="N178" s="67"/>
    </row>
    <row r="179" spans="3:14" x14ac:dyDescent="0.25">
      <c r="C179" s="67"/>
      <c r="D179" s="67"/>
      <c r="E179" s="67"/>
      <c r="F179" s="67"/>
      <c r="G179" s="67"/>
      <c r="H179" s="67"/>
      <c r="I179" s="67"/>
      <c r="M179" s="67"/>
      <c r="N179" s="67"/>
    </row>
    <row r="180" spans="3:14" x14ac:dyDescent="0.25">
      <c r="C180" s="67"/>
      <c r="D180" s="67"/>
      <c r="E180" s="67"/>
      <c r="F180" s="67"/>
      <c r="G180" s="67"/>
      <c r="H180" s="67"/>
      <c r="I180" s="67"/>
      <c r="M180" s="67"/>
      <c r="N180" s="67"/>
    </row>
    <row r="181" spans="3:14" x14ac:dyDescent="0.25">
      <c r="C181" s="67"/>
      <c r="D181" s="67"/>
      <c r="E181" s="67"/>
      <c r="F181" s="67"/>
      <c r="G181" s="67"/>
      <c r="H181" s="67"/>
      <c r="I181" s="67"/>
      <c r="M181" s="67"/>
      <c r="N181" s="67"/>
    </row>
    <row r="182" spans="3:14" x14ac:dyDescent="0.25">
      <c r="C182" s="67"/>
      <c r="D182" s="67"/>
      <c r="E182" s="67"/>
      <c r="F182" s="67"/>
      <c r="G182" s="67"/>
      <c r="H182" s="67"/>
      <c r="I182" s="67"/>
      <c r="M182" s="67"/>
      <c r="N182" s="67"/>
    </row>
    <row r="183" spans="3:14" x14ac:dyDescent="0.25">
      <c r="C183" s="67"/>
      <c r="D183" s="67"/>
      <c r="E183" s="67"/>
      <c r="F183" s="67"/>
      <c r="G183" s="67"/>
      <c r="H183" s="67"/>
      <c r="I183" s="67"/>
      <c r="M183" s="67"/>
      <c r="N183" s="67"/>
    </row>
    <row r="184" spans="3:14" x14ac:dyDescent="0.25">
      <c r="C184" s="67"/>
      <c r="D184" s="67"/>
      <c r="E184" s="67"/>
      <c r="F184" s="67"/>
      <c r="G184" s="67"/>
      <c r="H184" s="67"/>
      <c r="I184" s="67"/>
      <c r="M184" s="67"/>
      <c r="N184" s="67"/>
    </row>
    <row r="185" spans="3:14" x14ac:dyDescent="0.25">
      <c r="C185" s="67"/>
      <c r="D185" s="67"/>
      <c r="E185" s="67"/>
      <c r="F185" s="67"/>
      <c r="G185" s="67"/>
      <c r="H185" s="67"/>
      <c r="I185" s="67"/>
      <c r="M185" s="67"/>
      <c r="N185" s="67"/>
    </row>
    <row r="186" spans="3:14" x14ac:dyDescent="0.25">
      <c r="C186" s="67"/>
      <c r="D186" s="67"/>
      <c r="E186" s="67"/>
      <c r="F186" s="67"/>
      <c r="G186" s="67"/>
      <c r="H186" s="67"/>
      <c r="I186" s="67"/>
      <c r="M186" s="67"/>
      <c r="N186" s="67"/>
    </row>
    <row r="187" spans="3:14" x14ac:dyDescent="0.25">
      <c r="C187" s="67"/>
      <c r="D187" s="67"/>
      <c r="E187" s="67"/>
      <c r="F187" s="67"/>
      <c r="G187" s="67"/>
      <c r="H187" s="67"/>
      <c r="I187" s="67"/>
      <c r="M187" s="67"/>
      <c r="N187" s="67"/>
    </row>
    <row r="188" spans="3:14" x14ac:dyDescent="0.25">
      <c r="C188" s="67"/>
      <c r="D188" s="67"/>
      <c r="E188" s="67"/>
      <c r="F188" s="67"/>
      <c r="G188" s="67"/>
      <c r="H188" s="67"/>
      <c r="I188" s="67"/>
      <c r="M188" s="67"/>
      <c r="N188" s="67"/>
    </row>
    <row r="189" spans="3:14" x14ac:dyDescent="0.25">
      <c r="C189" s="67"/>
      <c r="D189" s="67"/>
      <c r="E189" s="67"/>
      <c r="F189" s="67"/>
      <c r="G189" s="67"/>
      <c r="H189" s="67"/>
      <c r="I189" s="67"/>
      <c r="M189" s="67"/>
      <c r="N189" s="67"/>
    </row>
    <row r="190" spans="3:14" x14ac:dyDescent="0.25">
      <c r="C190" s="67"/>
      <c r="D190" s="67"/>
      <c r="E190" s="67"/>
      <c r="F190" s="67"/>
      <c r="G190" s="67"/>
      <c r="H190" s="67"/>
      <c r="I190" s="67"/>
      <c r="M190" s="67"/>
      <c r="N190" s="67"/>
    </row>
    <row r="191" spans="3:14" x14ac:dyDescent="0.25">
      <c r="C191" s="67"/>
      <c r="D191" s="67"/>
      <c r="E191" s="67"/>
      <c r="F191" s="67"/>
      <c r="G191" s="67"/>
      <c r="H191" s="67"/>
      <c r="I191" s="67"/>
      <c r="M191" s="67"/>
      <c r="N191" s="67"/>
    </row>
    <row r="192" spans="3:14" x14ac:dyDescent="0.25">
      <c r="C192" s="67"/>
      <c r="D192" s="67"/>
      <c r="E192" s="67"/>
      <c r="F192" s="67"/>
      <c r="G192" s="67"/>
      <c r="H192" s="67"/>
      <c r="I192" s="67"/>
      <c r="M192" s="67"/>
      <c r="N192" s="67"/>
    </row>
    <row r="193" spans="3:14" x14ac:dyDescent="0.25">
      <c r="C193" s="67"/>
      <c r="D193" s="67"/>
      <c r="E193" s="67"/>
      <c r="F193" s="67"/>
      <c r="G193" s="67"/>
      <c r="H193" s="67"/>
      <c r="I193" s="67"/>
      <c r="M193" s="67"/>
      <c r="N193" s="67"/>
    </row>
    <row r="194" spans="3:14" x14ac:dyDescent="0.25">
      <c r="C194" s="67"/>
      <c r="D194" s="67"/>
      <c r="E194" s="67"/>
      <c r="F194" s="67"/>
      <c r="G194" s="67"/>
      <c r="H194" s="67"/>
      <c r="I194" s="67"/>
      <c r="M194" s="67"/>
      <c r="N194" s="67"/>
    </row>
    <row r="195" spans="3:14" x14ac:dyDescent="0.25">
      <c r="C195" s="67"/>
      <c r="D195" s="67"/>
      <c r="E195" s="67"/>
      <c r="F195" s="67"/>
      <c r="G195" s="67"/>
      <c r="H195" s="67"/>
      <c r="I195" s="67"/>
      <c r="M195" s="67"/>
      <c r="N195" s="67"/>
    </row>
    <row r="196" spans="3:14" x14ac:dyDescent="0.25">
      <c r="C196" s="67"/>
      <c r="D196" s="67"/>
      <c r="E196" s="67"/>
      <c r="F196" s="67"/>
      <c r="G196" s="67"/>
      <c r="H196" s="67"/>
      <c r="I196" s="67"/>
      <c r="M196" s="67"/>
      <c r="N196" s="67"/>
    </row>
    <row r="197" spans="3:14" x14ac:dyDescent="0.25">
      <c r="C197" s="67"/>
      <c r="D197" s="67"/>
      <c r="E197" s="67"/>
      <c r="F197" s="67"/>
      <c r="G197" s="67"/>
      <c r="H197" s="67"/>
      <c r="I197" s="67"/>
      <c r="M197" s="67"/>
      <c r="N197" s="67"/>
    </row>
    <row r="198" spans="3:14" x14ac:dyDescent="0.25">
      <c r="C198" s="67"/>
      <c r="D198" s="67"/>
      <c r="E198" s="67"/>
      <c r="F198" s="67"/>
      <c r="G198" s="67"/>
      <c r="H198" s="67"/>
      <c r="I198" s="67"/>
      <c r="M198" s="67"/>
      <c r="N198" s="67"/>
    </row>
    <row r="199" spans="3:14" x14ac:dyDescent="0.25">
      <c r="C199" s="67"/>
      <c r="D199" s="67"/>
      <c r="E199" s="67"/>
      <c r="F199" s="67"/>
      <c r="G199" s="67"/>
      <c r="H199" s="67"/>
      <c r="I199" s="67"/>
      <c r="M199" s="67"/>
      <c r="N199" s="67"/>
    </row>
    <row r="200" spans="3:14" x14ac:dyDescent="0.25">
      <c r="C200" s="67"/>
      <c r="D200" s="67"/>
      <c r="E200" s="67"/>
      <c r="F200" s="67"/>
      <c r="G200" s="67"/>
      <c r="H200" s="67"/>
      <c r="I200" s="67"/>
      <c r="M200" s="67"/>
      <c r="N200" s="67"/>
    </row>
    <row r="201" spans="3:14" x14ac:dyDescent="0.25">
      <c r="C201" s="67"/>
      <c r="D201" s="67"/>
      <c r="E201" s="67"/>
      <c r="F201" s="67"/>
      <c r="G201" s="67"/>
      <c r="H201" s="67"/>
      <c r="I201" s="67"/>
      <c r="M201" s="67"/>
      <c r="N201" s="67"/>
    </row>
    <row r="202" spans="3:14" x14ac:dyDescent="0.25">
      <c r="C202" s="67"/>
      <c r="D202" s="67"/>
      <c r="E202" s="67"/>
      <c r="F202" s="67"/>
      <c r="G202" s="67"/>
      <c r="H202" s="67"/>
      <c r="I202" s="67"/>
      <c r="M202" s="67"/>
      <c r="N202" s="67"/>
    </row>
    <row r="203" spans="3:14" x14ac:dyDescent="0.25">
      <c r="C203" s="67"/>
      <c r="D203" s="67"/>
      <c r="E203" s="67"/>
      <c r="F203" s="67"/>
      <c r="G203" s="67"/>
      <c r="H203" s="67"/>
      <c r="I203" s="67"/>
      <c r="M203" s="67"/>
      <c r="N203" s="67"/>
    </row>
    <row r="204" spans="3:14" x14ac:dyDescent="0.25">
      <c r="C204" s="67"/>
      <c r="D204" s="67"/>
      <c r="E204" s="67"/>
      <c r="F204" s="67"/>
      <c r="G204" s="67"/>
      <c r="H204" s="67"/>
      <c r="I204" s="67"/>
      <c r="M204" s="67"/>
      <c r="N204" s="67"/>
    </row>
    <row r="205" spans="3:14" x14ac:dyDescent="0.25">
      <c r="C205" s="67"/>
      <c r="D205" s="67"/>
      <c r="E205" s="67"/>
      <c r="F205" s="67"/>
      <c r="G205" s="67"/>
      <c r="H205" s="67"/>
      <c r="I205" s="67"/>
      <c r="M205" s="67"/>
      <c r="N205" s="67"/>
    </row>
    <row r="206" spans="3:14" x14ac:dyDescent="0.25">
      <c r="C206" s="67"/>
      <c r="D206" s="67"/>
      <c r="E206" s="67"/>
      <c r="F206" s="67"/>
      <c r="G206" s="67"/>
      <c r="H206" s="67"/>
      <c r="I206" s="67"/>
      <c r="M206" s="67"/>
      <c r="N206" s="67"/>
    </row>
    <row r="207" spans="3:14" x14ac:dyDescent="0.25">
      <c r="C207" s="67"/>
      <c r="D207" s="67"/>
      <c r="E207" s="67"/>
      <c r="F207" s="67"/>
      <c r="G207" s="67"/>
      <c r="H207" s="67"/>
      <c r="I207" s="67"/>
      <c r="M207" s="67"/>
      <c r="N207" s="67"/>
    </row>
    <row r="208" spans="3:14" x14ac:dyDescent="0.25">
      <c r="C208" s="67"/>
      <c r="D208" s="67"/>
      <c r="E208" s="67"/>
      <c r="F208" s="67"/>
      <c r="G208" s="67"/>
      <c r="H208" s="67"/>
      <c r="I208" s="67"/>
      <c r="M208" s="67"/>
      <c r="N208" s="67"/>
    </row>
    <row r="209" spans="3:14" x14ac:dyDescent="0.25">
      <c r="C209" s="67"/>
      <c r="D209" s="67"/>
      <c r="E209" s="67"/>
      <c r="F209" s="67"/>
      <c r="G209" s="67"/>
      <c r="H209" s="67"/>
      <c r="I209" s="67"/>
      <c r="M209" s="67"/>
      <c r="N209" s="67"/>
    </row>
    <row r="210" spans="3:14" x14ac:dyDescent="0.25">
      <c r="C210" s="67"/>
      <c r="D210" s="67"/>
      <c r="E210" s="67"/>
      <c r="F210" s="67"/>
      <c r="G210" s="67"/>
      <c r="H210" s="67"/>
      <c r="I210" s="67"/>
      <c r="M210" s="67"/>
      <c r="N210" s="67"/>
    </row>
    <row r="211" spans="3:14" x14ac:dyDescent="0.25">
      <c r="C211" s="67"/>
      <c r="D211" s="67"/>
      <c r="E211" s="67"/>
      <c r="F211" s="67"/>
      <c r="G211" s="67"/>
      <c r="H211" s="67"/>
      <c r="I211" s="67"/>
      <c r="M211" s="67"/>
      <c r="N211" s="67"/>
    </row>
    <row r="212" spans="3:14" x14ac:dyDescent="0.25">
      <c r="C212" s="67"/>
      <c r="D212" s="67"/>
      <c r="E212" s="67"/>
      <c r="F212" s="67"/>
      <c r="G212" s="67"/>
      <c r="H212" s="67"/>
      <c r="I212" s="67"/>
      <c r="M212" s="67"/>
      <c r="N212" s="67"/>
    </row>
    <row r="213" spans="3:14" x14ac:dyDescent="0.25">
      <c r="C213" s="67"/>
      <c r="D213" s="67"/>
      <c r="E213" s="67"/>
      <c r="F213" s="67"/>
      <c r="G213" s="67"/>
      <c r="H213" s="67"/>
      <c r="I213" s="67"/>
      <c r="M213" s="67"/>
      <c r="N213" s="67"/>
    </row>
    <row r="214" spans="3:14" x14ac:dyDescent="0.25">
      <c r="C214" s="67"/>
      <c r="D214" s="67"/>
      <c r="E214" s="67"/>
      <c r="F214" s="67"/>
      <c r="G214" s="67"/>
      <c r="H214" s="67"/>
      <c r="I214" s="67"/>
      <c r="M214" s="67"/>
      <c r="N214" s="67"/>
    </row>
    <row r="215" spans="3:14" x14ac:dyDescent="0.25">
      <c r="C215" s="67"/>
      <c r="D215" s="67"/>
      <c r="E215" s="67"/>
      <c r="F215" s="67"/>
      <c r="G215" s="67"/>
      <c r="H215" s="67"/>
      <c r="I215" s="67"/>
      <c r="M215" s="67"/>
      <c r="N215" s="67"/>
    </row>
    <row r="216" spans="3:14" x14ac:dyDescent="0.25">
      <c r="C216" s="67"/>
      <c r="D216" s="67"/>
      <c r="E216" s="67"/>
      <c r="F216" s="67"/>
      <c r="G216" s="67"/>
      <c r="H216" s="67"/>
      <c r="I216" s="67"/>
      <c r="M216" s="67"/>
      <c r="N216" s="67"/>
    </row>
    <row r="217" spans="3:14" x14ac:dyDescent="0.25">
      <c r="C217" s="67"/>
      <c r="D217" s="67"/>
      <c r="E217" s="67"/>
      <c r="F217" s="67"/>
      <c r="G217" s="67"/>
      <c r="H217" s="67"/>
      <c r="I217" s="67"/>
      <c r="M217" s="67"/>
      <c r="N217" s="67"/>
    </row>
    <row r="218" spans="3:14" x14ac:dyDescent="0.25">
      <c r="C218" s="67"/>
      <c r="D218" s="67"/>
      <c r="E218" s="67"/>
      <c r="F218" s="67"/>
      <c r="G218" s="67"/>
      <c r="H218" s="67"/>
      <c r="I218" s="67"/>
      <c r="M218" s="67"/>
      <c r="N218" s="67"/>
    </row>
    <row r="219" spans="3:14" x14ac:dyDescent="0.25">
      <c r="C219" s="67"/>
      <c r="D219" s="67"/>
      <c r="E219" s="67"/>
      <c r="F219" s="67"/>
      <c r="G219" s="67"/>
      <c r="H219" s="67"/>
      <c r="I219" s="67"/>
      <c r="M219" s="67"/>
      <c r="N219" s="67"/>
    </row>
    <row r="220" spans="3:14" x14ac:dyDescent="0.25">
      <c r="C220" s="67"/>
      <c r="D220" s="67"/>
      <c r="E220" s="67"/>
      <c r="F220" s="67"/>
      <c r="G220" s="67"/>
      <c r="H220" s="67"/>
      <c r="I220" s="67"/>
      <c r="M220" s="67"/>
      <c r="N220" s="67"/>
    </row>
    <row r="221" spans="3:14" x14ac:dyDescent="0.25">
      <c r="C221" s="67"/>
      <c r="D221" s="67"/>
      <c r="E221" s="67"/>
      <c r="F221" s="67"/>
      <c r="G221" s="67"/>
      <c r="H221" s="67"/>
      <c r="I221" s="67"/>
      <c r="M221" s="67"/>
      <c r="N221" s="67"/>
    </row>
    <row r="222" spans="3:14" x14ac:dyDescent="0.25">
      <c r="C222" s="67"/>
      <c r="D222" s="67"/>
      <c r="E222" s="67"/>
      <c r="F222" s="67"/>
      <c r="G222" s="67"/>
      <c r="H222" s="67"/>
      <c r="I222" s="67"/>
      <c r="M222" s="67"/>
      <c r="N222" s="67"/>
    </row>
    <row r="223" spans="3:14" x14ac:dyDescent="0.25">
      <c r="C223" s="67"/>
      <c r="D223" s="67"/>
      <c r="E223" s="67"/>
      <c r="F223" s="67"/>
      <c r="G223" s="67"/>
      <c r="H223" s="67"/>
      <c r="I223" s="67"/>
      <c r="M223" s="67"/>
      <c r="N223" s="67"/>
    </row>
    <row r="224" spans="3:14" x14ac:dyDescent="0.25">
      <c r="C224" s="67"/>
      <c r="D224" s="67"/>
      <c r="E224" s="67"/>
      <c r="F224" s="67"/>
      <c r="G224" s="67"/>
      <c r="H224" s="67"/>
      <c r="I224" s="67"/>
      <c r="M224" s="67"/>
      <c r="N224" s="67"/>
    </row>
    <row r="225" spans="3:14" x14ac:dyDescent="0.25">
      <c r="C225" s="67"/>
      <c r="D225" s="67"/>
      <c r="E225" s="67"/>
      <c r="F225" s="67"/>
      <c r="G225" s="67"/>
      <c r="H225" s="67"/>
      <c r="I225" s="67"/>
      <c r="M225" s="67"/>
      <c r="N225" s="67"/>
    </row>
    <row r="226" spans="3:14" x14ac:dyDescent="0.25">
      <c r="C226" s="67"/>
      <c r="D226" s="67"/>
      <c r="E226" s="67"/>
      <c r="F226" s="67"/>
      <c r="G226" s="67"/>
      <c r="H226" s="67"/>
      <c r="I226" s="67"/>
      <c r="M226" s="67"/>
      <c r="N226" s="67"/>
    </row>
    <row r="227" spans="3:14" x14ac:dyDescent="0.25">
      <c r="C227" s="67"/>
      <c r="D227" s="67"/>
      <c r="E227" s="67"/>
      <c r="F227" s="67"/>
      <c r="G227" s="67"/>
      <c r="H227" s="67"/>
      <c r="I227" s="67"/>
      <c r="M227" s="67"/>
      <c r="N227" s="67"/>
    </row>
    <row r="228" spans="3:14" x14ac:dyDescent="0.25">
      <c r="C228" s="67"/>
      <c r="D228" s="67"/>
      <c r="E228" s="67"/>
      <c r="F228" s="67"/>
      <c r="G228" s="67"/>
      <c r="H228" s="67"/>
      <c r="I228" s="67"/>
      <c r="M228" s="67"/>
      <c r="N228" s="67"/>
    </row>
    <row r="229" spans="3:14" x14ac:dyDescent="0.25">
      <c r="C229" s="67"/>
      <c r="D229" s="67"/>
      <c r="E229" s="67"/>
      <c r="F229" s="67"/>
      <c r="G229" s="67"/>
      <c r="H229" s="67"/>
      <c r="I229" s="67"/>
      <c r="M229" s="67"/>
      <c r="N229" s="67"/>
    </row>
    <row r="230" spans="3:14" x14ac:dyDescent="0.25">
      <c r="C230" s="67"/>
      <c r="D230" s="67"/>
      <c r="E230" s="67"/>
      <c r="F230" s="67"/>
      <c r="G230" s="67"/>
      <c r="H230" s="67"/>
      <c r="I230" s="67"/>
      <c r="M230" s="67"/>
      <c r="N230" s="67"/>
    </row>
    <row r="231" spans="3:14" x14ac:dyDescent="0.25">
      <c r="C231" s="67"/>
      <c r="D231" s="67"/>
      <c r="E231" s="67"/>
      <c r="F231" s="67"/>
      <c r="G231" s="67"/>
      <c r="H231" s="67"/>
      <c r="I231" s="67"/>
      <c r="M231" s="67"/>
      <c r="N231" s="67"/>
    </row>
    <row r="232" spans="3:14" x14ac:dyDescent="0.25">
      <c r="C232" s="67"/>
      <c r="D232" s="67"/>
      <c r="E232" s="67"/>
      <c r="F232" s="67"/>
      <c r="G232" s="67"/>
      <c r="H232" s="67"/>
      <c r="I232" s="67"/>
      <c r="M232" s="67"/>
      <c r="N232" s="67"/>
    </row>
    <row r="233" spans="3:14" x14ac:dyDescent="0.25">
      <c r="C233" s="67"/>
      <c r="D233" s="67"/>
      <c r="E233" s="67"/>
      <c r="F233" s="67"/>
      <c r="G233" s="67"/>
      <c r="H233" s="67"/>
      <c r="I233" s="67"/>
      <c r="M233" s="67"/>
      <c r="N233" s="67"/>
    </row>
    <row r="234" spans="3:14" x14ac:dyDescent="0.25">
      <c r="C234" s="67"/>
      <c r="D234" s="67"/>
      <c r="E234" s="67"/>
      <c r="F234" s="67"/>
      <c r="G234" s="67"/>
      <c r="H234" s="67"/>
      <c r="I234" s="67"/>
      <c r="M234" s="67"/>
      <c r="N234" s="67"/>
    </row>
    <row r="235" spans="3:14" x14ac:dyDescent="0.25">
      <c r="C235" s="67"/>
      <c r="D235" s="67"/>
      <c r="E235" s="67"/>
      <c r="F235" s="67"/>
      <c r="G235" s="67"/>
      <c r="H235" s="67"/>
      <c r="I235" s="67"/>
      <c r="M235" s="67"/>
      <c r="N235" s="67"/>
    </row>
    <row r="236" spans="3:14" x14ac:dyDescent="0.25">
      <c r="C236" s="67"/>
      <c r="D236" s="67"/>
      <c r="E236" s="67"/>
      <c r="F236" s="67"/>
      <c r="G236" s="67"/>
      <c r="H236" s="67"/>
      <c r="I236" s="67"/>
      <c r="M236" s="67"/>
      <c r="N236" s="67"/>
    </row>
    <row r="237" spans="3:14" x14ac:dyDescent="0.25">
      <c r="C237" s="67"/>
      <c r="D237" s="67"/>
      <c r="E237" s="67"/>
      <c r="F237" s="67"/>
      <c r="G237" s="67"/>
      <c r="H237" s="67"/>
      <c r="I237" s="67"/>
      <c r="M237" s="67"/>
      <c r="N237" s="67"/>
    </row>
    <row r="238" spans="3:14" x14ac:dyDescent="0.25">
      <c r="C238" s="67"/>
      <c r="D238" s="67"/>
      <c r="E238" s="67"/>
      <c r="F238" s="67"/>
      <c r="G238" s="67"/>
      <c r="H238" s="67"/>
      <c r="I238" s="67"/>
      <c r="M238" s="67"/>
      <c r="N238" s="67"/>
    </row>
    <row r="239" spans="3:14" x14ac:dyDescent="0.25">
      <c r="C239" s="67"/>
      <c r="D239" s="67"/>
      <c r="E239" s="67"/>
      <c r="F239" s="67"/>
      <c r="G239" s="67"/>
      <c r="H239" s="67"/>
      <c r="I239" s="67"/>
      <c r="M239" s="67"/>
      <c r="N239" s="67"/>
    </row>
    <row r="240" spans="3:14" x14ac:dyDescent="0.25">
      <c r="C240" s="67"/>
      <c r="D240" s="67"/>
      <c r="E240" s="67"/>
      <c r="F240" s="67"/>
      <c r="G240" s="67"/>
      <c r="H240" s="67"/>
      <c r="I240" s="67"/>
      <c r="M240" s="67"/>
      <c r="N240" s="67"/>
    </row>
    <row r="241" spans="3:14" x14ac:dyDescent="0.25">
      <c r="C241" s="67"/>
      <c r="D241" s="67"/>
      <c r="E241" s="67"/>
      <c r="F241" s="67"/>
      <c r="G241" s="67"/>
      <c r="H241" s="67"/>
      <c r="I241" s="67"/>
      <c r="M241" s="67"/>
      <c r="N241" s="67"/>
    </row>
    <row r="242" spans="3:14" x14ac:dyDescent="0.25">
      <c r="C242" s="67"/>
      <c r="D242" s="67"/>
      <c r="E242" s="67"/>
      <c r="F242" s="67"/>
      <c r="G242" s="67"/>
      <c r="H242" s="67"/>
      <c r="I242" s="67"/>
      <c r="M242" s="67"/>
      <c r="N242" s="67"/>
    </row>
    <row r="243" spans="3:14" x14ac:dyDescent="0.25">
      <c r="C243" s="67"/>
      <c r="D243" s="67"/>
      <c r="E243" s="67"/>
      <c r="F243" s="67"/>
      <c r="G243" s="67"/>
      <c r="H243" s="67"/>
      <c r="I243" s="67"/>
      <c r="M243" s="67"/>
      <c r="N243" s="67"/>
    </row>
    <row r="244" spans="3:14" x14ac:dyDescent="0.25">
      <c r="C244" s="67"/>
      <c r="D244" s="67"/>
      <c r="E244" s="67"/>
      <c r="F244" s="67"/>
      <c r="G244" s="67"/>
      <c r="H244" s="67"/>
      <c r="I244" s="67"/>
      <c r="M244" s="67"/>
      <c r="N244" s="67"/>
    </row>
    <row r="245" spans="3:14" x14ac:dyDescent="0.25">
      <c r="C245" s="67"/>
      <c r="D245" s="67"/>
      <c r="E245" s="67"/>
      <c r="F245" s="67"/>
      <c r="G245" s="67"/>
      <c r="H245" s="67"/>
      <c r="I245" s="67"/>
      <c r="M245" s="67"/>
      <c r="N245" s="67"/>
    </row>
    <row r="246" spans="3:14" x14ac:dyDescent="0.25">
      <c r="C246" s="67"/>
      <c r="D246" s="67"/>
      <c r="E246" s="67"/>
      <c r="F246" s="67"/>
      <c r="G246" s="67"/>
      <c r="H246" s="67"/>
      <c r="I246" s="67"/>
      <c r="M246" s="67"/>
      <c r="N246" s="67"/>
    </row>
    <row r="247" spans="3:14" x14ac:dyDescent="0.25">
      <c r="C247" s="67"/>
      <c r="D247" s="67"/>
      <c r="E247" s="67"/>
      <c r="F247" s="67"/>
      <c r="G247" s="67"/>
      <c r="H247" s="67"/>
      <c r="I247" s="67"/>
      <c r="M247" s="67"/>
      <c r="N247" s="67"/>
    </row>
    <row r="248" spans="3:14" x14ac:dyDescent="0.25">
      <c r="C248" s="67"/>
      <c r="D248" s="67"/>
      <c r="E248" s="67"/>
      <c r="F248" s="67"/>
      <c r="G248" s="67"/>
      <c r="H248" s="67"/>
      <c r="I248" s="67"/>
      <c r="M248" s="67"/>
      <c r="N248" s="67"/>
    </row>
    <row r="249" spans="3:14" x14ac:dyDescent="0.25">
      <c r="C249" s="67"/>
      <c r="D249" s="67"/>
      <c r="E249" s="67"/>
      <c r="F249" s="67"/>
      <c r="G249" s="67"/>
      <c r="H249" s="67"/>
      <c r="I249" s="67"/>
      <c r="M249" s="67"/>
      <c r="N249" s="67"/>
    </row>
    <row r="250" spans="3:14" x14ac:dyDescent="0.25">
      <c r="C250" s="67"/>
      <c r="D250" s="67"/>
      <c r="E250" s="67"/>
      <c r="F250" s="67"/>
      <c r="G250" s="67"/>
      <c r="H250" s="67"/>
      <c r="I250" s="67"/>
      <c r="M250" s="67"/>
      <c r="N250" s="67"/>
    </row>
    <row r="251" spans="3:14" x14ac:dyDescent="0.25">
      <c r="C251" s="67"/>
      <c r="D251" s="67"/>
      <c r="E251" s="67"/>
      <c r="F251" s="67"/>
      <c r="G251" s="67"/>
      <c r="H251" s="67"/>
      <c r="I251" s="67"/>
      <c r="M251" s="67"/>
      <c r="N251" s="67"/>
    </row>
    <row r="252" spans="3:14" x14ac:dyDescent="0.25">
      <c r="C252" s="67"/>
      <c r="D252" s="67"/>
      <c r="E252" s="67"/>
      <c r="F252" s="67"/>
      <c r="G252" s="67"/>
      <c r="H252" s="67"/>
      <c r="I252" s="67"/>
      <c r="M252" s="67"/>
      <c r="N252" s="67"/>
    </row>
    <row r="253" spans="3:14" x14ac:dyDescent="0.25">
      <c r="C253" s="67"/>
      <c r="D253" s="67"/>
      <c r="E253" s="67"/>
      <c r="F253" s="67"/>
      <c r="G253" s="67"/>
      <c r="H253" s="67"/>
      <c r="I253" s="67"/>
      <c r="M253" s="67"/>
      <c r="N253" s="67"/>
    </row>
    <row r="254" spans="3:14" x14ac:dyDescent="0.25">
      <c r="C254" s="67"/>
      <c r="D254" s="67"/>
      <c r="E254" s="67"/>
      <c r="F254" s="67"/>
      <c r="G254" s="67"/>
      <c r="H254" s="67"/>
      <c r="I254" s="67"/>
      <c r="M254" s="67"/>
      <c r="N254" s="67"/>
    </row>
    <row r="255" spans="3:14" x14ac:dyDescent="0.25">
      <c r="M255" s="67"/>
      <c r="N255" s="67"/>
    </row>
  </sheetData>
  <sheetProtection selectLockedCells="1"/>
  <mergeCells count="15">
    <mergeCell ref="P22:R22"/>
    <mergeCell ref="B21:G21"/>
    <mergeCell ref="B22:G22"/>
    <mergeCell ref="G3:K3"/>
    <mergeCell ref="P21:R21"/>
    <mergeCell ref="H7:H11"/>
    <mergeCell ref="H12:H17"/>
    <mergeCell ref="I7:I11"/>
    <mergeCell ref="I12:I17"/>
    <mergeCell ref="J7:J11"/>
    <mergeCell ref="J12:J17"/>
    <mergeCell ref="L7:L11"/>
    <mergeCell ref="M7:M11"/>
    <mergeCell ref="L12:L17"/>
    <mergeCell ref="M12:M17"/>
  </mergeCells>
  <conditionalFormatting sqref="D7:D11 B7:B19">
    <cfRule type="containsBlanks" dxfId="43" priority="89">
      <formula>LEN(TRIM(B7))=0</formula>
    </cfRule>
  </conditionalFormatting>
  <conditionalFormatting sqref="B7:B19">
    <cfRule type="cellIs" dxfId="42" priority="84" operator="greaterThanOrEqual">
      <formula>1</formula>
    </cfRule>
  </conditionalFormatting>
  <conditionalFormatting sqref="R7:R19">
    <cfRule type="cellIs" dxfId="41" priority="80" operator="equal">
      <formula>"NEVYHOVUJE"</formula>
    </cfRule>
    <cfRule type="cellIs" dxfId="40" priority="81" operator="equal">
      <formula>"VYHOVUJE"</formula>
    </cfRule>
  </conditionalFormatting>
  <conditionalFormatting sqref="G7">
    <cfRule type="notContainsBlanks" dxfId="39" priority="59">
      <formula>LEN(TRIM(G7))&gt;0</formula>
    </cfRule>
    <cfRule type="containsBlanks" dxfId="38" priority="60">
      <formula>LEN(TRIM(G7))=0</formula>
    </cfRule>
  </conditionalFormatting>
  <conditionalFormatting sqref="G7">
    <cfRule type="notContainsBlanks" dxfId="37" priority="58">
      <formula>LEN(TRIM(G7))&gt;0</formula>
    </cfRule>
  </conditionalFormatting>
  <conditionalFormatting sqref="G7">
    <cfRule type="notContainsBlanks" dxfId="36" priority="57">
      <formula>LEN(TRIM(G7))&gt;0</formula>
    </cfRule>
    <cfRule type="containsBlanks" dxfId="35" priority="61">
      <formula>LEN(TRIM(G7))=0</formula>
    </cfRule>
  </conditionalFormatting>
  <conditionalFormatting sqref="G8:G11">
    <cfRule type="notContainsBlanks" dxfId="34" priority="54">
      <formula>LEN(TRIM(G8))&gt;0</formula>
    </cfRule>
    <cfRule type="containsBlanks" dxfId="33" priority="55">
      <formula>LEN(TRIM(G8))=0</formula>
    </cfRule>
  </conditionalFormatting>
  <conditionalFormatting sqref="G8:G11">
    <cfRule type="notContainsBlanks" dxfId="32" priority="53">
      <formula>LEN(TRIM(G8))&gt;0</formula>
    </cfRule>
  </conditionalFormatting>
  <conditionalFormatting sqref="G8:G11">
    <cfRule type="notContainsBlanks" dxfId="31" priority="52">
      <formula>LEN(TRIM(G8))&gt;0</formula>
    </cfRule>
    <cfRule type="containsBlanks" dxfId="30" priority="56">
      <formula>LEN(TRIM(G8))=0</formula>
    </cfRule>
  </conditionalFormatting>
  <conditionalFormatting sqref="P7:P19">
    <cfRule type="notContainsBlanks" dxfId="29" priority="50">
      <formula>LEN(TRIM(P7))&gt;0</formula>
    </cfRule>
    <cfRule type="containsBlanks" dxfId="28" priority="51">
      <formula>LEN(TRIM(P7))=0</formula>
    </cfRule>
  </conditionalFormatting>
  <conditionalFormatting sqref="P7:P19">
    <cfRule type="notContainsBlanks" dxfId="27" priority="49">
      <formula>LEN(TRIM(P7))&gt;0</formula>
    </cfRule>
  </conditionalFormatting>
  <conditionalFormatting sqref="R8:R9">
    <cfRule type="cellIs" dxfId="26" priority="44" operator="equal">
      <formula>"NEVYHOVUJE"</formula>
    </cfRule>
    <cfRule type="cellIs" dxfId="25" priority="45" operator="equal">
      <formula>"VYHOVUJE"</formula>
    </cfRule>
  </conditionalFormatting>
  <conditionalFormatting sqref="D12:D17">
    <cfRule type="containsBlanks" dxfId="24" priority="28">
      <formula>LEN(TRIM(D12))=0</formula>
    </cfRule>
  </conditionalFormatting>
  <conditionalFormatting sqref="G12">
    <cfRule type="notContainsBlanks" dxfId="23" priority="25">
      <formula>LEN(TRIM(G12))&gt;0</formula>
    </cfRule>
    <cfRule type="containsBlanks" dxfId="22" priority="26">
      <formula>LEN(TRIM(G12))=0</formula>
    </cfRule>
  </conditionalFormatting>
  <conditionalFormatting sqref="G12">
    <cfRule type="notContainsBlanks" dxfId="21" priority="24">
      <formula>LEN(TRIM(G12))&gt;0</formula>
    </cfRule>
  </conditionalFormatting>
  <conditionalFormatting sqref="G12">
    <cfRule type="notContainsBlanks" dxfId="20" priority="23">
      <formula>LEN(TRIM(G12))&gt;0</formula>
    </cfRule>
    <cfRule type="containsBlanks" dxfId="19" priority="27">
      <formula>LEN(TRIM(G12))=0</formula>
    </cfRule>
  </conditionalFormatting>
  <conditionalFormatting sqref="G13:G17">
    <cfRule type="notContainsBlanks" dxfId="18" priority="20">
      <formula>LEN(TRIM(G13))&gt;0</formula>
    </cfRule>
    <cfRule type="containsBlanks" dxfId="17" priority="21">
      <formula>LEN(TRIM(G13))=0</formula>
    </cfRule>
  </conditionalFormatting>
  <conditionalFormatting sqref="G13:G17">
    <cfRule type="notContainsBlanks" dxfId="16" priority="19">
      <formula>LEN(TRIM(G13))&gt;0</formula>
    </cfRule>
  </conditionalFormatting>
  <conditionalFormatting sqref="G13:G17">
    <cfRule type="notContainsBlanks" dxfId="15" priority="18">
      <formula>LEN(TRIM(G13))&gt;0</formula>
    </cfRule>
    <cfRule type="containsBlanks" dxfId="14" priority="22">
      <formula>LEN(TRIM(G13))=0</formula>
    </cfRule>
  </conditionalFormatting>
  <conditionalFormatting sqref="R18:R19">
    <cfRule type="cellIs" dxfId="13" priority="16" operator="equal">
      <formula>"NEVYHOVUJE"</formula>
    </cfRule>
    <cfRule type="cellIs" dxfId="12" priority="17" operator="equal">
      <formula>"VYHOVUJE"</formula>
    </cfRule>
  </conditionalFormatting>
  <conditionalFormatting sqref="D18">
    <cfRule type="containsBlanks" dxfId="11" priority="12">
      <formula>LEN(TRIM(D18))=0</formula>
    </cfRule>
  </conditionalFormatting>
  <conditionalFormatting sqref="G18">
    <cfRule type="notContainsBlanks" dxfId="10" priority="9">
      <formula>LEN(TRIM(G18))&gt;0</formula>
    </cfRule>
    <cfRule type="containsBlanks" dxfId="9" priority="10">
      <formula>LEN(TRIM(G18))=0</formula>
    </cfRule>
  </conditionalFormatting>
  <conditionalFormatting sqref="G18">
    <cfRule type="notContainsBlanks" dxfId="8" priority="8">
      <formula>LEN(TRIM(G18))&gt;0</formula>
    </cfRule>
  </conditionalFormatting>
  <conditionalFormatting sqref="G18">
    <cfRule type="notContainsBlanks" dxfId="7" priority="7">
      <formula>LEN(TRIM(G18))&gt;0</formula>
    </cfRule>
    <cfRule type="containsBlanks" dxfId="6" priority="11">
      <formula>LEN(TRIM(G18))=0</formula>
    </cfRule>
  </conditionalFormatting>
  <conditionalFormatting sqref="D19">
    <cfRule type="containsBlanks" dxfId="5" priority="6">
      <formula>LEN(TRIM(D19))=0</formula>
    </cfRule>
  </conditionalFormatting>
  <conditionalFormatting sqref="G19">
    <cfRule type="notContainsBlanks" dxfId="4" priority="3">
      <formula>LEN(TRIM(G19))&gt;0</formula>
    </cfRule>
    <cfRule type="containsBlanks" dxfId="3" priority="4">
      <formula>LEN(TRIM(G19))=0</formula>
    </cfRule>
  </conditionalFormatting>
  <conditionalFormatting sqref="G19">
    <cfRule type="notContainsBlanks" dxfId="2" priority="2">
      <formula>LEN(TRIM(G19))&gt;0</formula>
    </cfRule>
  </conditionalFormatting>
  <conditionalFormatting sqref="G19">
    <cfRule type="notContainsBlanks" dxfId="1" priority="1">
      <formula>LEN(TRIM(G19))&gt;0</formula>
    </cfRule>
    <cfRule type="containsBlanks" dxfId="0" priority="5">
      <formula>LEN(TRIM(G19))=0</formula>
    </cfRule>
  </conditionalFormatting>
  <dataValidations count="4">
    <dataValidation type="list" showInputMessage="1" showErrorMessage="1" sqref="E19 E7:E17">
      <formula1>"ks,bal,sada,"</formula1>
    </dataValidation>
    <dataValidation type="list" showInputMessage="1" showErrorMessage="1" sqref="E18">
      <formula1>"ks,bal,sada,m,"</formula1>
    </dataValidation>
    <dataValidation type="list" showInputMessage="1" showErrorMessage="1" sqref="I7:I19">
      <formula1>"ANO,NE"</formula1>
    </dataValidation>
    <dataValidation type="list" allowBlank="1" showInputMessage="1" showErrorMessage="1" sqref="S7:S11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S18</xm:sqref>
        </x14:dataValidation>
        <x14:dataValidation type="list" allowBlank="1" showInputMessage="1" showErrorMessage="1">
          <x14:formula1>
            <xm:f>[2]CPV!#REF!</xm:f>
          </x14:formula1>
          <xm:sqref>S19</xm:sqref>
        </x14:dataValidation>
        <x14:dataValidation type="list" allowBlank="1" showInputMessage="1" showErrorMessage="1">
          <x14:formula1>
            <xm:f>[3]CPV!#REF!</xm:f>
          </x14:formula1>
          <xm:sqref>S12:S17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2017-10-09T07:22:15Z</dcterms:modified>
</cp:coreProperties>
</file>