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4.5. - ZCU - AV technika (II.) 009-2017\"/>
    </mc:Choice>
  </mc:AlternateContent>
  <bookViews>
    <workbookView xWindow="0" yWindow="0" windowWidth="28800" windowHeight="12435" tabRatio="939"/>
  </bookViews>
  <sheets>
    <sheet name="AVT" sheetId="22" r:id="rId1"/>
  </sheets>
  <externalReferences>
    <externalReference r:id="rId2"/>
  </externalReferences>
  <definedNames>
    <definedName name="_xlnm.Print_Area" localSheetId="0">AVT!$B$1:$R$28</definedName>
  </definedNames>
  <calcPr calcId="152511"/>
</workbook>
</file>

<file path=xl/calcChain.xml><?xml version="1.0" encoding="utf-8"?>
<calcChain xmlns="http://schemas.openxmlformats.org/spreadsheetml/2006/main">
  <c r="Q22" i="22" l="1"/>
  <c r="Q23" i="22"/>
  <c r="Q24" i="22"/>
  <c r="Q25" i="22"/>
  <c r="N24" i="22" l="1"/>
  <c r="R24" i="22"/>
  <c r="N23" i="22"/>
  <c r="R23" i="22"/>
  <c r="Q7" i="22" l="1"/>
  <c r="R7" i="22"/>
  <c r="Q8" i="22"/>
  <c r="R8" i="22"/>
  <c r="Q9" i="22"/>
  <c r="R9" i="22"/>
  <c r="Q10" i="22"/>
  <c r="R10" i="22"/>
  <c r="Q11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5" i="22"/>
  <c r="Q12" i="22"/>
  <c r="Q13" i="22"/>
  <c r="Q14" i="22"/>
  <c r="Q15" i="22"/>
  <c r="Q16" i="22"/>
  <c r="Q17" i="22"/>
  <c r="Q18" i="22"/>
  <c r="Q19" i="22"/>
  <c r="Q20" i="22"/>
  <c r="Q21" i="22"/>
  <c r="P28" i="22" l="1"/>
  <c r="N8" i="22"/>
  <c r="N25" i="22"/>
  <c r="N7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O28" i="22" l="1"/>
</calcChain>
</file>

<file path=xl/sharedStrings.xml><?xml version="1.0" encoding="utf-8"?>
<sst xmlns="http://schemas.openxmlformats.org/spreadsheetml/2006/main" count="133" uniqueCount="99">
  <si>
    <t>Množství</t>
  </si>
  <si>
    <t>Položka</t>
  </si>
  <si>
    <t>Obchodní název + typ</t>
  </si>
  <si>
    <t>32321200-1 - Audiovizuální přístroje</t>
  </si>
  <si>
    <t>32321300-2 - Audiovizuální materiály</t>
  </si>
  <si>
    <t>38650000-6 - Fotografické vybavení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</si>
  <si>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</si>
  <si>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</si>
  <si>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</si>
  <si>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</si>
  <si>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</si>
  <si>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</si>
  <si>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</si>
  <si>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</si>
  <si>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</si>
  <si>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</si>
  <si>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</si>
  <si>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</si>
  <si>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 Redukce DisplayPort na HDMI</t>
  </si>
  <si>
    <t>ks</t>
  </si>
  <si>
    <t>Redukce HDMI F - DisplayPort M; 
Výstupní port: 1 x HDMI Female, HDMI 1.4 Digital Audio/Video; Vstupní port: 1 x DisplayPort Male Digital Audio/Video;</t>
  </si>
  <si>
    <t xml:space="preserve">Redukce Adapter HDMI A samice - micro HDMI D samec </t>
  </si>
  <si>
    <t>Redukce z rozhraní HDMI typ A samice na rozhraní HDMI TYP D samec,  koncovky redukce zlacené.</t>
  </si>
  <si>
    <t xml:space="preserve">Redukce HDMI, zásuvka typ A - vidlice typ C mini </t>
  </si>
  <si>
    <t>Redukce konektoru HDMI z typu A na typ C.  Pozlacené konektory. Specifikace High Speed with Ethernet zvládá podporu HEC, ARC, 3D a 4K UHD; HEC - až 100 Mb/s; ARC.</t>
  </si>
  <si>
    <t xml:space="preserve">Převodník VGA+audio Converter -&gt; HDMI </t>
  </si>
  <si>
    <t>Redukce Mini-DisplayPort na HDMI</t>
  </si>
  <si>
    <t>Redukce - Mini DisplayPort -&gt; HDMI F. 
Redukce slouží k převodu obrazu z konektoru Mini-DisplayPort na port HDMI. Adaptér disponuje konektorem Mini-DisplayPort se západkou na jednom konci a konektorem HDMI na druhém konci pro připojení kabelu monitoru HDMI;  Délka kabelu &lt; 0,5 m;</t>
  </si>
  <si>
    <t>Bezdrátový adaptér Wireless Display Adapter</t>
  </si>
  <si>
    <t>Bezdrátový adaptér -  pro přenos obrazu pomocí bezdrátového WiFi rozhraní, kompatibilita se zařízeními s operačním systémem Windows 8.1 nebo Android 4.2.1 a vyšší. Použití technologie WiDi.
Rozhraní HDMI (obraz, zvuk), USB 2.0 Standardní (napájení).</t>
  </si>
  <si>
    <t>Redukce mini DisplayPort - VGA</t>
  </si>
  <si>
    <t>Redukce Mini DisplayPort - D-SUB (VGA) F; Délka kabelu &lt; 0,5 m.</t>
  </si>
  <si>
    <t>Video kabel Slim HDMI propojovací 0.5m</t>
  </si>
  <si>
    <t>Video kabel HDMI, propojovací, konektory: HDMI male &lt;-&gt; HDMI male. Délka kabelu 0,5 m; Barva: Černá, vnější průřez kabelů &lt; 4mm, snadno ohebný.</t>
  </si>
  <si>
    <t>Video kabel HDMI 1.4 propojovací 1m</t>
  </si>
  <si>
    <t>Video kabel HDMI, propojovací, konektory: HDMI male &lt;-&gt; HDMI male; Délka kabelu: 1 m; ARC, HEC.</t>
  </si>
  <si>
    <t>Video kabel ProClass HDMI High Speed propojovací - 3m</t>
  </si>
  <si>
    <t>Propojovací kabel HDMI, délka: 3 m; Barva: Černá; Konektory: Pozlacené; Filtr: 2 feritové; Frekvenční pásmo: 340 MHz; Datový tok: 10,2 GBit/s; Rozlišení: 4096 x 2160 - 24 Hz, 3840 x 2160 - 24 Hz/25 Hz/30 Hz; Barevná hloubka: 30/36/48 bit.</t>
  </si>
  <si>
    <t>Redukce  HDMI F --&gt; HDMI F</t>
  </si>
  <si>
    <t>Konektory: Vstup: HDMI F, Výstup: HDMI F; , podpora 1080p HDTV.</t>
  </si>
  <si>
    <t>Video kabel HDMI M - HDMI F, prodloužení 2m</t>
  </si>
  <si>
    <t>Video: HDMI M, HDMI F; Délka kabelu: 2 m; Barva: Černá</t>
  </si>
  <si>
    <t>Redukce DisplayPort - HDMI active</t>
  </si>
  <si>
    <t>Propojení zařízení s rozdílnými konektory; 
Redukce - vstup: DisplayPort M; výstup: HDMI F Délka kabelu: 0,2 m; Barva: Černá.
Kompatibilní rozlišení až 4K (2160p @ 30 Hz);</t>
  </si>
  <si>
    <t>Pouzdro</t>
  </si>
  <si>
    <t>Samostatná faktura</t>
  </si>
  <si>
    <t>NE</t>
  </si>
  <si>
    <t>Martin Sirový, 
tel.: 37763 4126</t>
  </si>
  <si>
    <t>Univerzitní 26,
306 14 Plzeň</t>
  </si>
  <si>
    <t>AV technika II 009-2017 (AVT-(II.)-009-2017)</t>
  </si>
  <si>
    <t>Priloha_c._1_Kupni_smlouvy_technicka_specifikace_AVT-(II.)-009-2017</t>
  </si>
  <si>
    <t>Název</t>
  </si>
  <si>
    <t>Měrná jednotka [MJ]</t>
  </si>
  <si>
    <t>Popis</t>
  </si>
  <si>
    <t>Fakturace</t>
  </si>
  <si>
    <t>Financováno
 z projektových finančních prostředků</t>
  </si>
  <si>
    <t>Kontaktní osoba ve věci technické specifikace</t>
  </si>
  <si>
    <t>Kontaktní osoba 
k převzetí zboží</t>
  </si>
  <si>
    <t>Místo dodání</t>
  </si>
  <si>
    <t>CPV - výběr
AUDIOVIZUÁLNÍ TECHNIKA</t>
  </si>
  <si>
    <t>Prezentér bezdrátový</t>
  </si>
  <si>
    <t xml:space="preserve">UV filtr </t>
  </si>
  <si>
    <r>
      <t xml:space="preserve">UV filtr pro objektiv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  <charset val="238"/>
      </rPr>
      <t xml:space="preserve"> 62 mm</t>
    </r>
  </si>
  <si>
    <r>
      <t xml:space="preserve">UV filtr pro objektiv </t>
    </r>
    <r>
      <rPr>
        <sz val="11"/>
        <color theme="1"/>
        <rFont val="Calibri"/>
        <family val="2"/>
        <charset val="238"/>
      </rPr>
      <t>Ø</t>
    </r>
    <r>
      <rPr>
        <sz val="9.35"/>
        <color theme="1"/>
        <rFont val="Calibri"/>
        <family val="2"/>
        <charset val="238"/>
      </rPr>
      <t xml:space="preserve"> 58 mm</t>
    </r>
  </si>
  <si>
    <t>Teslova 11, 
301 00 Plzeň, budova H, místnost H 206</t>
  </si>
  <si>
    <t>Převádí signál VGA na digitální rozhraní HDMI; Převádí analogové audio do HDMI konektoru; HDCP kompatibilní; Podporuje rozlišení Full HD 1080p (1920 × 1080), 640 × 480, 800 × 600, 1024 × 768, 1280 × 768, 1280 × 1024; Vstupy: VGA DB15HD male, Audio stereo jack 3,5mm male, USB (v případě nutnosti pro potřeby napájení);  Výstup: HDMI female.</t>
  </si>
  <si>
    <t>Krabička či pouzdro na redukce pro AV techniku. Položky, které jsou určeny do krabičky 
(po jednom kuse): 1 - 5, 7, 11, 13.</t>
  </si>
  <si>
    <t>Vacková Michaela
tel.: 37763 8103</t>
  </si>
  <si>
    <t>Univerzitní 22, 
306 14 Plzeň, FST, UX232a</t>
  </si>
  <si>
    <t xml:space="preserve">Martina Angelovová,
tel.: 37763 4786 </t>
  </si>
  <si>
    <t>Prezentér bezdrátový                                     
Zabudovaná tlačítka prezentace
15metrový účinný dosah s 2,4 GHz bezdrátovou technologií
Červené laserové ukazovátko s LED indikátorem
Plug-and-play, bez nutnosti použít jakýkoli software
Skladovatelný přijímač a pouzdro
Indikátor nabití baterie
On / Off přepínač
Rozhraní: USB 2.0</t>
  </si>
  <si>
    <t>bezdrátový prezentér s laserovým ukazovátkem a pamětí</t>
  </si>
  <si>
    <t>bezdrátová technologie dosah min. 10 m, frekvenční pásmo 2,4 GHz, červené laserové ukazovátko, technologie Plug and Play, paměť  4 GB, kompatibilní s Android, Mac OS, Windows 10/8/7/XP</t>
  </si>
  <si>
    <t xml:space="preserve">redukce k ultrabooku - adapter VGA </t>
  </si>
  <si>
    <t>převodník HDMI-VGA, vstupní konektor: mikro HDMI, výstupní konektory: VGA15 a HDMI</t>
  </si>
  <si>
    <t>ANO</t>
  </si>
  <si>
    <t>TALENT 2017, 0040/7/NAD/2017</t>
  </si>
  <si>
    <t>Štrofová, 
tel.: 37763 6655</t>
  </si>
  <si>
    <t>Veleslavínova 42, 
306 14 Plzeň, VC 106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</si>
  <si>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</si>
  <si>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HP DisplayPort to HDMI 1.4 Adapter (F3W43AA), záruka 24 měsíců</t>
  </si>
  <si>
    <t>PremiumCord Adapter HDMI Typ A samice - micro HDMI Typ D samec, zlacené koncovky, záruka 24 měsíců</t>
  </si>
  <si>
    <t>Hama HDMI, zásuvka typ A - vidlice typ C mini (HDMI F &lt;-&gt; HDMI mini M) 39861, záruka 24 měsíců</t>
  </si>
  <si>
    <t>PremiumCord VGA+audio elektronický konvertor na rozhraní HDMI khcon-23, záruka 24 měsíců</t>
  </si>
  <si>
    <t>PremiumCord adaptér Mini DisplayPort - HDMI M/F (kportadm10), záruka 24 měsíců</t>
  </si>
  <si>
    <t>Microsoft Wireless Display Adapter v2 (P3Q-00008), záruka 24 měsíců</t>
  </si>
  <si>
    <t>PremiumCord adaptér Mini DisplayPort - VGA M/F 17cm (kportadm03), záruka 24 měsíců</t>
  </si>
  <si>
    <t>PremiumCord HDMI High Speed + Ethernet kabel, zlacené konektory, 0,5m (kphdme005), záruka 24 měsíců</t>
  </si>
  <si>
    <t>PremiumCord HDMI High Speed + Ethernet kabel, zlacené konektory, 1m (kphdme1), záruka 24 měsíců</t>
  </si>
  <si>
    <t>Hama ProClass HDMI High Speed propojovací - 3m (83057), záruka 24 měsíců</t>
  </si>
  <si>
    <t>PremiumCord Adapter HDMI A - HDMI A, Female/Female, pozlacená (kphdma-3), záruka 24 měsíců</t>
  </si>
  <si>
    <t>PremiumCord Prodlužovací kabel HDMI-HDMI 2m (kphdmf2), záruka 24 měsíců</t>
  </si>
  <si>
    <t>AKASA DisplayPort - HDMI active (AK-CBDP06-20BK), záruka 24 měsíců</t>
  </si>
  <si>
    <t>Delphin - Smart Easy Bag M, záruka 24 měsíců</t>
  </si>
  <si>
    <t>Logitech Wireless Presenter R400, záruka 24 měsíců</t>
  </si>
  <si>
    <t>STARBLITZ filtr UV 62 mm MC, záruka 24 měsíců</t>
  </si>
  <si>
    <t>STARBLITZ filtr UV 58 mm MC, záruka 24 měsíců</t>
  </si>
  <si>
    <t>Kensington Wireless Presenter with Laser Pointer and Memory K72441AM, záruka 24 měsíců</t>
  </si>
  <si>
    <t xml:space="preserve">HP Micro HDMI to VGA/HDMI Adapter (K8E31AA), záruka 24 měsíců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</si>
</sst>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.35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242987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6049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248195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249481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249539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245246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385125" y="259080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cu.cz/project/departments/rek/rek-ora/DNS/2017/2017_AV_technika_II/009_AVT_Sirovy_Angelovova_Vackova/AVT_009_podklady_resitel/obj%202111_0026_17%2001_2017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1"/>
  <sheetViews>
    <sheetView tabSelected="1" topLeftCell="H15" zoomScale="70" zoomScaleNormal="70" workbookViewId="0">
      <selection activeCell="S28" sqref="S28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37.85546875" style="96" customWidth="1"/>
    <col min="4" max="4" width="9.7109375" style="98" customWidth="1"/>
    <col min="5" max="5" width="9" style="99" customWidth="1"/>
    <col min="6" max="6" width="67.5703125" style="96" customWidth="1"/>
    <col min="7" max="7" width="113.28515625" style="96" customWidth="1"/>
    <col min="8" max="8" width="23.5703125" style="96" customWidth="1"/>
    <col min="9" max="9" width="19" style="96" customWidth="1"/>
    <col min="10" max="10" width="30.85546875" style="67" customWidth="1"/>
    <col min="11" max="11" width="21.85546875" style="67" customWidth="1"/>
    <col min="12" max="12" width="20.85546875" style="67" customWidth="1"/>
    <col min="13" max="13" width="22.140625" style="96" customWidth="1"/>
    <col min="14" max="14" width="20.42578125" style="96" hidden="1" customWidth="1"/>
    <col min="15" max="15" width="24" style="67" customWidth="1"/>
    <col min="16" max="16" width="21" style="67" customWidth="1"/>
    <col min="17" max="17" width="19.42578125" style="67" customWidth="1"/>
    <col min="18" max="18" width="19.85546875" style="67" customWidth="1"/>
    <col min="19" max="19" width="51.7109375" style="91" customWidth="1"/>
    <col min="20" max="16384" width="8.85546875" style="67"/>
  </cols>
  <sheetData>
    <row r="1" spans="1:19" s="15" customFormat="1" ht="18.75" customHeight="1" x14ac:dyDescent="0.25">
      <c r="B1" s="112" t="s">
        <v>49</v>
      </c>
      <c r="C1" s="112"/>
      <c r="D1" s="112"/>
      <c r="E1" s="13"/>
      <c r="F1" s="14"/>
      <c r="G1" s="14"/>
      <c r="I1" s="16"/>
      <c r="M1" s="14"/>
      <c r="N1" s="14"/>
      <c r="O1" s="50"/>
      <c r="P1" s="123" t="s">
        <v>50</v>
      </c>
      <c r="Q1" s="123"/>
      <c r="R1" s="123"/>
      <c r="S1" s="51"/>
    </row>
    <row r="2" spans="1:19" s="15" customFormat="1" ht="18.75" customHeight="1" x14ac:dyDescent="0.25">
      <c r="B2" s="12"/>
      <c r="C2" s="52"/>
      <c r="D2" s="12"/>
      <c r="E2" s="13"/>
      <c r="F2" s="14"/>
      <c r="G2" s="14"/>
      <c r="I2" s="16"/>
      <c r="M2" s="14"/>
      <c r="N2" s="14"/>
      <c r="O2" s="53"/>
      <c r="P2" s="53"/>
      <c r="R2" s="53"/>
      <c r="S2" s="51"/>
    </row>
    <row r="3" spans="1:19" s="15" customFormat="1" ht="19.899999999999999" customHeight="1" x14ac:dyDescent="0.25">
      <c r="B3" s="54"/>
      <c r="C3" s="55" t="s">
        <v>7</v>
      </c>
      <c r="D3" s="56"/>
      <c r="E3" s="56"/>
      <c r="F3" s="56"/>
      <c r="G3" s="119"/>
      <c r="H3" s="119"/>
      <c r="I3" s="119"/>
      <c r="J3" s="119"/>
      <c r="K3" s="119"/>
      <c r="L3" s="53"/>
      <c r="M3" s="57"/>
      <c r="N3" s="57"/>
      <c r="O3" s="53"/>
      <c r="P3" s="53"/>
      <c r="R3" s="53"/>
      <c r="S3" s="57"/>
    </row>
    <row r="4" spans="1:19" s="15" customFormat="1" ht="19.899999999999999" customHeight="1" thickBot="1" x14ac:dyDescent="0.3">
      <c r="B4" s="58"/>
      <c r="C4" s="59" t="s">
        <v>16</v>
      </c>
      <c r="D4" s="56"/>
      <c r="E4" s="56"/>
      <c r="F4" s="56"/>
      <c r="G4" s="56"/>
      <c r="H4" s="53"/>
      <c r="I4" s="53"/>
      <c r="J4" s="53"/>
      <c r="K4" s="53"/>
      <c r="L4" s="53"/>
      <c r="M4" s="14"/>
      <c r="N4" s="14"/>
      <c r="O4" s="53"/>
      <c r="P4" s="53"/>
      <c r="R4" s="53"/>
      <c r="S4" s="57"/>
    </row>
    <row r="5" spans="1:19" s="15" customFormat="1" ht="34.5" customHeight="1" thickBot="1" x14ac:dyDescent="0.3">
      <c r="B5" s="17"/>
      <c r="C5" s="18"/>
      <c r="D5" s="19"/>
      <c r="E5" s="19"/>
      <c r="F5" s="14"/>
      <c r="G5" s="22" t="s">
        <v>15</v>
      </c>
      <c r="H5" s="14"/>
      <c r="I5" s="14"/>
      <c r="M5" s="14"/>
      <c r="N5" s="20"/>
      <c r="P5" s="22" t="s">
        <v>15</v>
      </c>
      <c r="S5" s="60"/>
    </row>
    <row r="6" spans="1:19" s="15" customFormat="1" ht="76.5" thickTop="1" thickBot="1" x14ac:dyDescent="0.3">
      <c r="B6" s="21" t="s">
        <v>1</v>
      </c>
      <c r="C6" s="30" t="s">
        <v>51</v>
      </c>
      <c r="D6" s="30" t="s">
        <v>0</v>
      </c>
      <c r="E6" s="30" t="s">
        <v>52</v>
      </c>
      <c r="F6" s="30" t="s">
        <v>53</v>
      </c>
      <c r="G6" s="26" t="s">
        <v>2</v>
      </c>
      <c r="H6" s="30" t="s">
        <v>54</v>
      </c>
      <c r="I6" s="30" t="s">
        <v>55</v>
      </c>
      <c r="J6" s="30" t="s">
        <v>79</v>
      </c>
      <c r="K6" s="49" t="s">
        <v>56</v>
      </c>
      <c r="L6" s="49" t="s">
        <v>57</v>
      </c>
      <c r="M6" s="30" t="s">
        <v>58</v>
      </c>
      <c r="N6" s="30" t="s">
        <v>12</v>
      </c>
      <c r="O6" s="30" t="s">
        <v>13</v>
      </c>
      <c r="P6" s="25" t="s">
        <v>10</v>
      </c>
      <c r="Q6" s="49" t="s">
        <v>11</v>
      </c>
      <c r="R6" s="49" t="s">
        <v>8</v>
      </c>
      <c r="S6" s="30" t="s">
        <v>59</v>
      </c>
    </row>
    <row r="7" spans="1:19" ht="54.75" customHeight="1" thickTop="1" x14ac:dyDescent="0.25">
      <c r="A7" s="61"/>
      <c r="B7" s="62">
        <v>1</v>
      </c>
      <c r="C7" s="63" t="s">
        <v>18</v>
      </c>
      <c r="D7" s="64">
        <v>2</v>
      </c>
      <c r="E7" s="65" t="s">
        <v>19</v>
      </c>
      <c r="F7" s="66" t="s">
        <v>20</v>
      </c>
      <c r="G7" s="35" t="s">
        <v>80</v>
      </c>
      <c r="H7" s="107" t="s">
        <v>45</v>
      </c>
      <c r="I7" s="109" t="s">
        <v>46</v>
      </c>
      <c r="J7" s="107" t="s">
        <v>46</v>
      </c>
      <c r="K7" s="107" t="s">
        <v>47</v>
      </c>
      <c r="L7" s="107" t="s">
        <v>47</v>
      </c>
      <c r="M7" s="107" t="s">
        <v>48</v>
      </c>
      <c r="N7" s="1">
        <f t="shared" ref="N7:N25" si="0">D7*O7</f>
        <v>800</v>
      </c>
      <c r="O7" s="32">
        <v>400</v>
      </c>
      <c r="P7" s="36">
        <v>180</v>
      </c>
      <c r="Q7" s="37">
        <f t="shared" ref="Q7:Q25" si="1">D7*P7</f>
        <v>360</v>
      </c>
      <c r="R7" s="38" t="str">
        <f>IF(ISNUMBER(P7), IF(P7&gt;O7,"NEVYHOVUJE","VYHOVUJE")," ")</f>
        <v>VYHOVUJE</v>
      </c>
      <c r="S7" s="107" t="s">
        <v>4</v>
      </c>
    </row>
    <row r="8" spans="1:19" ht="36.75" customHeight="1" x14ac:dyDescent="0.25">
      <c r="B8" s="68">
        <v>2</v>
      </c>
      <c r="C8" s="69" t="s">
        <v>21</v>
      </c>
      <c r="D8" s="70">
        <v>4</v>
      </c>
      <c r="E8" s="71" t="s">
        <v>19</v>
      </c>
      <c r="F8" s="72" t="s">
        <v>22</v>
      </c>
      <c r="G8" s="23" t="s">
        <v>81</v>
      </c>
      <c r="H8" s="111"/>
      <c r="I8" s="124"/>
      <c r="J8" s="111"/>
      <c r="K8" s="111"/>
      <c r="L8" s="111"/>
      <c r="M8" s="111"/>
      <c r="N8" s="2">
        <f t="shared" si="0"/>
        <v>400</v>
      </c>
      <c r="O8" s="33">
        <v>100</v>
      </c>
      <c r="P8" s="39">
        <v>65</v>
      </c>
      <c r="Q8" s="24">
        <f t="shared" si="1"/>
        <v>260</v>
      </c>
      <c r="R8" s="40" t="str">
        <f t="shared" ref="R8:R25" si="2">IF(ISNUMBER(P8), IF(P8&gt;O8,"NEVYHOVUJE","VYHOVUJE")," ")</f>
        <v>VYHOVUJE</v>
      </c>
      <c r="S8" s="111"/>
    </row>
    <row r="9" spans="1:19" ht="55.5" customHeight="1" x14ac:dyDescent="0.25">
      <c r="B9" s="68">
        <v>3</v>
      </c>
      <c r="C9" s="69" t="s">
        <v>23</v>
      </c>
      <c r="D9" s="70">
        <v>4</v>
      </c>
      <c r="E9" s="71" t="s">
        <v>19</v>
      </c>
      <c r="F9" s="72" t="s">
        <v>24</v>
      </c>
      <c r="G9" s="23" t="s">
        <v>82</v>
      </c>
      <c r="H9" s="111"/>
      <c r="I9" s="124"/>
      <c r="J9" s="111"/>
      <c r="K9" s="111"/>
      <c r="L9" s="111"/>
      <c r="M9" s="111"/>
      <c r="N9" s="2">
        <f t="shared" si="0"/>
        <v>800</v>
      </c>
      <c r="O9" s="33">
        <v>200</v>
      </c>
      <c r="P9" s="39">
        <v>180</v>
      </c>
      <c r="Q9" s="24">
        <f t="shared" si="1"/>
        <v>720</v>
      </c>
      <c r="R9" s="40" t="str">
        <f t="shared" si="2"/>
        <v>VYHOVUJE</v>
      </c>
      <c r="S9" s="111"/>
    </row>
    <row r="10" spans="1:19" ht="84" customHeight="1" x14ac:dyDescent="0.25">
      <c r="B10" s="68">
        <v>4</v>
      </c>
      <c r="C10" s="69" t="s">
        <v>25</v>
      </c>
      <c r="D10" s="70">
        <v>4</v>
      </c>
      <c r="E10" s="71" t="s">
        <v>19</v>
      </c>
      <c r="F10" s="72" t="s">
        <v>65</v>
      </c>
      <c r="G10" s="23" t="s">
        <v>83</v>
      </c>
      <c r="H10" s="111"/>
      <c r="I10" s="124"/>
      <c r="J10" s="111"/>
      <c r="K10" s="111"/>
      <c r="L10" s="111"/>
      <c r="M10" s="111"/>
      <c r="N10" s="2">
        <f t="shared" si="0"/>
        <v>3120</v>
      </c>
      <c r="O10" s="33">
        <v>780</v>
      </c>
      <c r="P10" s="39">
        <v>550</v>
      </c>
      <c r="Q10" s="24">
        <f t="shared" si="1"/>
        <v>2200</v>
      </c>
      <c r="R10" s="40" t="str">
        <f t="shared" si="2"/>
        <v>VYHOVUJE</v>
      </c>
      <c r="S10" s="111"/>
    </row>
    <row r="11" spans="1:19" ht="87.75" customHeight="1" x14ac:dyDescent="0.25">
      <c r="B11" s="68">
        <v>5</v>
      </c>
      <c r="C11" s="69" t="s">
        <v>26</v>
      </c>
      <c r="D11" s="70">
        <v>4</v>
      </c>
      <c r="E11" s="71" t="s">
        <v>19</v>
      </c>
      <c r="F11" s="72" t="s">
        <v>27</v>
      </c>
      <c r="G11" s="23" t="s">
        <v>84</v>
      </c>
      <c r="H11" s="111"/>
      <c r="I11" s="124"/>
      <c r="J11" s="111"/>
      <c r="K11" s="111"/>
      <c r="L11" s="111"/>
      <c r="M11" s="111"/>
      <c r="N11" s="2">
        <f t="shared" si="0"/>
        <v>1680</v>
      </c>
      <c r="O11" s="33">
        <v>420</v>
      </c>
      <c r="P11" s="39">
        <v>155</v>
      </c>
      <c r="Q11" s="24">
        <f t="shared" si="1"/>
        <v>620</v>
      </c>
      <c r="R11" s="40" t="str">
        <f t="shared" si="2"/>
        <v>VYHOVUJE</v>
      </c>
      <c r="S11" s="111"/>
    </row>
    <row r="12" spans="1:19" ht="69.75" customHeight="1" x14ac:dyDescent="0.25">
      <c r="B12" s="68">
        <v>6</v>
      </c>
      <c r="C12" s="69" t="s">
        <v>28</v>
      </c>
      <c r="D12" s="70">
        <v>6</v>
      </c>
      <c r="E12" s="71" t="s">
        <v>19</v>
      </c>
      <c r="F12" s="72" t="s">
        <v>29</v>
      </c>
      <c r="G12" s="23" t="s">
        <v>85</v>
      </c>
      <c r="H12" s="111"/>
      <c r="I12" s="124"/>
      <c r="J12" s="111"/>
      <c r="K12" s="111"/>
      <c r="L12" s="111"/>
      <c r="M12" s="111"/>
      <c r="N12" s="2">
        <f t="shared" si="0"/>
        <v>8400</v>
      </c>
      <c r="O12" s="33">
        <v>1400</v>
      </c>
      <c r="P12" s="39">
        <v>1210</v>
      </c>
      <c r="Q12" s="24">
        <f t="shared" si="1"/>
        <v>7260</v>
      </c>
      <c r="R12" s="40" t="str">
        <f t="shared" si="2"/>
        <v>VYHOVUJE</v>
      </c>
      <c r="S12" s="111"/>
    </row>
    <row r="13" spans="1:19" ht="26.25" customHeight="1" x14ac:dyDescent="0.25">
      <c r="B13" s="68">
        <v>7</v>
      </c>
      <c r="C13" s="69" t="s">
        <v>30</v>
      </c>
      <c r="D13" s="70">
        <v>1</v>
      </c>
      <c r="E13" s="71" t="s">
        <v>19</v>
      </c>
      <c r="F13" s="72" t="s">
        <v>31</v>
      </c>
      <c r="G13" s="23" t="s">
        <v>86</v>
      </c>
      <c r="H13" s="111"/>
      <c r="I13" s="124"/>
      <c r="J13" s="111"/>
      <c r="K13" s="111"/>
      <c r="L13" s="111"/>
      <c r="M13" s="111"/>
      <c r="N13" s="2">
        <f t="shared" si="0"/>
        <v>280</v>
      </c>
      <c r="O13" s="33">
        <v>280</v>
      </c>
      <c r="P13" s="39">
        <v>280</v>
      </c>
      <c r="Q13" s="24">
        <f t="shared" si="1"/>
        <v>280</v>
      </c>
      <c r="R13" s="40" t="str">
        <f t="shared" si="2"/>
        <v>VYHOVUJE</v>
      </c>
      <c r="S13" s="111"/>
    </row>
    <row r="14" spans="1:19" ht="54" customHeight="1" x14ac:dyDescent="0.25">
      <c r="B14" s="68">
        <v>8</v>
      </c>
      <c r="C14" s="69" t="s">
        <v>32</v>
      </c>
      <c r="D14" s="70">
        <v>2</v>
      </c>
      <c r="E14" s="71" t="s">
        <v>19</v>
      </c>
      <c r="F14" s="72" t="s">
        <v>33</v>
      </c>
      <c r="G14" s="23" t="s">
        <v>87</v>
      </c>
      <c r="H14" s="111"/>
      <c r="I14" s="124"/>
      <c r="J14" s="111"/>
      <c r="K14" s="111"/>
      <c r="L14" s="111"/>
      <c r="M14" s="111"/>
      <c r="N14" s="2">
        <f t="shared" si="0"/>
        <v>360</v>
      </c>
      <c r="O14" s="33">
        <v>180</v>
      </c>
      <c r="P14" s="39">
        <v>60</v>
      </c>
      <c r="Q14" s="24">
        <f t="shared" si="1"/>
        <v>120</v>
      </c>
      <c r="R14" s="40" t="str">
        <f t="shared" si="2"/>
        <v>VYHOVUJE</v>
      </c>
      <c r="S14" s="111"/>
    </row>
    <row r="15" spans="1:19" ht="39.75" customHeight="1" x14ac:dyDescent="0.25">
      <c r="B15" s="68">
        <v>9</v>
      </c>
      <c r="C15" s="69" t="s">
        <v>34</v>
      </c>
      <c r="D15" s="70">
        <v>2</v>
      </c>
      <c r="E15" s="71" t="s">
        <v>19</v>
      </c>
      <c r="F15" s="72" t="s">
        <v>35</v>
      </c>
      <c r="G15" s="23" t="s">
        <v>88</v>
      </c>
      <c r="H15" s="111"/>
      <c r="I15" s="124"/>
      <c r="J15" s="111"/>
      <c r="K15" s="111"/>
      <c r="L15" s="111"/>
      <c r="M15" s="111"/>
      <c r="N15" s="2">
        <f t="shared" si="0"/>
        <v>180</v>
      </c>
      <c r="O15" s="33">
        <v>90</v>
      </c>
      <c r="P15" s="39">
        <v>50</v>
      </c>
      <c r="Q15" s="24">
        <f t="shared" si="1"/>
        <v>100</v>
      </c>
      <c r="R15" s="40" t="str">
        <f t="shared" si="2"/>
        <v>VYHOVUJE</v>
      </c>
      <c r="S15" s="111"/>
    </row>
    <row r="16" spans="1:19" ht="71.25" customHeight="1" x14ac:dyDescent="0.25">
      <c r="B16" s="68">
        <v>10</v>
      </c>
      <c r="C16" s="69" t="s">
        <v>36</v>
      </c>
      <c r="D16" s="70">
        <v>3</v>
      </c>
      <c r="E16" s="71" t="s">
        <v>19</v>
      </c>
      <c r="F16" s="72" t="s">
        <v>37</v>
      </c>
      <c r="G16" s="23" t="s">
        <v>89</v>
      </c>
      <c r="H16" s="111"/>
      <c r="I16" s="124"/>
      <c r="J16" s="111"/>
      <c r="K16" s="111"/>
      <c r="L16" s="111"/>
      <c r="M16" s="111"/>
      <c r="N16" s="2">
        <f t="shared" si="0"/>
        <v>1320</v>
      </c>
      <c r="O16" s="33">
        <v>440</v>
      </c>
      <c r="P16" s="39">
        <v>440</v>
      </c>
      <c r="Q16" s="24">
        <f t="shared" si="1"/>
        <v>1320</v>
      </c>
      <c r="R16" s="40" t="str">
        <f t="shared" si="2"/>
        <v>VYHOVUJE</v>
      </c>
      <c r="S16" s="111"/>
    </row>
    <row r="17" spans="1:19" ht="28.5" customHeight="1" x14ac:dyDescent="0.25">
      <c r="B17" s="68">
        <v>11</v>
      </c>
      <c r="C17" s="69" t="s">
        <v>38</v>
      </c>
      <c r="D17" s="70">
        <v>4</v>
      </c>
      <c r="E17" s="71" t="s">
        <v>19</v>
      </c>
      <c r="F17" s="72" t="s">
        <v>39</v>
      </c>
      <c r="G17" s="23" t="s">
        <v>90</v>
      </c>
      <c r="H17" s="111"/>
      <c r="I17" s="124"/>
      <c r="J17" s="111"/>
      <c r="K17" s="111"/>
      <c r="L17" s="111"/>
      <c r="M17" s="111"/>
      <c r="N17" s="2">
        <f t="shared" si="0"/>
        <v>360</v>
      </c>
      <c r="O17" s="33">
        <v>90</v>
      </c>
      <c r="P17" s="39">
        <v>80</v>
      </c>
      <c r="Q17" s="24">
        <f t="shared" si="1"/>
        <v>320</v>
      </c>
      <c r="R17" s="40" t="str">
        <f t="shared" si="2"/>
        <v>VYHOVUJE</v>
      </c>
      <c r="S17" s="111"/>
    </row>
    <row r="18" spans="1:19" ht="30" x14ac:dyDescent="0.25">
      <c r="B18" s="68">
        <v>12</v>
      </c>
      <c r="C18" s="69" t="s">
        <v>40</v>
      </c>
      <c r="D18" s="70">
        <v>2</v>
      </c>
      <c r="E18" s="71" t="s">
        <v>19</v>
      </c>
      <c r="F18" s="72" t="s">
        <v>41</v>
      </c>
      <c r="G18" s="23" t="s">
        <v>91</v>
      </c>
      <c r="H18" s="111"/>
      <c r="I18" s="124"/>
      <c r="J18" s="111"/>
      <c r="K18" s="111"/>
      <c r="L18" s="111"/>
      <c r="M18" s="111"/>
      <c r="N18" s="2">
        <f t="shared" si="0"/>
        <v>260</v>
      </c>
      <c r="O18" s="33">
        <v>130</v>
      </c>
      <c r="P18" s="39">
        <v>90</v>
      </c>
      <c r="Q18" s="24">
        <f t="shared" si="1"/>
        <v>180</v>
      </c>
      <c r="R18" s="40" t="str">
        <f t="shared" si="2"/>
        <v>VYHOVUJE</v>
      </c>
      <c r="S18" s="111"/>
    </row>
    <row r="19" spans="1:19" ht="71.25" customHeight="1" x14ac:dyDescent="0.25">
      <c r="B19" s="68">
        <v>13</v>
      </c>
      <c r="C19" s="69" t="s">
        <v>42</v>
      </c>
      <c r="D19" s="70">
        <v>2</v>
      </c>
      <c r="E19" s="71" t="s">
        <v>19</v>
      </c>
      <c r="F19" s="72" t="s">
        <v>43</v>
      </c>
      <c r="G19" s="23" t="s">
        <v>92</v>
      </c>
      <c r="H19" s="111"/>
      <c r="I19" s="124"/>
      <c r="J19" s="111"/>
      <c r="K19" s="111"/>
      <c r="L19" s="111"/>
      <c r="M19" s="111"/>
      <c r="N19" s="2">
        <f t="shared" si="0"/>
        <v>800</v>
      </c>
      <c r="O19" s="33">
        <v>400</v>
      </c>
      <c r="P19" s="39">
        <v>300</v>
      </c>
      <c r="Q19" s="24">
        <f t="shared" si="1"/>
        <v>600</v>
      </c>
      <c r="R19" s="40" t="str">
        <f t="shared" si="2"/>
        <v>VYHOVUJE</v>
      </c>
      <c r="S19" s="111"/>
    </row>
    <row r="20" spans="1:19" ht="60.75" customHeight="1" thickBot="1" x14ac:dyDescent="0.3">
      <c r="B20" s="73">
        <v>14</v>
      </c>
      <c r="C20" s="74" t="s">
        <v>44</v>
      </c>
      <c r="D20" s="75">
        <v>4</v>
      </c>
      <c r="E20" s="76" t="s">
        <v>19</v>
      </c>
      <c r="F20" s="77" t="s">
        <v>66</v>
      </c>
      <c r="G20" s="27" t="s">
        <v>93</v>
      </c>
      <c r="H20" s="108"/>
      <c r="I20" s="110"/>
      <c r="J20" s="108"/>
      <c r="K20" s="108"/>
      <c r="L20" s="108"/>
      <c r="M20" s="108"/>
      <c r="N20" s="11">
        <f t="shared" si="0"/>
        <v>800</v>
      </c>
      <c r="O20" s="34">
        <v>200</v>
      </c>
      <c r="P20" s="28">
        <v>190</v>
      </c>
      <c r="Q20" s="41">
        <f t="shared" si="1"/>
        <v>760</v>
      </c>
      <c r="R20" s="42" t="str">
        <f t="shared" si="2"/>
        <v>VYHOVUJE</v>
      </c>
      <c r="S20" s="108"/>
    </row>
    <row r="21" spans="1:19" ht="151.5" customHeight="1" thickTop="1" thickBot="1" x14ac:dyDescent="0.3">
      <c r="B21" s="78">
        <v>15</v>
      </c>
      <c r="C21" s="79" t="s">
        <v>60</v>
      </c>
      <c r="D21" s="80">
        <v>4</v>
      </c>
      <c r="E21" s="81" t="s">
        <v>19</v>
      </c>
      <c r="F21" s="82" t="s">
        <v>70</v>
      </c>
      <c r="G21" s="43" t="s">
        <v>94</v>
      </c>
      <c r="H21" s="83" t="s">
        <v>45</v>
      </c>
      <c r="I21" s="81" t="s">
        <v>46</v>
      </c>
      <c r="J21" s="83" t="s">
        <v>46</v>
      </c>
      <c r="K21" s="81" t="s">
        <v>67</v>
      </c>
      <c r="L21" s="81" t="s">
        <v>67</v>
      </c>
      <c r="M21" s="81" t="s">
        <v>68</v>
      </c>
      <c r="N21" s="44">
        <f t="shared" si="0"/>
        <v>4000</v>
      </c>
      <c r="O21" s="45">
        <v>1000</v>
      </c>
      <c r="P21" s="46">
        <v>1000</v>
      </c>
      <c r="Q21" s="47">
        <f t="shared" si="1"/>
        <v>4000</v>
      </c>
      <c r="R21" s="48" t="str">
        <f t="shared" si="2"/>
        <v>VYHOVUJE</v>
      </c>
      <c r="S21" s="83" t="s">
        <v>3</v>
      </c>
    </row>
    <row r="22" spans="1:19" ht="48.75" customHeight="1" thickTop="1" x14ac:dyDescent="0.25">
      <c r="B22" s="62">
        <v>16</v>
      </c>
      <c r="C22" s="63" t="s">
        <v>61</v>
      </c>
      <c r="D22" s="64">
        <v>1</v>
      </c>
      <c r="E22" s="65" t="s">
        <v>19</v>
      </c>
      <c r="F22" s="84" t="s">
        <v>62</v>
      </c>
      <c r="G22" s="35" t="s">
        <v>95</v>
      </c>
      <c r="H22" s="107" t="s">
        <v>45</v>
      </c>
      <c r="I22" s="109" t="s">
        <v>46</v>
      </c>
      <c r="J22" s="107" t="s">
        <v>46</v>
      </c>
      <c r="K22" s="107" t="s">
        <v>69</v>
      </c>
      <c r="L22" s="107" t="s">
        <v>69</v>
      </c>
      <c r="M22" s="107" t="s">
        <v>64</v>
      </c>
      <c r="N22" s="1">
        <f t="shared" si="0"/>
        <v>500</v>
      </c>
      <c r="O22" s="32">
        <v>500</v>
      </c>
      <c r="P22" s="36">
        <v>500</v>
      </c>
      <c r="Q22" s="37">
        <f t="shared" si="1"/>
        <v>500</v>
      </c>
      <c r="R22" s="38" t="str">
        <f t="shared" si="2"/>
        <v>VYHOVUJE</v>
      </c>
      <c r="S22" s="107" t="s">
        <v>5</v>
      </c>
    </row>
    <row r="23" spans="1:19" ht="48.75" customHeight="1" thickBot="1" x14ac:dyDescent="0.3">
      <c r="B23" s="73">
        <v>17</v>
      </c>
      <c r="C23" s="74" t="s">
        <v>61</v>
      </c>
      <c r="D23" s="75">
        <v>1</v>
      </c>
      <c r="E23" s="76" t="s">
        <v>19</v>
      </c>
      <c r="F23" s="77" t="s">
        <v>63</v>
      </c>
      <c r="G23" s="27" t="s">
        <v>96</v>
      </c>
      <c r="H23" s="108"/>
      <c r="I23" s="110"/>
      <c r="J23" s="108"/>
      <c r="K23" s="108"/>
      <c r="L23" s="108"/>
      <c r="M23" s="108"/>
      <c r="N23" s="11">
        <f t="shared" si="0"/>
        <v>500</v>
      </c>
      <c r="O23" s="34">
        <v>500</v>
      </c>
      <c r="P23" s="28">
        <v>500</v>
      </c>
      <c r="Q23" s="41">
        <f t="shared" si="1"/>
        <v>500</v>
      </c>
      <c r="R23" s="42" t="str">
        <f t="shared" si="2"/>
        <v>VYHOVUJE</v>
      </c>
      <c r="S23" s="108"/>
    </row>
    <row r="24" spans="1:19" ht="48.75" customHeight="1" thickTop="1" x14ac:dyDescent="0.25">
      <c r="B24" s="62">
        <v>18</v>
      </c>
      <c r="C24" s="65" t="s">
        <v>71</v>
      </c>
      <c r="D24" s="64">
        <v>3</v>
      </c>
      <c r="E24" s="65" t="s">
        <v>19</v>
      </c>
      <c r="F24" s="85" t="s">
        <v>72</v>
      </c>
      <c r="G24" s="35" t="s">
        <v>97</v>
      </c>
      <c r="H24" s="107" t="s">
        <v>45</v>
      </c>
      <c r="I24" s="109" t="s">
        <v>75</v>
      </c>
      <c r="J24" s="107" t="s">
        <v>76</v>
      </c>
      <c r="K24" s="107" t="s">
        <v>77</v>
      </c>
      <c r="L24" s="107" t="s">
        <v>77</v>
      </c>
      <c r="M24" s="107" t="s">
        <v>78</v>
      </c>
      <c r="N24" s="1">
        <f t="shared" si="0"/>
        <v>6300</v>
      </c>
      <c r="O24" s="32">
        <v>2100</v>
      </c>
      <c r="P24" s="36">
        <v>2100</v>
      </c>
      <c r="Q24" s="37">
        <f t="shared" si="1"/>
        <v>6300</v>
      </c>
      <c r="R24" s="38" t="str">
        <f t="shared" si="2"/>
        <v>VYHOVUJE</v>
      </c>
      <c r="S24" s="86" t="s">
        <v>3</v>
      </c>
    </row>
    <row r="25" spans="1:19" ht="45" customHeight="1" thickBot="1" x14ac:dyDescent="0.3">
      <c r="B25" s="73">
        <v>19</v>
      </c>
      <c r="C25" s="76" t="s">
        <v>73</v>
      </c>
      <c r="D25" s="75">
        <v>1</v>
      </c>
      <c r="E25" s="76" t="s">
        <v>19</v>
      </c>
      <c r="F25" s="87" t="s">
        <v>74</v>
      </c>
      <c r="G25" s="27" t="s">
        <v>98</v>
      </c>
      <c r="H25" s="108"/>
      <c r="I25" s="110"/>
      <c r="J25" s="108"/>
      <c r="K25" s="108"/>
      <c r="L25" s="108"/>
      <c r="M25" s="108"/>
      <c r="N25" s="11">
        <f t="shared" si="0"/>
        <v>850</v>
      </c>
      <c r="O25" s="34">
        <v>850</v>
      </c>
      <c r="P25" s="28">
        <v>600</v>
      </c>
      <c r="Q25" s="41">
        <f t="shared" si="1"/>
        <v>600</v>
      </c>
      <c r="R25" s="42" t="str">
        <f t="shared" si="2"/>
        <v>VYHOVUJE</v>
      </c>
      <c r="S25" s="88" t="s">
        <v>4</v>
      </c>
    </row>
    <row r="26" spans="1:19" ht="13.5" customHeight="1" thickTop="1" thickBot="1" x14ac:dyDescent="0.3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90"/>
      <c r="R26" s="89"/>
    </row>
    <row r="27" spans="1:19" ht="60.75" customHeight="1" thickTop="1" thickBot="1" x14ac:dyDescent="0.3">
      <c r="A27" s="92"/>
      <c r="B27" s="116" t="s">
        <v>17</v>
      </c>
      <c r="C27" s="117"/>
      <c r="D27" s="117"/>
      <c r="E27" s="117"/>
      <c r="F27" s="117"/>
      <c r="G27" s="117"/>
      <c r="H27" s="9"/>
      <c r="I27" s="9"/>
      <c r="J27" s="9"/>
      <c r="K27" s="93"/>
      <c r="L27" s="93"/>
      <c r="M27" s="93"/>
      <c r="N27" s="4"/>
      <c r="O27" s="31" t="s">
        <v>9</v>
      </c>
      <c r="P27" s="120" t="s">
        <v>14</v>
      </c>
      <c r="Q27" s="121"/>
      <c r="R27" s="122"/>
      <c r="S27" s="94"/>
    </row>
    <row r="28" spans="1:19" ht="33" customHeight="1" thickTop="1" thickBot="1" x14ac:dyDescent="0.3">
      <c r="A28" s="92"/>
      <c r="B28" s="118" t="s">
        <v>6</v>
      </c>
      <c r="C28" s="118"/>
      <c r="D28" s="118"/>
      <c r="E28" s="118"/>
      <c r="F28" s="118"/>
      <c r="G28" s="118"/>
      <c r="H28" s="95"/>
      <c r="K28" s="10"/>
      <c r="L28" s="10"/>
      <c r="M28" s="10"/>
      <c r="N28" s="5"/>
      <c r="O28" s="29">
        <f>SUM(N7:N25)</f>
        <v>31710</v>
      </c>
      <c r="P28" s="113">
        <f>SUM(Q7:Q25)</f>
        <v>27000</v>
      </c>
      <c r="Q28" s="114"/>
      <c r="R28" s="115"/>
      <c r="S28" s="97"/>
    </row>
    <row r="29" spans="1:19" ht="39.75" customHeight="1" thickTop="1" x14ac:dyDescent="0.25">
      <c r="A29" s="92"/>
      <c r="I29" s="8"/>
      <c r="J29" s="8"/>
      <c r="K29" s="7"/>
      <c r="L29" s="7"/>
      <c r="M29" s="7"/>
      <c r="N29" s="100"/>
      <c r="O29" s="101"/>
      <c r="P29" s="101"/>
      <c r="Q29" s="101"/>
      <c r="R29" s="3"/>
      <c r="S29" s="97"/>
    </row>
    <row r="30" spans="1:19" ht="19.899999999999999" customHeight="1" x14ac:dyDescent="0.25">
      <c r="A30" s="92"/>
      <c r="K30" s="7"/>
      <c r="L30" s="7"/>
      <c r="M30" s="7"/>
      <c r="N30" s="100"/>
      <c r="O30" s="6"/>
      <c r="P30" s="6"/>
      <c r="Q30" s="101"/>
      <c r="R30" s="3"/>
      <c r="S30" s="97"/>
    </row>
    <row r="31" spans="1:19" ht="71.25" customHeight="1" x14ac:dyDescent="0.25">
      <c r="A31" s="92"/>
      <c r="K31" s="7"/>
      <c r="L31" s="7"/>
      <c r="M31" s="7"/>
      <c r="N31" s="100"/>
      <c r="O31" s="6"/>
      <c r="P31" s="6"/>
      <c r="Q31" s="101"/>
      <c r="R31" s="100"/>
      <c r="S31" s="97"/>
    </row>
    <row r="32" spans="1:19" ht="36" customHeight="1" x14ac:dyDescent="0.25">
      <c r="A32" s="92"/>
      <c r="K32" s="102"/>
      <c r="L32" s="102"/>
      <c r="M32" s="102"/>
      <c r="N32" s="102"/>
      <c r="O32" s="101"/>
      <c r="P32" s="101"/>
      <c r="Q32" s="101"/>
      <c r="R32" s="101"/>
      <c r="S32" s="97"/>
    </row>
    <row r="33" spans="1:19" ht="14.25" customHeight="1" x14ac:dyDescent="0.25">
      <c r="A33" s="92"/>
      <c r="B33" s="101"/>
      <c r="C33" s="100"/>
      <c r="D33" s="103"/>
      <c r="E33" s="104"/>
      <c r="F33" s="100"/>
      <c r="G33" s="100"/>
      <c r="H33" s="100"/>
      <c r="I33" s="100"/>
      <c r="J33" s="101"/>
      <c r="K33" s="101"/>
      <c r="L33" s="101"/>
      <c r="M33" s="100"/>
      <c r="N33" s="100"/>
      <c r="O33" s="101"/>
      <c r="P33" s="101"/>
      <c r="Q33" s="101"/>
      <c r="R33" s="101"/>
      <c r="S33" s="97"/>
    </row>
    <row r="34" spans="1:19" ht="14.25" customHeight="1" x14ac:dyDescent="0.25">
      <c r="A34" s="92"/>
      <c r="B34" s="101"/>
      <c r="C34" s="100"/>
      <c r="D34" s="103"/>
      <c r="E34" s="104"/>
      <c r="F34" s="100"/>
      <c r="G34" s="100"/>
      <c r="H34" s="100"/>
      <c r="I34" s="100"/>
      <c r="J34" s="101"/>
      <c r="K34" s="101"/>
      <c r="L34" s="101"/>
      <c r="M34" s="100"/>
      <c r="N34" s="100"/>
      <c r="O34" s="101"/>
      <c r="P34" s="101"/>
      <c r="Q34" s="101"/>
      <c r="R34" s="101"/>
      <c r="S34" s="97"/>
    </row>
    <row r="35" spans="1:19" ht="14.25" customHeight="1" x14ac:dyDescent="0.25">
      <c r="A35" s="92"/>
      <c r="B35" s="101"/>
      <c r="C35" s="100"/>
      <c r="D35" s="103"/>
      <c r="E35" s="104"/>
      <c r="F35" s="100"/>
      <c r="G35" s="100"/>
      <c r="H35" s="100"/>
      <c r="I35" s="100"/>
      <c r="J35" s="101"/>
      <c r="K35" s="101"/>
      <c r="L35" s="101"/>
      <c r="M35" s="100"/>
      <c r="N35" s="100"/>
      <c r="O35" s="101"/>
      <c r="P35" s="101"/>
      <c r="Q35" s="101"/>
      <c r="R35" s="101"/>
      <c r="S35" s="97"/>
    </row>
    <row r="36" spans="1:19" ht="14.25" customHeight="1" x14ac:dyDescent="0.25">
      <c r="A36" s="92"/>
      <c r="B36" s="101"/>
      <c r="C36" s="100"/>
      <c r="D36" s="103"/>
      <c r="E36" s="104"/>
      <c r="F36" s="100"/>
      <c r="G36" s="100"/>
      <c r="H36" s="100"/>
      <c r="I36" s="100"/>
      <c r="J36" s="101"/>
      <c r="K36" s="101"/>
      <c r="L36" s="101"/>
      <c r="M36" s="100"/>
      <c r="N36" s="100"/>
      <c r="O36" s="101"/>
      <c r="P36" s="101"/>
      <c r="Q36" s="101"/>
      <c r="R36" s="101"/>
      <c r="S36" s="97"/>
    </row>
    <row r="37" spans="1:19" ht="14.25" customHeight="1" x14ac:dyDescent="0.25">
      <c r="A37" s="92"/>
      <c r="B37" s="101"/>
      <c r="C37" s="100"/>
      <c r="D37" s="103"/>
      <c r="E37" s="104"/>
      <c r="F37" s="100"/>
      <c r="G37" s="100"/>
      <c r="H37" s="100"/>
      <c r="I37" s="100"/>
      <c r="J37" s="101"/>
      <c r="K37" s="101"/>
      <c r="L37" s="101"/>
      <c r="M37" s="100"/>
      <c r="N37" s="100"/>
      <c r="O37" s="101"/>
      <c r="P37" s="101"/>
      <c r="Q37" s="101"/>
      <c r="R37" s="101"/>
      <c r="S37" s="97"/>
    </row>
    <row r="38" spans="1:19" ht="14.25" customHeight="1" x14ac:dyDescent="0.25">
      <c r="A38" s="92"/>
      <c r="B38" s="101"/>
      <c r="C38" s="100"/>
      <c r="D38" s="103"/>
      <c r="E38" s="104"/>
      <c r="F38" s="100"/>
      <c r="G38" s="100"/>
      <c r="H38" s="100"/>
      <c r="I38" s="100"/>
      <c r="J38" s="101"/>
      <c r="K38" s="101"/>
      <c r="L38" s="101"/>
      <c r="M38" s="100"/>
      <c r="N38" s="100"/>
      <c r="O38" s="101"/>
      <c r="P38" s="101"/>
      <c r="Q38" s="101"/>
      <c r="R38" s="101"/>
      <c r="S38" s="97"/>
    </row>
    <row r="39" spans="1:19" ht="14.25" customHeight="1" x14ac:dyDescent="0.25">
      <c r="A39" s="92"/>
      <c r="B39" s="101"/>
      <c r="C39" s="100"/>
      <c r="D39" s="103"/>
      <c r="E39" s="104"/>
      <c r="F39" s="100"/>
      <c r="G39" s="100"/>
      <c r="H39" s="100"/>
      <c r="I39" s="100"/>
      <c r="J39" s="101"/>
      <c r="K39" s="101"/>
      <c r="L39" s="101"/>
      <c r="M39" s="100"/>
      <c r="N39" s="100"/>
      <c r="O39" s="101"/>
      <c r="P39" s="101"/>
      <c r="Q39" s="101"/>
      <c r="R39" s="101"/>
      <c r="S39" s="97"/>
    </row>
    <row r="40" spans="1:19" ht="14.25" customHeight="1" x14ac:dyDescent="0.25">
      <c r="A40" s="92"/>
      <c r="B40" s="101"/>
      <c r="C40" s="100"/>
      <c r="D40" s="103"/>
      <c r="E40" s="104"/>
      <c r="F40" s="100"/>
      <c r="G40" s="100"/>
      <c r="H40" s="100"/>
      <c r="I40" s="100"/>
      <c r="J40" s="101"/>
      <c r="K40" s="101"/>
      <c r="L40" s="101"/>
      <c r="M40" s="100"/>
      <c r="N40" s="100"/>
      <c r="O40" s="101"/>
      <c r="P40" s="101"/>
      <c r="Q40" s="101"/>
      <c r="R40" s="101"/>
      <c r="S40" s="97"/>
    </row>
    <row r="41" spans="1:19" ht="14.25" customHeight="1" x14ac:dyDescent="0.25">
      <c r="A41" s="92"/>
      <c r="B41" s="101"/>
      <c r="C41" s="100"/>
      <c r="D41" s="103"/>
      <c r="E41" s="104"/>
      <c r="F41" s="100"/>
      <c r="G41" s="100"/>
      <c r="H41" s="100"/>
      <c r="I41" s="100"/>
      <c r="J41" s="101"/>
      <c r="K41" s="101"/>
      <c r="L41" s="101"/>
      <c r="M41" s="100"/>
      <c r="N41" s="100"/>
      <c r="O41" s="101"/>
      <c r="P41" s="101"/>
      <c r="Q41" s="101"/>
      <c r="R41" s="101"/>
      <c r="S41" s="97"/>
    </row>
    <row r="42" spans="1:19" ht="14.25" customHeight="1" x14ac:dyDescent="0.25">
      <c r="A42" s="92"/>
      <c r="B42" s="101"/>
      <c r="C42" s="100"/>
      <c r="D42" s="103"/>
      <c r="E42" s="104"/>
      <c r="F42" s="100"/>
      <c r="G42" s="100"/>
      <c r="H42" s="100"/>
      <c r="I42" s="100"/>
      <c r="J42" s="101"/>
      <c r="K42" s="101"/>
      <c r="L42" s="101"/>
      <c r="M42" s="100"/>
      <c r="N42" s="100"/>
      <c r="O42" s="101"/>
      <c r="P42" s="101"/>
      <c r="Q42" s="101"/>
      <c r="R42" s="101"/>
      <c r="S42" s="97"/>
    </row>
    <row r="43" spans="1:19" ht="14.25" customHeight="1" x14ac:dyDescent="0.25">
      <c r="A43" s="92"/>
      <c r="B43" s="101"/>
      <c r="C43" s="100"/>
      <c r="D43" s="103"/>
      <c r="E43" s="104"/>
      <c r="F43" s="100"/>
      <c r="G43" s="100"/>
      <c r="H43" s="100"/>
      <c r="I43" s="100"/>
      <c r="J43" s="101"/>
      <c r="K43" s="101"/>
      <c r="L43" s="101"/>
      <c r="M43" s="100"/>
      <c r="N43" s="100"/>
      <c r="O43" s="101"/>
      <c r="P43" s="101"/>
      <c r="Q43" s="101"/>
      <c r="R43" s="101"/>
      <c r="S43" s="97"/>
    </row>
    <row r="44" spans="1:19" ht="14.25" customHeight="1" x14ac:dyDescent="0.25">
      <c r="A44" s="92"/>
      <c r="B44" s="101"/>
      <c r="C44" s="100"/>
      <c r="D44" s="103"/>
      <c r="E44" s="104"/>
      <c r="F44" s="100"/>
      <c r="G44" s="100"/>
      <c r="H44" s="100"/>
      <c r="I44" s="100"/>
      <c r="J44" s="101"/>
      <c r="K44" s="101"/>
      <c r="L44" s="101"/>
      <c r="M44" s="100"/>
      <c r="N44" s="100"/>
      <c r="O44" s="101"/>
      <c r="P44" s="101"/>
      <c r="Q44" s="101"/>
      <c r="R44" s="101"/>
      <c r="S44" s="97"/>
    </row>
    <row r="45" spans="1:19" ht="14.25" customHeight="1" x14ac:dyDescent="0.25">
      <c r="A45" s="92"/>
      <c r="B45" s="101"/>
      <c r="C45" s="100"/>
      <c r="D45" s="103"/>
      <c r="E45" s="104"/>
      <c r="F45" s="100"/>
      <c r="G45" s="100"/>
      <c r="H45" s="100"/>
      <c r="I45" s="100"/>
      <c r="J45" s="101"/>
      <c r="K45" s="101"/>
      <c r="L45" s="101"/>
      <c r="M45" s="100"/>
      <c r="N45" s="100"/>
      <c r="O45" s="101"/>
      <c r="P45" s="101"/>
      <c r="Q45" s="101"/>
      <c r="R45" s="101"/>
      <c r="S45" s="97"/>
    </row>
    <row r="46" spans="1:19" ht="14.25" customHeight="1" x14ac:dyDescent="0.25">
      <c r="A46" s="92"/>
      <c r="B46" s="101"/>
      <c r="C46" s="100"/>
      <c r="D46" s="103"/>
      <c r="E46" s="104"/>
      <c r="F46" s="100"/>
      <c r="G46" s="100"/>
      <c r="H46" s="100"/>
      <c r="I46" s="100"/>
      <c r="J46" s="101"/>
      <c r="K46" s="101"/>
      <c r="L46" s="101"/>
      <c r="M46" s="100"/>
      <c r="N46" s="100"/>
      <c r="O46" s="101"/>
      <c r="P46" s="101"/>
      <c r="Q46" s="101"/>
      <c r="R46" s="101"/>
      <c r="S46" s="97"/>
    </row>
    <row r="47" spans="1:19" ht="14.25" customHeight="1" x14ac:dyDescent="0.25">
      <c r="A47" s="92"/>
      <c r="B47" s="101"/>
      <c r="C47" s="100"/>
      <c r="D47" s="103"/>
      <c r="E47" s="104"/>
      <c r="F47" s="100"/>
      <c r="G47" s="100"/>
      <c r="H47" s="100"/>
      <c r="I47" s="100"/>
      <c r="J47" s="101"/>
      <c r="K47" s="101"/>
      <c r="L47" s="101"/>
      <c r="M47" s="100"/>
      <c r="N47" s="100"/>
      <c r="O47" s="101"/>
      <c r="P47" s="101"/>
      <c r="Q47" s="101"/>
      <c r="R47" s="101"/>
      <c r="S47" s="97"/>
    </row>
    <row r="48" spans="1:19" ht="14.25" customHeight="1" x14ac:dyDescent="0.25">
      <c r="A48" s="92"/>
      <c r="B48" s="101"/>
      <c r="C48" s="100"/>
      <c r="D48" s="103"/>
      <c r="E48" s="104"/>
      <c r="F48" s="100"/>
      <c r="G48" s="100"/>
      <c r="H48" s="100"/>
      <c r="I48" s="100"/>
      <c r="J48" s="101"/>
      <c r="K48" s="101"/>
      <c r="L48" s="101"/>
      <c r="M48" s="100"/>
      <c r="N48" s="100"/>
      <c r="O48" s="101"/>
      <c r="P48" s="101"/>
      <c r="Q48" s="101"/>
      <c r="R48" s="101"/>
      <c r="S48" s="97"/>
    </row>
    <row r="49" spans="1:19" ht="14.25" customHeight="1" x14ac:dyDescent="0.25">
      <c r="A49" s="92"/>
      <c r="B49" s="101"/>
      <c r="C49" s="100"/>
      <c r="D49" s="103"/>
      <c r="E49" s="104"/>
      <c r="F49" s="100"/>
      <c r="G49" s="100"/>
      <c r="H49" s="100"/>
      <c r="I49" s="100"/>
      <c r="J49" s="101"/>
      <c r="K49" s="101"/>
      <c r="L49" s="101"/>
      <c r="M49" s="100"/>
      <c r="N49" s="100"/>
      <c r="O49" s="101"/>
      <c r="P49" s="101"/>
      <c r="Q49" s="101"/>
      <c r="R49" s="101"/>
      <c r="S49" s="97"/>
    </row>
    <row r="50" spans="1:19" ht="14.25" customHeight="1" x14ac:dyDescent="0.25">
      <c r="A50" s="92"/>
      <c r="B50" s="101"/>
      <c r="C50" s="100"/>
      <c r="D50" s="103"/>
      <c r="E50" s="104"/>
      <c r="F50" s="100"/>
      <c r="G50" s="100"/>
      <c r="H50" s="100"/>
      <c r="I50" s="100"/>
      <c r="J50" s="101"/>
      <c r="K50" s="101"/>
      <c r="L50" s="101"/>
      <c r="M50" s="100"/>
      <c r="N50" s="100"/>
      <c r="O50" s="101"/>
      <c r="P50" s="101"/>
      <c r="Q50" s="101"/>
      <c r="R50" s="101"/>
      <c r="S50" s="97"/>
    </row>
    <row r="51" spans="1:19" ht="14.25" customHeight="1" x14ac:dyDescent="0.25">
      <c r="B51" s="105"/>
      <c r="C51" s="100"/>
      <c r="D51" s="103"/>
      <c r="E51" s="104"/>
      <c r="F51" s="100"/>
      <c r="G51" s="100"/>
      <c r="H51" s="100"/>
      <c r="I51" s="100"/>
      <c r="J51" s="105"/>
      <c r="K51" s="105"/>
      <c r="L51" s="105"/>
      <c r="M51" s="100"/>
      <c r="N51" s="100"/>
      <c r="O51" s="105"/>
      <c r="P51" s="105"/>
      <c r="Q51" s="105"/>
      <c r="R51" s="105"/>
      <c r="S51" s="106"/>
    </row>
    <row r="52" spans="1:19" ht="14.25" customHeight="1" x14ac:dyDescent="0.25">
      <c r="B52" s="105"/>
      <c r="C52" s="100"/>
      <c r="D52" s="103"/>
      <c r="E52" s="104"/>
      <c r="F52" s="100"/>
      <c r="G52" s="100"/>
      <c r="H52" s="100"/>
      <c r="I52" s="100"/>
      <c r="J52" s="105"/>
      <c r="K52" s="105"/>
      <c r="L52" s="105"/>
      <c r="M52" s="100"/>
      <c r="N52" s="100"/>
      <c r="O52" s="105"/>
      <c r="P52" s="105"/>
      <c r="Q52" s="105"/>
      <c r="R52" s="105"/>
      <c r="S52" s="106"/>
    </row>
    <row r="53" spans="1:19" ht="14.25" customHeight="1" x14ac:dyDescent="0.25"/>
    <row r="54" spans="1:19" ht="14.25" customHeight="1" x14ac:dyDescent="0.25"/>
    <row r="55" spans="1:19" ht="14.25" customHeight="1" x14ac:dyDescent="0.25"/>
    <row r="56" spans="1:19" ht="14.25" customHeight="1" x14ac:dyDescent="0.25"/>
    <row r="57" spans="1:19" ht="14.25" customHeight="1" x14ac:dyDescent="0.25"/>
    <row r="58" spans="1:19" ht="14.25" customHeight="1" x14ac:dyDescent="0.25"/>
    <row r="59" spans="1:19" ht="14.25" customHeight="1" x14ac:dyDescent="0.25"/>
    <row r="60" spans="1:19" ht="14.25" customHeight="1" x14ac:dyDescent="0.25"/>
    <row r="61" spans="1:19" ht="14.25" customHeight="1" x14ac:dyDescent="0.25"/>
    <row r="62" spans="1:19" ht="14.25" customHeight="1" x14ac:dyDescent="0.25"/>
    <row r="63" spans="1:19" ht="14.25" customHeight="1" x14ac:dyDescent="0.25"/>
    <row r="64" spans="1:1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spans="3:14" ht="14.25" customHeight="1" x14ac:dyDescent="0.25"/>
    <row r="178" spans="3:14" ht="14.25" customHeight="1" x14ac:dyDescent="0.25"/>
    <row r="179" spans="3:14" ht="14.25" customHeight="1" x14ac:dyDescent="0.25"/>
    <row r="180" spans="3:14" x14ac:dyDescent="0.25">
      <c r="C180" s="67"/>
      <c r="D180" s="67"/>
      <c r="E180" s="67"/>
      <c r="F180" s="67"/>
      <c r="G180" s="67"/>
      <c r="H180" s="67"/>
      <c r="I180" s="67"/>
      <c r="M180" s="67"/>
      <c r="N180" s="67"/>
    </row>
    <row r="181" spans="3:14" x14ac:dyDescent="0.25">
      <c r="C181" s="67"/>
      <c r="D181" s="67"/>
      <c r="E181" s="67"/>
      <c r="F181" s="67"/>
      <c r="G181" s="67"/>
      <c r="H181" s="67"/>
      <c r="I181" s="67"/>
      <c r="M181" s="67"/>
      <c r="N181" s="67"/>
    </row>
    <row r="182" spans="3:14" x14ac:dyDescent="0.25">
      <c r="C182" s="67"/>
      <c r="D182" s="67"/>
      <c r="E182" s="67"/>
      <c r="F182" s="67"/>
      <c r="G182" s="67"/>
      <c r="H182" s="67"/>
      <c r="I182" s="67"/>
      <c r="M182" s="67"/>
      <c r="N182" s="67"/>
    </row>
    <row r="183" spans="3:14" x14ac:dyDescent="0.25">
      <c r="C183" s="67"/>
      <c r="D183" s="67"/>
      <c r="E183" s="67"/>
      <c r="F183" s="67"/>
      <c r="G183" s="67"/>
      <c r="H183" s="67"/>
      <c r="I183" s="67"/>
      <c r="M183" s="67"/>
      <c r="N183" s="67"/>
    </row>
    <row r="184" spans="3:14" x14ac:dyDescent="0.25">
      <c r="C184" s="67"/>
      <c r="D184" s="67"/>
      <c r="E184" s="67"/>
      <c r="F184" s="67"/>
      <c r="G184" s="67"/>
      <c r="H184" s="67"/>
      <c r="I184" s="67"/>
      <c r="M184" s="67"/>
      <c r="N184" s="67"/>
    </row>
    <row r="185" spans="3:14" x14ac:dyDescent="0.25">
      <c r="C185" s="67"/>
      <c r="D185" s="67"/>
      <c r="E185" s="67"/>
      <c r="F185" s="67"/>
      <c r="G185" s="67"/>
      <c r="H185" s="67"/>
      <c r="I185" s="67"/>
      <c r="M185" s="67"/>
      <c r="N185" s="67"/>
    </row>
    <row r="186" spans="3:14" x14ac:dyDescent="0.25">
      <c r="C186" s="67"/>
      <c r="D186" s="67"/>
      <c r="E186" s="67"/>
      <c r="F186" s="67"/>
      <c r="G186" s="67"/>
      <c r="H186" s="67"/>
      <c r="I186" s="67"/>
      <c r="M186" s="67"/>
      <c r="N186" s="67"/>
    </row>
    <row r="187" spans="3:14" x14ac:dyDescent="0.25">
      <c r="C187" s="67"/>
      <c r="D187" s="67"/>
      <c r="E187" s="67"/>
      <c r="F187" s="67"/>
      <c r="G187" s="67"/>
      <c r="H187" s="67"/>
      <c r="I187" s="67"/>
      <c r="M187" s="67"/>
      <c r="N187" s="67"/>
    </row>
    <row r="188" spans="3:14" x14ac:dyDescent="0.25">
      <c r="C188" s="67"/>
      <c r="D188" s="67"/>
      <c r="E188" s="67"/>
      <c r="F188" s="67"/>
      <c r="G188" s="67"/>
      <c r="H188" s="67"/>
      <c r="I188" s="67"/>
      <c r="M188" s="67"/>
      <c r="N188" s="67"/>
    </row>
    <row r="189" spans="3:14" x14ac:dyDescent="0.25">
      <c r="C189" s="67"/>
      <c r="D189" s="67"/>
      <c r="E189" s="67"/>
      <c r="F189" s="67"/>
      <c r="G189" s="67"/>
      <c r="H189" s="67"/>
      <c r="I189" s="67"/>
      <c r="M189" s="67"/>
      <c r="N189" s="67"/>
    </row>
    <row r="190" spans="3:14" x14ac:dyDescent="0.25">
      <c r="C190" s="67"/>
      <c r="D190" s="67"/>
      <c r="E190" s="67"/>
      <c r="F190" s="67"/>
      <c r="G190" s="67"/>
      <c r="H190" s="67"/>
      <c r="I190" s="67"/>
      <c r="M190" s="67"/>
      <c r="N190" s="67"/>
    </row>
    <row r="191" spans="3:14" x14ac:dyDescent="0.25">
      <c r="C191" s="67"/>
      <c r="D191" s="67"/>
      <c r="E191" s="67"/>
      <c r="F191" s="67"/>
      <c r="G191" s="67"/>
      <c r="H191" s="67"/>
      <c r="I191" s="67"/>
      <c r="M191" s="67"/>
      <c r="N191" s="67"/>
    </row>
    <row r="192" spans="3:14" x14ac:dyDescent="0.25">
      <c r="C192" s="67"/>
      <c r="D192" s="67"/>
      <c r="E192" s="67"/>
      <c r="F192" s="67"/>
      <c r="G192" s="67"/>
      <c r="H192" s="67"/>
      <c r="I192" s="67"/>
      <c r="M192" s="67"/>
      <c r="N192" s="67"/>
    </row>
    <row r="193" spans="3:14" x14ac:dyDescent="0.25">
      <c r="C193" s="67"/>
      <c r="D193" s="67"/>
      <c r="E193" s="67"/>
      <c r="F193" s="67"/>
      <c r="G193" s="67"/>
      <c r="H193" s="67"/>
      <c r="I193" s="67"/>
      <c r="M193" s="67"/>
      <c r="N193" s="67"/>
    </row>
    <row r="194" spans="3:14" x14ac:dyDescent="0.25">
      <c r="C194" s="67"/>
      <c r="D194" s="67"/>
      <c r="E194" s="67"/>
      <c r="F194" s="67"/>
      <c r="G194" s="67"/>
      <c r="H194" s="67"/>
      <c r="I194" s="67"/>
      <c r="M194" s="67"/>
      <c r="N194" s="67"/>
    </row>
    <row r="195" spans="3:14" x14ac:dyDescent="0.25">
      <c r="C195" s="67"/>
      <c r="D195" s="67"/>
      <c r="E195" s="67"/>
      <c r="F195" s="67"/>
      <c r="G195" s="67"/>
      <c r="H195" s="67"/>
      <c r="I195" s="67"/>
      <c r="M195" s="67"/>
      <c r="N195" s="67"/>
    </row>
    <row r="196" spans="3:14" x14ac:dyDescent="0.25">
      <c r="C196" s="67"/>
      <c r="D196" s="67"/>
      <c r="E196" s="67"/>
      <c r="F196" s="67"/>
      <c r="G196" s="67"/>
      <c r="H196" s="67"/>
      <c r="I196" s="67"/>
      <c r="M196" s="67"/>
      <c r="N196" s="67"/>
    </row>
    <row r="197" spans="3:14" x14ac:dyDescent="0.25">
      <c r="C197" s="67"/>
      <c r="D197" s="67"/>
      <c r="E197" s="67"/>
      <c r="F197" s="67"/>
      <c r="G197" s="67"/>
      <c r="H197" s="67"/>
      <c r="I197" s="67"/>
      <c r="M197" s="67"/>
      <c r="N197" s="67"/>
    </row>
    <row r="198" spans="3:14" x14ac:dyDescent="0.25">
      <c r="C198" s="67"/>
      <c r="D198" s="67"/>
      <c r="E198" s="67"/>
      <c r="F198" s="67"/>
      <c r="G198" s="67"/>
      <c r="H198" s="67"/>
      <c r="I198" s="67"/>
      <c r="M198" s="67"/>
      <c r="N198" s="67"/>
    </row>
    <row r="199" spans="3:14" x14ac:dyDescent="0.25">
      <c r="C199" s="67"/>
      <c r="D199" s="67"/>
      <c r="E199" s="67"/>
      <c r="F199" s="67"/>
      <c r="G199" s="67"/>
      <c r="H199" s="67"/>
      <c r="I199" s="67"/>
      <c r="M199" s="67"/>
      <c r="N199" s="67"/>
    </row>
    <row r="200" spans="3:14" x14ac:dyDescent="0.25">
      <c r="C200" s="67"/>
      <c r="D200" s="67"/>
      <c r="E200" s="67"/>
      <c r="F200" s="67"/>
      <c r="G200" s="67"/>
      <c r="H200" s="67"/>
      <c r="I200" s="67"/>
      <c r="M200" s="67"/>
      <c r="N200" s="67"/>
    </row>
    <row r="201" spans="3:14" x14ac:dyDescent="0.25">
      <c r="C201" s="67"/>
      <c r="D201" s="67"/>
      <c r="E201" s="67"/>
      <c r="F201" s="67"/>
      <c r="G201" s="67"/>
      <c r="H201" s="67"/>
      <c r="I201" s="67"/>
      <c r="M201" s="67"/>
      <c r="N201" s="67"/>
    </row>
    <row r="202" spans="3:14" x14ac:dyDescent="0.25">
      <c r="C202" s="67"/>
      <c r="D202" s="67"/>
      <c r="E202" s="67"/>
      <c r="F202" s="67"/>
      <c r="G202" s="67"/>
      <c r="H202" s="67"/>
      <c r="I202" s="67"/>
      <c r="M202" s="67"/>
      <c r="N202" s="67"/>
    </row>
    <row r="203" spans="3:14" x14ac:dyDescent="0.25">
      <c r="C203" s="67"/>
      <c r="D203" s="67"/>
      <c r="E203" s="67"/>
      <c r="F203" s="67"/>
      <c r="G203" s="67"/>
      <c r="H203" s="67"/>
      <c r="I203" s="67"/>
      <c r="M203" s="67"/>
      <c r="N203" s="67"/>
    </row>
    <row r="204" spans="3:14" x14ac:dyDescent="0.25">
      <c r="C204" s="67"/>
      <c r="D204" s="67"/>
      <c r="E204" s="67"/>
      <c r="F204" s="67"/>
      <c r="G204" s="67"/>
      <c r="H204" s="67"/>
      <c r="I204" s="67"/>
      <c r="M204" s="67"/>
      <c r="N204" s="67"/>
    </row>
    <row r="205" spans="3:14" x14ac:dyDescent="0.25">
      <c r="C205" s="67"/>
      <c r="D205" s="67"/>
      <c r="E205" s="67"/>
      <c r="F205" s="67"/>
      <c r="G205" s="67"/>
      <c r="H205" s="67"/>
      <c r="I205" s="67"/>
      <c r="M205" s="67"/>
      <c r="N205" s="67"/>
    </row>
    <row r="206" spans="3:14" x14ac:dyDescent="0.25">
      <c r="C206" s="67"/>
      <c r="D206" s="67"/>
      <c r="E206" s="67"/>
      <c r="F206" s="67"/>
      <c r="G206" s="67"/>
      <c r="H206" s="67"/>
      <c r="I206" s="67"/>
      <c r="M206" s="67"/>
      <c r="N206" s="67"/>
    </row>
    <row r="207" spans="3:14" x14ac:dyDescent="0.25">
      <c r="C207" s="67"/>
      <c r="D207" s="67"/>
      <c r="E207" s="67"/>
      <c r="F207" s="67"/>
      <c r="G207" s="67"/>
      <c r="H207" s="67"/>
      <c r="I207" s="67"/>
      <c r="M207" s="67"/>
      <c r="N207" s="67"/>
    </row>
    <row r="208" spans="3:14" x14ac:dyDescent="0.25">
      <c r="C208" s="67"/>
      <c r="D208" s="67"/>
      <c r="E208" s="67"/>
      <c r="F208" s="67"/>
      <c r="G208" s="67"/>
      <c r="H208" s="67"/>
      <c r="I208" s="67"/>
      <c r="M208" s="67"/>
      <c r="N208" s="67"/>
    </row>
    <row r="209" spans="3:14" x14ac:dyDescent="0.25">
      <c r="C209" s="67"/>
      <c r="D209" s="67"/>
      <c r="E209" s="67"/>
      <c r="F209" s="67"/>
      <c r="G209" s="67"/>
      <c r="H209" s="67"/>
      <c r="I209" s="67"/>
      <c r="M209" s="67"/>
      <c r="N209" s="67"/>
    </row>
    <row r="210" spans="3:14" x14ac:dyDescent="0.25">
      <c r="C210" s="67"/>
      <c r="D210" s="67"/>
      <c r="E210" s="67"/>
      <c r="F210" s="67"/>
      <c r="G210" s="67"/>
      <c r="H210" s="67"/>
      <c r="I210" s="67"/>
      <c r="M210" s="67"/>
      <c r="N210" s="67"/>
    </row>
    <row r="211" spans="3:14" x14ac:dyDescent="0.25">
      <c r="C211" s="67"/>
      <c r="D211" s="67"/>
      <c r="E211" s="67"/>
      <c r="F211" s="67"/>
      <c r="G211" s="67"/>
      <c r="H211" s="67"/>
      <c r="I211" s="67"/>
      <c r="M211" s="67"/>
      <c r="N211" s="67"/>
    </row>
    <row r="212" spans="3:14" x14ac:dyDescent="0.25">
      <c r="C212" s="67"/>
      <c r="D212" s="67"/>
      <c r="E212" s="67"/>
      <c r="F212" s="67"/>
      <c r="G212" s="67"/>
      <c r="H212" s="67"/>
      <c r="I212" s="67"/>
      <c r="M212" s="67"/>
      <c r="N212" s="67"/>
    </row>
    <row r="213" spans="3:14" x14ac:dyDescent="0.25">
      <c r="C213" s="67"/>
      <c r="D213" s="67"/>
      <c r="E213" s="67"/>
      <c r="F213" s="67"/>
      <c r="G213" s="67"/>
      <c r="H213" s="67"/>
      <c r="I213" s="67"/>
      <c r="M213" s="67"/>
      <c r="N213" s="67"/>
    </row>
    <row r="214" spans="3:14" x14ac:dyDescent="0.25">
      <c r="C214" s="67"/>
      <c r="D214" s="67"/>
      <c r="E214" s="67"/>
      <c r="F214" s="67"/>
      <c r="G214" s="67"/>
      <c r="H214" s="67"/>
      <c r="I214" s="67"/>
      <c r="M214" s="67"/>
      <c r="N214" s="67"/>
    </row>
    <row r="215" spans="3:14" x14ac:dyDescent="0.25">
      <c r="C215" s="67"/>
      <c r="D215" s="67"/>
      <c r="E215" s="67"/>
      <c r="F215" s="67"/>
      <c r="G215" s="67"/>
      <c r="H215" s="67"/>
      <c r="I215" s="67"/>
      <c r="M215" s="67"/>
      <c r="N215" s="67"/>
    </row>
    <row r="216" spans="3:14" x14ac:dyDescent="0.25">
      <c r="C216" s="67"/>
      <c r="D216" s="67"/>
      <c r="E216" s="67"/>
      <c r="F216" s="67"/>
      <c r="G216" s="67"/>
      <c r="H216" s="67"/>
      <c r="I216" s="67"/>
      <c r="M216" s="67"/>
      <c r="N216" s="67"/>
    </row>
    <row r="217" spans="3:14" x14ac:dyDescent="0.25">
      <c r="C217" s="67"/>
      <c r="D217" s="67"/>
      <c r="E217" s="67"/>
      <c r="F217" s="67"/>
      <c r="G217" s="67"/>
      <c r="H217" s="67"/>
      <c r="I217" s="67"/>
      <c r="M217" s="67"/>
      <c r="N217" s="67"/>
    </row>
    <row r="218" spans="3:14" x14ac:dyDescent="0.25">
      <c r="C218" s="67"/>
      <c r="D218" s="67"/>
      <c r="E218" s="67"/>
      <c r="F218" s="67"/>
      <c r="G218" s="67"/>
      <c r="H218" s="67"/>
      <c r="I218" s="67"/>
      <c r="M218" s="67"/>
      <c r="N218" s="67"/>
    </row>
    <row r="219" spans="3:14" x14ac:dyDescent="0.25">
      <c r="C219" s="67"/>
      <c r="D219" s="67"/>
      <c r="E219" s="67"/>
      <c r="F219" s="67"/>
      <c r="G219" s="67"/>
      <c r="H219" s="67"/>
      <c r="I219" s="67"/>
      <c r="M219" s="67"/>
      <c r="N219" s="67"/>
    </row>
    <row r="220" spans="3:14" x14ac:dyDescent="0.25">
      <c r="C220" s="67"/>
      <c r="D220" s="67"/>
      <c r="E220" s="67"/>
      <c r="F220" s="67"/>
      <c r="G220" s="67"/>
      <c r="H220" s="67"/>
      <c r="I220" s="67"/>
      <c r="M220" s="67"/>
      <c r="N220" s="67"/>
    </row>
    <row r="221" spans="3:14" x14ac:dyDescent="0.25">
      <c r="C221" s="67"/>
      <c r="D221" s="67"/>
      <c r="E221" s="67"/>
      <c r="F221" s="67"/>
      <c r="G221" s="67"/>
      <c r="H221" s="67"/>
      <c r="I221" s="67"/>
      <c r="M221" s="67"/>
      <c r="N221" s="67"/>
    </row>
    <row r="222" spans="3:14" x14ac:dyDescent="0.25">
      <c r="C222" s="67"/>
      <c r="D222" s="67"/>
      <c r="E222" s="67"/>
      <c r="F222" s="67"/>
      <c r="G222" s="67"/>
      <c r="H222" s="67"/>
      <c r="I222" s="67"/>
      <c r="M222" s="67"/>
      <c r="N222" s="67"/>
    </row>
    <row r="223" spans="3:14" x14ac:dyDescent="0.25">
      <c r="C223" s="67"/>
      <c r="D223" s="67"/>
      <c r="E223" s="67"/>
      <c r="F223" s="67"/>
      <c r="G223" s="67"/>
      <c r="H223" s="67"/>
      <c r="I223" s="67"/>
      <c r="M223" s="67"/>
      <c r="N223" s="67"/>
    </row>
    <row r="224" spans="3:14" x14ac:dyDescent="0.25">
      <c r="C224" s="67"/>
      <c r="D224" s="67"/>
      <c r="E224" s="67"/>
      <c r="F224" s="67"/>
      <c r="G224" s="67"/>
      <c r="H224" s="67"/>
      <c r="I224" s="67"/>
      <c r="M224" s="67"/>
      <c r="N224" s="67"/>
    </row>
    <row r="225" spans="3:14" x14ac:dyDescent="0.25">
      <c r="C225" s="67"/>
      <c r="D225" s="67"/>
      <c r="E225" s="67"/>
      <c r="F225" s="67"/>
      <c r="G225" s="67"/>
      <c r="H225" s="67"/>
      <c r="I225" s="67"/>
      <c r="M225" s="67"/>
      <c r="N225" s="67"/>
    </row>
    <row r="226" spans="3:14" x14ac:dyDescent="0.25">
      <c r="C226" s="67"/>
      <c r="D226" s="67"/>
      <c r="E226" s="67"/>
      <c r="F226" s="67"/>
      <c r="G226" s="67"/>
      <c r="H226" s="67"/>
      <c r="I226" s="67"/>
      <c r="M226" s="67"/>
      <c r="N226" s="67"/>
    </row>
    <row r="227" spans="3:14" x14ac:dyDescent="0.25">
      <c r="C227" s="67"/>
      <c r="D227" s="67"/>
      <c r="E227" s="67"/>
      <c r="F227" s="67"/>
      <c r="G227" s="67"/>
      <c r="H227" s="67"/>
      <c r="I227" s="67"/>
      <c r="M227" s="67"/>
      <c r="N227" s="67"/>
    </row>
    <row r="228" spans="3:14" x14ac:dyDescent="0.25">
      <c r="C228" s="67"/>
      <c r="D228" s="67"/>
      <c r="E228" s="67"/>
      <c r="F228" s="67"/>
      <c r="G228" s="67"/>
      <c r="H228" s="67"/>
      <c r="I228" s="67"/>
      <c r="M228" s="67"/>
      <c r="N228" s="67"/>
    </row>
    <row r="229" spans="3:14" x14ac:dyDescent="0.25">
      <c r="C229" s="67"/>
      <c r="D229" s="67"/>
      <c r="E229" s="67"/>
      <c r="F229" s="67"/>
      <c r="G229" s="67"/>
      <c r="H229" s="67"/>
      <c r="I229" s="67"/>
      <c r="M229" s="67"/>
      <c r="N229" s="67"/>
    </row>
    <row r="230" spans="3:14" x14ac:dyDescent="0.25">
      <c r="C230" s="67"/>
      <c r="D230" s="67"/>
      <c r="E230" s="67"/>
      <c r="F230" s="67"/>
      <c r="G230" s="67"/>
      <c r="H230" s="67"/>
      <c r="I230" s="67"/>
      <c r="M230" s="67"/>
      <c r="N230" s="67"/>
    </row>
    <row r="231" spans="3:14" x14ac:dyDescent="0.25">
      <c r="C231" s="67"/>
      <c r="D231" s="67"/>
      <c r="E231" s="67"/>
      <c r="F231" s="67"/>
      <c r="G231" s="67"/>
      <c r="H231" s="67"/>
      <c r="I231" s="67"/>
      <c r="M231" s="67"/>
      <c r="N231" s="67"/>
    </row>
    <row r="232" spans="3:14" x14ac:dyDescent="0.25">
      <c r="C232" s="67"/>
      <c r="D232" s="67"/>
      <c r="E232" s="67"/>
      <c r="F232" s="67"/>
      <c r="G232" s="67"/>
      <c r="H232" s="67"/>
      <c r="I232" s="67"/>
      <c r="M232" s="67"/>
      <c r="N232" s="67"/>
    </row>
    <row r="233" spans="3:14" x14ac:dyDescent="0.25">
      <c r="C233" s="67"/>
      <c r="D233" s="67"/>
      <c r="E233" s="67"/>
      <c r="F233" s="67"/>
      <c r="G233" s="67"/>
      <c r="H233" s="67"/>
      <c r="I233" s="67"/>
      <c r="M233" s="67"/>
      <c r="N233" s="67"/>
    </row>
    <row r="234" spans="3:14" x14ac:dyDescent="0.25">
      <c r="C234" s="67"/>
      <c r="D234" s="67"/>
      <c r="E234" s="67"/>
      <c r="F234" s="67"/>
      <c r="G234" s="67"/>
      <c r="H234" s="67"/>
      <c r="I234" s="67"/>
      <c r="M234" s="67"/>
      <c r="N234" s="67"/>
    </row>
    <row r="235" spans="3:14" x14ac:dyDescent="0.25">
      <c r="C235" s="67"/>
      <c r="D235" s="67"/>
      <c r="E235" s="67"/>
      <c r="F235" s="67"/>
      <c r="G235" s="67"/>
      <c r="H235" s="67"/>
      <c r="I235" s="67"/>
      <c r="M235" s="67"/>
      <c r="N235" s="67"/>
    </row>
    <row r="236" spans="3:14" x14ac:dyDescent="0.25">
      <c r="C236" s="67"/>
      <c r="D236" s="67"/>
      <c r="E236" s="67"/>
      <c r="F236" s="67"/>
      <c r="G236" s="67"/>
      <c r="H236" s="67"/>
      <c r="I236" s="67"/>
      <c r="M236" s="67"/>
      <c r="N236" s="67"/>
    </row>
    <row r="237" spans="3:14" x14ac:dyDescent="0.25">
      <c r="C237" s="67"/>
      <c r="D237" s="67"/>
      <c r="E237" s="67"/>
      <c r="F237" s="67"/>
      <c r="G237" s="67"/>
      <c r="H237" s="67"/>
      <c r="I237" s="67"/>
      <c r="M237" s="67"/>
      <c r="N237" s="67"/>
    </row>
    <row r="238" spans="3:14" x14ac:dyDescent="0.25">
      <c r="C238" s="67"/>
      <c r="D238" s="67"/>
      <c r="E238" s="67"/>
      <c r="F238" s="67"/>
      <c r="G238" s="67"/>
      <c r="H238" s="67"/>
      <c r="I238" s="67"/>
      <c r="M238" s="67"/>
      <c r="N238" s="67"/>
    </row>
    <row r="239" spans="3:14" x14ac:dyDescent="0.25">
      <c r="C239" s="67"/>
      <c r="D239" s="67"/>
      <c r="E239" s="67"/>
      <c r="F239" s="67"/>
      <c r="G239" s="67"/>
      <c r="H239" s="67"/>
      <c r="I239" s="67"/>
      <c r="M239" s="67"/>
      <c r="N239" s="67"/>
    </row>
    <row r="240" spans="3:14" x14ac:dyDescent="0.25">
      <c r="C240" s="67"/>
      <c r="D240" s="67"/>
      <c r="E240" s="67"/>
      <c r="F240" s="67"/>
      <c r="G240" s="67"/>
      <c r="H240" s="67"/>
      <c r="I240" s="67"/>
      <c r="M240" s="67"/>
      <c r="N240" s="67"/>
    </row>
    <row r="241" spans="3:14" x14ac:dyDescent="0.25">
      <c r="C241" s="67"/>
      <c r="D241" s="67"/>
      <c r="E241" s="67"/>
      <c r="F241" s="67"/>
      <c r="G241" s="67"/>
      <c r="H241" s="67"/>
      <c r="I241" s="67"/>
      <c r="M241" s="67"/>
      <c r="N241" s="67"/>
    </row>
    <row r="242" spans="3:14" x14ac:dyDescent="0.25">
      <c r="C242" s="67"/>
      <c r="D242" s="67"/>
      <c r="E242" s="67"/>
      <c r="F242" s="67"/>
      <c r="G242" s="67"/>
      <c r="H242" s="67"/>
      <c r="I242" s="67"/>
      <c r="M242" s="67"/>
      <c r="N242" s="67"/>
    </row>
    <row r="243" spans="3:14" x14ac:dyDescent="0.25">
      <c r="C243" s="67"/>
      <c r="D243" s="67"/>
      <c r="E243" s="67"/>
      <c r="F243" s="67"/>
      <c r="G243" s="67"/>
      <c r="H243" s="67"/>
      <c r="I243" s="67"/>
      <c r="M243" s="67"/>
      <c r="N243" s="67"/>
    </row>
    <row r="244" spans="3:14" x14ac:dyDescent="0.25">
      <c r="C244" s="67"/>
      <c r="D244" s="67"/>
      <c r="E244" s="67"/>
      <c r="F244" s="67"/>
      <c r="G244" s="67"/>
      <c r="H244" s="67"/>
      <c r="I244" s="67"/>
      <c r="M244" s="67"/>
      <c r="N244" s="67"/>
    </row>
    <row r="245" spans="3:14" x14ac:dyDescent="0.25">
      <c r="C245" s="67"/>
      <c r="D245" s="67"/>
      <c r="E245" s="67"/>
      <c r="F245" s="67"/>
      <c r="G245" s="67"/>
      <c r="H245" s="67"/>
      <c r="I245" s="67"/>
      <c r="M245" s="67"/>
      <c r="N245" s="67"/>
    </row>
    <row r="246" spans="3:14" x14ac:dyDescent="0.25">
      <c r="C246" s="67"/>
      <c r="D246" s="67"/>
      <c r="E246" s="67"/>
      <c r="F246" s="67"/>
      <c r="G246" s="67"/>
      <c r="H246" s="67"/>
      <c r="I246" s="67"/>
      <c r="M246" s="67"/>
      <c r="N246" s="67"/>
    </row>
    <row r="247" spans="3:14" x14ac:dyDescent="0.25">
      <c r="C247" s="67"/>
      <c r="D247" s="67"/>
      <c r="E247" s="67"/>
      <c r="F247" s="67"/>
      <c r="G247" s="67"/>
      <c r="H247" s="67"/>
      <c r="I247" s="67"/>
      <c r="M247" s="67"/>
      <c r="N247" s="67"/>
    </row>
    <row r="248" spans="3:14" x14ac:dyDescent="0.25">
      <c r="C248" s="67"/>
      <c r="D248" s="67"/>
      <c r="E248" s="67"/>
      <c r="F248" s="67"/>
      <c r="G248" s="67"/>
      <c r="H248" s="67"/>
      <c r="I248" s="67"/>
      <c r="M248" s="67"/>
      <c r="N248" s="67"/>
    </row>
    <row r="249" spans="3:14" x14ac:dyDescent="0.25">
      <c r="C249" s="67"/>
      <c r="D249" s="67"/>
      <c r="E249" s="67"/>
      <c r="F249" s="67"/>
      <c r="G249" s="67"/>
      <c r="H249" s="67"/>
      <c r="I249" s="67"/>
      <c r="M249" s="67"/>
      <c r="N249" s="67"/>
    </row>
    <row r="250" spans="3:14" x14ac:dyDescent="0.25">
      <c r="C250" s="67"/>
      <c r="D250" s="67"/>
      <c r="E250" s="67"/>
      <c r="F250" s="67"/>
      <c r="G250" s="67"/>
      <c r="H250" s="67"/>
      <c r="I250" s="67"/>
      <c r="M250" s="67"/>
      <c r="N250" s="67"/>
    </row>
    <row r="251" spans="3:14" x14ac:dyDescent="0.25">
      <c r="C251" s="67"/>
      <c r="D251" s="67"/>
      <c r="E251" s="67"/>
      <c r="F251" s="67"/>
      <c r="G251" s="67"/>
      <c r="H251" s="67"/>
      <c r="I251" s="67"/>
      <c r="M251" s="67"/>
      <c r="N251" s="67"/>
    </row>
    <row r="252" spans="3:14" x14ac:dyDescent="0.25">
      <c r="C252" s="67"/>
      <c r="D252" s="67"/>
      <c r="E252" s="67"/>
      <c r="F252" s="67"/>
      <c r="G252" s="67"/>
      <c r="H252" s="67"/>
      <c r="I252" s="67"/>
      <c r="M252" s="67"/>
      <c r="N252" s="67"/>
    </row>
    <row r="253" spans="3:14" x14ac:dyDescent="0.25">
      <c r="C253" s="67"/>
      <c r="D253" s="67"/>
      <c r="E253" s="67"/>
      <c r="F253" s="67"/>
      <c r="G253" s="67"/>
      <c r="H253" s="67"/>
      <c r="I253" s="67"/>
      <c r="M253" s="67"/>
      <c r="N253" s="67"/>
    </row>
    <row r="254" spans="3:14" x14ac:dyDescent="0.25">
      <c r="C254" s="67"/>
      <c r="D254" s="67"/>
      <c r="E254" s="67"/>
      <c r="F254" s="67"/>
      <c r="G254" s="67"/>
      <c r="H254" s="67"/>
      <c r="I254" s="67"/>
      <c r="M254" s="67"/>
      <c r="N254" s="67"/>
    </row>
    <row r="255" spans="3:14" x14ac:dyDescent="0.25">
      <c r="C255" s="67"/>
      <c r="D255" s="67"/>
      <c r="E255" s="67"/>
      <c r="F255" s="67"/>
      <c r="G255" s="67"/>
      <c r="H255" s="67"/>
      <c r="I255" s="67"/>
      <c r="M255" s="67"/>
      <c r="N255" s="67"/>
    </row>
    <row r="256" spans="3:14" x14ac:dyDescent="0.25">
      <c r="C256" s="67"/>
      <c r="D256" s="67"/>
      <c r="E256" s="67"/>
      <c r="F256" s="67"/>
      <c r="G256" s="67"/>
      <c r="H256" s="67"/>
      <c r="I256" s="67"/>
      <c r="M256" s="67"/>
      <c r="N256" s="67"/>
    </row>
    <row r="257" spans="3:14" x14ac:dyDescent="0.25">
      <c r="C257" s="67"/>
      <c r="D257" s="67"/>
      <c r="E257" s="67"/>
      <c r="F257" s="67"/>
      <c r="G257" s="67"/>
      <c r="H257" s="67"/>
      <c r="I257" s="67"/>
      <c r="M257" s="67"/>
      <c r="N257" s="67"/>
    </row>
    <row r="258" spans="3:14" x14ac:dyDescent="0.25">
      <c r="C258" s="67"/>
      <c r="D258" s="67"/>
      <c r="E258" s="67"/>
      <c r="F258" s="67"/>
      <c r="G258" s="67"/>
      <c r="H258" s="67"/>
      <c r="I258" s="67"/>
      <c r="M258" s="67"/>
      <c r="N258" s="67"/>
    </row>
    <row r="259" spans="3:14" x14ac:dyDescent="0.25">
      <c r="C259" s="67"/>
      <c r="D259" s="67"/>
      <c r="E259" s="67"/>
      <c r="F259" s="67"/>
      <c r="G259" s="67"/>
      <c r="H259" s="67"/>
      <c r="I259" s="67"/>
      <c r="M259" s="67"/>
      <c r="N259" s="67"/>
    </row>
    <row r="260" spans="3:14" x14ac:dyDescent="0.25">
      <c r="C260" s="67"/>
      <c r="D260" s="67"/>
      <c r="E260" s="67"/>
      <c r="F260" s="67"/>
      <c r="G260" s="67"/>
      <c r="H260" s="67"/>
      <c r="I260" s="67"/>
      <c r="M260" s="67"/>
      <c r="N260" s="67"/>
    </row>
    <row r="261" spans="3:14" x14ac:dyDescent="0.25">
      <c r="M261" s="67"/>
      <c r="N261" s="67"/>
    </row>
  </sheetData>
  <mergeCells count="27">
    <mergeCell ref="B1:D1"/>
    <mergeCell ref="P28:R28"/>
    <mergeCell ref="B27:G27"/>
    <mergeCell ref="B28:G28"/>
    <mergeCell ref="G3:K3"/>
    <mergeCell ref="P27:R27"/>
    <mergeCell ref="P1:R1"/>
    <mergeCell ref="H7:H20"/>
    <mergeCell ref="I7:I20"/>
    <mergeCell ref="J7:J20"/>
    <mergeCell ref="K7:K20"/>
    <mergeCell ref="L7:L20"/>
    <mergeCell ref="M7:M20"/>
    <mergeCell ref="K22:K23"/>
    <mergeCell ref="L22:L23"/>
    <mergeCell ref="M22:M23"/>
    <mergeCell ref="S7:S20"/>
    <mergeCell ref="H22:H23"/>
    <mergeCell ref="I22:I23"/>
    <mergeCell ref="J22:J23"/>
    <mergeCell ref="S22:S23"/>
    <mergeCell ref="M24:M25"/>
    <mergeCell ref="H24:H25"/>
    <mergeCell ref="I24:I25"/>
    <mergeCell ref="J24:J25"/>
    <mergeCell ref="K24:K25"/>
    <mergeCell ref="L24:L25"/>
  </mergeCells>
  <conditionalFormatting sqref="B7:B22 B24:B25">
    <cfRule type="containsBlanks" dxfId="26" priority="51">
      <formula>LEN(TRIM(B7))=0</formula>
    </cfRule>
  </conditionalFormatting>
  <conditionalFormatting sqref="B7:B22 B24:B25">
    <cfRule type="cellIs" dxfId="25" priority="46" operator="greaterThanOrEqual">
      <formula>1</formula>
    </cfRule>
  </conditionalFormatting>
  <conditionalFormatting sqref="R7:R25">
    <cfRule type="cellIs" dxfId="24" priority="42" operator="equal">
      <formula>"NEVYHOVUJE"</formula>
    </cfRule>
    <cfRule type="cellIs" dxfId="23" priority="43" operator="equal">
      <formula>"VYHOVUJE"</formula>
    </cfRule>
  </conditionalFormatting>
  <conditionalFormatting sqref="G7">
    <cfRule type="notContainsBlanks" dxfId="22" priority="21">
      <formula>LEN(TRIM(G7))&gt;0</formula>
    </cfRule>
    <cfRule type="containsBlanks" dxfId="21" priority="22">
      <formula>LEN(TRIM(G7))=0</formula>
    </cfRule>
  </conditionalFormatting>
  <conditionalFormatting sqref="G7">
    <cfRule type="notContainsBlanks" dxfId="20" priority="20">
      <formula>LEN(TRIM(G7))&gt;0</formula>
    </cfRule>
  </conditionalFormatting>
  <conditionalFormatting sqref="G7">
    <cfRule type="notContainsBlanks" dxfId="19" priority="19">
      <formula>LEN(TRIM(G7))&gt;0</formula>
    </cfRule>
    <cfRule type="containsBlanks" dxfId="18" priority="23">
      <formula>LEN(TRIM(G7))=0</formula>
    </cfRule>
  </conditionalFormatting>
  <conditionalFormatting sqref="G8:G25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:G25">
    <cfRule type="notContainsBlanks" dxfId="15" priority="15">
      <formula>LEN(TRIM(G8))&gt;0</formula>
    </cfRule>
  </conditionalFormatting>
  <conditionalFormatting sqref="G8:G25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P7">
    <cfRule type="notContainsBlanks" dxfId="12" priority="12">
      <formula>LEN(TRIM(P7))&gt;0</formula>
    </cfRule>
    <cfRule type="containsBlanks" dxfId="11" priority="13">
      <formula>LEN(TRIM(P7))=0</formula>
    </cfRule>
  </conditionalFormatting>
  <conditionalFormatting sqref="P7">
    <cfRule type="notContainsBlanks" dxfId="10" priority="11">
      <formula>LEN(TRIM(P7))&gt;0</formula>
    </cfRule>
  </conditionalFormatting>
  <conditionalFormatting sqref="P8:P25">
    <cfRule type="notContainsBlanks" dxfId="9" priority="9">
      <formula>LEN(TRIM(P8))&gt;0</formula>
    </cfRule>
    <cfRule type="containsBlanks" dxfId="8" priority="10">
      <formula>LEN(TRIM(P8))=0</formula>
    </cfRule>
  </conditionalFormatting>
  <conditionalFormatting sqref="P8:P25">
    <cfRule type="notContainsBlanks" dxfId="7" priority="8">
      <formula>LEN(TRIM(P8))&gt;0</formula>
    </cfRule>
  </conditionalFormatting>
  <conditionalFormatting sqref="D7:D20">
    <cfRule type="containsBlanks" dxfId="6" priority="7">
      <formula>LEN(TRIM(D7))=0</formula>
    </cfRule>
  </conditionalFormatting>
  <conditionalFormatting sqref="D21">
    <cfRule type="containsBlanks" dxfId="5" priority="6">
      <formula>LEN(TRIM(D21))=0</formula>
    </cfRule>
  </conditionalFormatting>
  <conditionalFormatting sqref="D22">
    <cfRule type="containsBlanks" dxfId="4" priority="5">
      <formula>LEN(TRIM(D22))=0</formula>
    </cfRule>
  </conditionalFormatting>
  <conditionalFormatting sqref="B23">
    <cfRule type="containsBlanks" dxfId="3" priority="4">
      <formula>LEN(TRIM(B23))=0</formula>
    </cfRule>
  </conditionalFormatting>
  <conditionalFormatting sqref="B23">
    <cfRule type="cellIs" dxfId="2" priority="3" operator="greaterThanOrEqual">
      <formula>1</formula>
    </cfRule>
  </conditionalFormatting>
  <conditionalFormatting sqref="D23">
    <cfRule type="containsBlanks" dxfId="1" priority="2">
      <formula>LEN(TRIM(D23))=0</formula>
    </cfRule>
  </conditionalFormatting>
  <conditionalFormatting sqref="D24:D25">
    <cfRule type="containsBlanks" dxfId="0" priority="1">
      <formula>LEN(TRIM(D24))=0</formula>
    </cfRule>
  </conditionalFormatting>
  <dataValidations count="4">
    <dataValidation type="list" showInputMessage="1" showErrorMessage="1" sqref="I7 I21:I22 I24">
      <formula1>"ANO,NE"</formula1>
    </dataValidation>
    <dataValidation type="list" showInputMessage="1" showErrorMessage="1" sqref="E21:E25">
      <formula1>"ks,bal,sada,"</formula1>
    </dataValidation>
    <dataValidation type="list" showInputMessage="1" showErrorMessage="1" sqref="E7:E20">
      <formula1>"ks,bal,sada,m,"</formula1>
    </dataValidation>
    <dataValidation type="list" allowBlank="1" showInputMessage="1" showErrorMessage="1" sqref="S7 S22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S21 S24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/ifzgKOQkyyw/LpTnX8/ZmJ5qaU=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EOoqy/BvrUChIk+HDyUhpINO5+M=</DigestValue>
    </Reference>
  </SignedInfo>
  <SignatureValue>zPqf9qCX5J1nzrCy2i2qmIAhW7+Kmgu1PYwBqa3Pz+p5YD8r15DbSFfUDbGDnpF+zf4mFdxSYuOk
MTDJWWFB5uYlH4jnhzRhf6naZjSPfHKAWbrFGK/8hzMUSJhG8AU91rMQ0w8yBttuqXD8sUMeqC0m
c8mDQMxQhODRTIYGuXyJlnbFq4G9iTDb20zFyv3KC73WInHbWhq0KPv1V1OOOyPzLvejqVzet1uS
4j3vRSzVtgPuJUqW1hy3/DYPo58zp1RqxGsQ4gZhKfXWePOzThQ8HJqyThyaJ1CaqlKXsWNPA0wt
4/uSq26NXndrc+Y7mB8uP9GPYA29u4yhL0qNcQ==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calcChain.xml?ContentType=application/vnd.openxmlformats-officedocument.spreadsheetml.calcChain+xml">
        <DigestMethod Algorithm="http://www.w3.org/2000/09/xmldsig#sha1"/>
        <DigestValue>mpeaRlsmYj4/aL0toEFNXMeraxU=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go49BnvdMz5rm2HyNy8Uojzlikk=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jjMc9uMT997orSHcJERMp48OBWo=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3S2DQ40c1/yGyWu6rxa50AYaQQs=</DigestValue>
      </Reference>
      <Reference URI="/xl/workbook.xml?ContentType=application/vnd.openxmlformats-officedocument.spreadsheetml.sheet.main+xml">
        <DigestMethod Algorithm="http://www.w3.org/2000/09/xmldsig#sha1"/>
        <DigestValue>kcboeh/O/BZqL0UxcpV81DN9N5E=</DigestValue>
      </Reference>
      <Reference URI="/xl/worksheets/sheet1.xml?ContentType=application/vnd.openxmlformats-officedocument.spreadsheetml.worksheet+xml">
        <DigestMethod Algorithm="http://www.w3.org/2000/09/xmldsig#sha1"/>
        <DigestValue>S//o5TSZahNCtdIgcougKpIXwMw=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xXMMStQml9+iXx4DWQYXQiFvqJI=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2017-05-23T11:57:24Z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2017-05-23T11:57:24Z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2017-05-22T12:22:39Z</dcterms:modified>
</cp:coreProperties>
</file>