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6" tabRatio="500"/>
  </bookViews>
  <sheets>
    <sheet name="AVT" sheetId="1" r:id="rId1"/>
  </sheets>
  <definedNames>
    <definedName name="_xlnm.Print_Area" localSheetId="0">AVT!$B$1:$Q$11</definedName>
    <definedName name="Print_Area_0" localSheetId="0">AVT!$B$1:$Q$11</definedName>
    <definedName name="Print_Area_0_0" localSheetId="0">AVT!$B$1:$Q$11</definedName>
    <definedName name="Print_Area_0_0_0" localSheetId="0">AVT!$B$1:$Q$11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Q8" i="1" l="1"/>
  <c r="P8" i="1"/>
  <c r="M8" i="1"/>
  <c r="Q7" i="1"/>
  <c r="P7" i="1"/>
  <c r="M7" i="1"/>
  <c r="N11" i="1" l="1"/>
  <c r="O11" i="1"/>
</calcChain>
</file>

<file path=xl/sharedStrings.xml><?xml version="1.0" encoding="utf-8"?>
<sst xmlns="http://schemas.openxmlformats.org/spreadsheetml/2006/main" count="41" uniqueCount="37">
  <si>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</si>
  <si>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</si>
  <si>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</si>
  <si>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</si>
  <si>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</si>
  <si>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</si>
  <si>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</si>
  <si>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</si>
  <si>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</si>
  <si>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Fakturace</t>
  </si>
  <si>
    <t>Obchodní podmínky NAD RÁMEC STANDARDNÍCH 
obchodních podmínek</t>
  </si>
  <si>
    <t>Kontaktní osoba ve věci technické specifikace</t>
  </si>
  <si>
    <t>Kontaktní osoba 
k převzetí zboží</t>
  </si>
  <si>
    <t xml:space="preserve">Místo dodání </t>
  </si>
  <si>
    <r>
      <rPr>
        <b/>
        <sz val="11"/>
        <rFont val="Calibri"/>
        <family val="2"/>
        <charset val="238"/>
      </rPr>
      <t xml:space="preserve">Maximální cena za jednotlivé položky 
 v Kč BEZ DPH </t>
    </r>
    <r>
      <rPr>
        <i/>
        <sz val="11"/>
        <rFont val="Calibri"/>
        <family val="2"/>
        <charset val="238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</si>
  <si>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</si>
  <si>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</si>
  <si>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</si>
  <si>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</si>
  <si>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CPV - výběr
AUDIOVIZUÁLNÍ TECHNIKA</t>
  </si>
  <si>
    <t>Interaktivní tabule</t>
  </si>
  <si>
    <t>ks</t>
  </si>
  <si>
    <t>Úhlopříčka 76-80 palců, možnost ovládání perem i dotykem, USB připojení k počítači, včetně softwaru a ozvučení, včetně materiálu pro uchycení tabule na stěnu, propojení s PC přes USB, kompatibilita s operačním systémem Windows</t>
  </si>
  <si>
    <t>Samostatná faktura</t>
  </si>
  <si>
    <t>Včetně instalace</t>
  </si>
  <si>
    <t>David Koudela, 607963742</t>
  </si>
  <si>
    <t>Zámek Nečtiny, Hrad Nečtiny 1, 33163</t>
  </si>
  <si>
    <t>30195200-4 Elektronické tabule a příslušenství</t>
  </si>
  <si>
    <t>Projektor + držák projektoru</t>
  </si>
  <si>
    <t>32321000-9 Videoprojektory</t>
  </si>
  <si>
    <r>
      <rPr>
        <b/>
        <sz val="11"/>
        <color rgb="FF000000"/>
        <rFont val="Calibri"/>
        <family val="2"/>
        <charset val="238"/>
      </rPr>
      <t xml:space="preserve">Informace pro dodavatele: </t>
    </r>
    <r>
      <rPr>
        <sz val="11"/>
        <color rgb="FF000000"/>
        <rFont val="Calibri"/>
        <family val="2"/>
        <charset val="238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</si>
  <si>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</si>
  <si>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</si>
  <si>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</si>
  <si>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AV technika II 007-2017 (AVT-(II.)-007-2017)</t>
  </si>
  <si>
    <t>Priloha_c._1_Kupni_smlouvy_technicka_specifikace_AVT-(II.)-007-2017</t>
  </si>
  <si>
    <t>Projektor: projektor s krátkou projekční vzdáleností kompatibilní se softwarem interaktivní tabule,  kontrast minimálně 13000:1, svítivost (lm) minimálně 3000, rozhraní VGA, HDMI, životnost lampy minimálně 4000 hodin.
Držák: držák kompatibilní s projektorem s možností naklápění a otáčení, uchycení držáku na stěnu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</si>
</sst>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7" formatCode="#,##0.00\ &quot;Kč&quot;;\-#,##0.00\ &quot;Kč&quot;"/>
    <numFmt numFmtId="164" formatCode="#,##0.00,&quot;Kč&quot;"/>
    <numFmt numFmtId="165" formatCode="#,##0.00\ &quot;Kč&quot;"/>
  </numFmts>
  <fonts count="11" x14ac:knownFonts="1">
    <font>
      <sz val="11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3"/>
      <color rgb="FF000000"/>
      <name val="Calibri"/>
      <family val="2"/>
      <charset val="238"/>
    </font>
    <font>
      <sz val="12"/>
      <color rgb="FFFF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i/>
      <sz val="11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5FFBC"/>
      </patternFill>
    </fill>
    <fill>
      <patternFill patternType="solid">
        <fgColor rgb="FF85FFBC"/>
        <bgColor rgb="FF8FFFC2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/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/>
      <top style="thin">
        <color auto="1"/>
      </top>
      <bottom style="thick">
        <color auto="1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2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0" fillId="0" borderId="0" xfId="0" applyProtection="1"/>
    <xf numFmtId="0" fontId="1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3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7" fillId="3" borderId="3" xfId="0" applyFont="1" applyFill="1" applyBorder="1" applyAlignment="1" applyProtection="1">
      <alignment horizontal="center" vertical="center" textRotation="90" wrapText="1"/>
    </xf>
    <xf numFmtId="0" fontId="7" fillId="5" borderId="4" xfId="0" applyFont="1" applyFill="1" applyBorder="1" applyAlignment="1" applyProtection="1">
      <alignment horizontal="center" vertical="center" wrapText="1"/>
    </xf>
    <xf numFmtId="0" fontId="7" fillId="4" borderId="4" xfId="0" applyFont="1" applyFill="1" applyBorder="1" applyAlignment="1" applyProtection="1">
      <alignment horizontal="center" vertical="center" wrapText="1"/>
    </xf>
    <xf numFmtId="0" fontId="3" fillId="5" borderId="4" xfId="0" applyFont="1" applyFill="1" applyBorder="1" applyAlignment="1" applyProtection="1">
      <alignment horizontal="center" vertical="center" wrapText="1"/>
    </xf>
    <xf numFmtId="0" fontId="3" fillId="4" borderId="4" xfId="0" applyFont="1" applyFill="1" applyBorder="1" applyAlignment="1" applyProtection="1">
      <alignment horizontal="center" vertical="center" wrapText="1"/>
    </xf>
    <xf numFmtId="0" fontId="0" fillId="4" borderId="9" xfId="0" applyFont="1" applyFill="1" applyBorder="1" applyAlignment="1" applyProtection="1">
      <alignment horizontal="left" vertical="center" wrapText="1" indent="1"/>
      <protection locked="0"/>
    </xf>
    <xf numFmtId="0" fontId="0" fillId="4" borderId="12" xfId="0" applyFont="1" applyFill="1" applyBorder="1" applyAlignment="1" applyProtection="1">
      <alignment horizontal="left" vertical="center" wrapText="1" indent="1"/>
      <protection locked="0"/>
    </xf>
    <xf numFmtId="0" fontId="0" fillId="0" borderId="0" xfId="0" applyBorder="1" applyAlignment="1" applyProtection="1">
      <alignment vertical="center" wrapText="1"/>
    </xf>
    <xf numFmtId="164" fontId="0" fillId="0" borderId="0" xfId="0" applyNumberFormat="1" applyBorder="1" applyAlignment="1" applyProtection="1">
      <alignment horizontal="right" vertical="center" indent="1"/>
    </xf>
    <xf numFmtId="0" fontId="7" fillId="5" borderId="3" xfId="0" applyFont="1" applyFill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vertical="center"/>
    </xf>
    <xf numFmtId="164" fontId="9" fillId="0" borderId="0" xfId="0" applyNumberFormat="1" applyFont="1" applyBorder="1" applyAlignment="1" applyProtection="1">
      <alignment horizontal="right" vertical="center" indent="1"/>
    </xf>
    <xf numFmtId="0" fontId="3" fillId="3" borderId="0" xfId="0" applyFont="1" applyFill="1" applyBorder="1" applyAlignment="1" applyProtection="1">
      <alignment vertical="center"/>
    </xf>
    <xf numFmtId="7" fontId="0" fillId="0" borderId="7" xfId="0" applyNumberFormat="1" applyBorder="1" applyAlignment="1" applyProtection="1">
      <alignment horizontal="right" vertical="center" indent="1"/>
    </xf>
    <xf numFmtId="165" fontId="1" fillId="0" borderId="17" xfId="0" applyNumberFormat="1" applyFont="1" applyFill="1" applyBorder="1" applyAlignment="1" applyProtection="1">
      <alignment horizontal="right" vertical="center" indent="1"/>
    </xf>
    <xf numFmtId="165" fontId="0" fillId="6" borderId="7" xfId="0" applyNumberFormat="1" applyFill="1" applyBorder="1" applyAlignment="1" applyProtection="1">
      <alignment horizontal="right" vertical="center" indent="1"/>
    </xf>
    <xf numFmtId="165" fontId="0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7" xfId="0" applyBorder="1" applyAlignment="1" applyProtection="1">
      <alignment horizontal="center" vertical="center"/>
    </xf>
    <xf numFmtId="165" fontId="0" fillId="6" borderId="19" xfId="0" applyNumberFormat="1" applyFill="1" applyBorder="1" applyAlignment="1" applyProtection="1">
      <alignment horizontal="right" vertical="center" indent="1"/>
    </xf>
    <xf numFmtId="165" fontId="0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7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3" fillId="5" borderId="15" xfId="0" applyFont="1" applyFill="1" applyBorder="1" applyAlignment="1" applyProtection="1">
      <alignment horizontal="center" vertical="center" wrapText="1"/>
    </xf>
    <xf numFmtId="0" fontId="3" fillId="5" borderId="14" xfId="0" applyFont="1" applyFill="1" applyBorder="1" applyAlignment="1" applyProtection="1">
      <alignment horizontal="center" vertical="center" wrapText="1"/>
    </xf>
    <xf numFmtId="0" fontId="3" fillId="5" borderId="16" xfId="0" applyFont="1" applyFill="1" applyBorder="1" applyAlignment="1" applyProtection="1">
      <alignment horizontal="center" vertical="center" wrapText="1"/>
    </xf>
    <xf numFmtId="165" fontId="1" fillId="0" borderId="17" xfId="0" applyNumberFormat="1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 wrapText="1"/>
    </xf>
    <xf numFmtId="0" fontId="0" fillId="0" borderId="0" xfId="0" applyAlignment="1" applyProtection="1"/>
    <xf numFmtId="0" fontId="0" fillId="0" borderId="1" xfId="0" applyBorder="1" applyProtection="1"/>
    <xf numFmtId="0" fontId="0" fillId="0" borderId="0" xfId="0" applyFont="1" applyAlignment="1" applyProtection="1">
      <alignment horizontal="left" vertical="center" wrapText="1" indent="1"/>
    </xf>
    <xf numFmtId="0" fontId="3" fillId="0" borderId="0" xfId="0" applyFont="1" applyAlignment="1" applyProtection="1">
      <alignment horizontal="left" vertical="center" wrapText="1"/>
    </xf>
    <xf numFmtId="0" fontId="5" fillId="0" borderId="0" xfId="0" applyFont="1" applyAlignment="1" applyProtection="1">
      <alignment vertical="center" wrapText="1"/>
    </xf>
    <xf numFmtId="0" fontId="0" fillId="0" borderId="0" xfId="0" applyAlignment="1" applyProtection="1">
      <alignment wrapText="1"/>
    </xf>
    <xf numFmtId="0" fontId="0" fillId="4" borderId="1" xfId="0" applyFill="1" applyBorder="1" applyProtection="1"/>
    <xf numFmtId="0" fontId="0" fillId="0" borderId="0" xfId="0" applyFont="1" applyBorder="1" applyAlignment="1" applyProtection="1">
      <alignment horizontal="left" vertical="top" indent="1"/>
    </xf>
    <xf numFmtId="0" fontId="0" fillId="0" borderId="0" xfId="0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5" xfId="0" applyNumberForma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 wrapText="1"/>
    </xf>
    <xf numFmtId="3" fontId="0" fillId="6" borderId="7" xfId="0" applyNumberFormat="1" applyFill="1" applyBorder="1" applyAlignment="1" applyProtection="1">
      <alignment horizontal="center" vertical="center" wrapText="1"/>
    </xf>
    <xf numFmtId="0" fontId="0" fillId="6" borderId="7" xfId="0" applyFont="1" applyFill="1" applyBorder="1" applyAlignment="1" applyProtection="1">
      <alignment horizontal="center" vertical="center" wrapText="1"/>
    </xf>
    <xf numFmtId="0" fontId="0" fillId="6" borderId="8" xfId="0" applyFont="1" applyFill="1" applyBorder="1" applyAlignment="1" applyProtection="1">
      <alignment vertical="center" wrapText="1"/>
    </xf>
    <xf numFmtId="0" fontId="0" fillId="6" borderId="4" xfId="0" applyFont="1" applyFill="1" applyBorder="1" applyAlignment="1" applyProtection="1">
      <alignment horizontal="center" vertical="center" wrapText="1"/>
    </xf>
    <xf numFmtId="0" fontId="10" fillId="6" borderId="4" xfId="0" applyFont="1" applyFill="1" applyBorder="1" applyAlignment="1" applyProtection="1">
      <alignment horizontal="center" vertical="center" wrapText="1"/>
    </xf>
    <xf numFmtId="0" fontId="0" fillId="6" borderId="8" xfId="0" applyFont="1" applyFill="1" applyBorder="1" applyAlignment="1" applyProtection="1">
      <alignment horizontal="center" vertical="center" wrapText="1"/>
    </xf>
    <xf numFmtId="4" fontId="0" fillId="0" borderId="0" xfId="0" applyNumberFormat="1" applyProtection="1"/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 wrapText="1"/>
    </xf>
    <xf numFmtId="3" fontId="0" fillId="6" borderId="12" xfId="0" applyNumberFormat="1" applyFill="1" applyBorder="1" applyAlignment="1" applyProtection="1">
      <alignment horizontal="center" vertical="center" wrapText="1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6" borderId="13" xfId="0" applyFont="1" applyFill="1" applyBorder="1" applyAlignment="1" applyProtection="1">
      <alignment vertical="center" wrapText="1"/>
    </xf>
    <xf numFmtId="0" fontId="0" fillId="6" borderId="20" xfId="0" applyFont="1" applyFill="1" applyBorder="1" applyAlignment="1" applyProtection="1">
      <alignment horizontal="center" vertical="center" wrapText="1"/>
    </xf>
    <xf numFmtId="0" fontId="0" fillId="6" borderId="19" xfId="0" applyFont="1" applyFill="1" applyBorder="1" applyAlignment="1" applyProtection="1">
      <alignment horizontal="center" vertical="center" wrapText="1"/>
    </xf>
    <xf numFmtId="0" fontId="0" fillId="0" borderId="18" xfId="0" applyBorder="1" applyAlignment="1" applyProtection="1"/>
    <xf numFmtId="0" fontId="3" fillId="0" borderId="0" xfId="0" applyFont="1" applyBorder="1" applyProtection="1"/>
    <xf numFmtId="49" fontId="0" fillId="0" borderId="0" xfId="0" applyNumberFormat="1" applyBorder="1" applyAlignment="1" applyProtection="1">
      <alignment horizontal="center" vertical="center" wrapText="1"/>
    </xf>
    <xf numFmtId="0" fontId="0" fillId="0" borderId="0" xfId="0" applyFont="1" applyBorder="1" applyAlignment="1" applyProtection="1">
      <alignment horizontal="right" vertical="center" wrapText="1"/>
    </xf>
    <xf numFmtId="0" fontId="7" fillId="0" borderId="0" xfId="0" applyFont="1" applyBorder="1" applyAlignment="1" applyProtection="1">
      <alignment horizontal="left" vertical="center" wrapText="1"/>
    </xf>
    <xf numFmtId="0" fontId="7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wrapText="1"/>
    </xf>
    <xf numFmtId="0" fontId="0" fillId="0" borderId="0" xfId="0" applyAlignment="1" applyProtection="1">
      <alignment horizontal="center" wrapText="1"/>
    </xf>
  </cellXfs>
  <cellStyles count="1">
    <cellStyle name="Normální" xfId="0" builtinId="0"/>
  </cellStyles>
  <dxfs count="16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0F29B"/>
      <rgbColor rgb="FF808080"/>
      <rgbColor rgb="FF9999FF"/>
      <rgbColor rgb="FF993366"/>
      <rgbColor rgb="FFFFFFB7"/>
      <rgbColor rgb="FFC9F1FF"/>
      <rgbColor rgb="FF660066"/>
      <rgbColor rgb="FFFF8080"/>
      <rgbColor rgb="FF0066CC"/>
      <rgbColor rgb="FF85FFB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FFFC2"/>
      <rgbColor rgb="FFFF9999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62"/>
  <sheetViews>
    <sheetView tabSelected="1" zoomScale="40" zoomScaleNormal="40" workbookViewId="0">
      <selection activeCell="G7" sqref="G7"/>
    </sheetView>
  </sheetViews>
  <sheetFormatPr defaultRowHeight="14.4" x14ac:dyDescent="0.3"/>
  <cols>
    <col min="1" max="1" width="1.109375" style="3"/>
    <col min="2" max="2" width="5.109375" style="3"/>
    <col min="3" max="3" width="36.109375" style="44"/>
    <col min="4" max="4" width="9.109375" style="72"/>
    <col min="5" max="5" width="8.33203125" style="72"/>
    <col min="6" max="6" width="50.88671875" style="44"/>
    <col min="7" max="7" width="30.33203125" style="44"/>
    <col min="8" max="8" width="22.44140625" style="44"/>
    <col min="9" max="9" width="20.44140625" style="3"/>
    <col min="10" max="10" width="15.88671875" style="3"/>
    <col min="11" max="11" width="17.5546875" style="3" customWidth="1"/>
    <col min="12" max="12" width="20.88671875" style="44" customWidth="1"/>
    <col min="13" max="13" width="20.88671875" style="44" hidden="1" customWidth="1"/>
    <col min="14" max="14" width="20.88671875" style="3" customWidth="1"/>
    <col min="15" max="15" width="19.88671875" style="3"/>
    <col min="16" max="16" width="18.33203125" style="3"/>
    <col min="17" max="17" width="18.6640625" style="3"/>
    <col min="18" max="18" width="28.109375" style="44"/>
    <col min="19" max="19" width="8.109375" style="3"/>
    <col min="20" max="20" width="23.33203125" style="3" customWidth="1"/>
    <col min="21" max="1020" width="8.109375" style="3"/>
    <col min="1021" max="16384" width="8.88671875" style="3"/>
  </cols>
  <sheetData>
    <row r="1" spans="1:20" ht="18.75" customHeight="1" x14ac:dyDescent="0.3">
      <c r="B1" s="36" t="s">
        <v>34</v>
      </c>
      <c r="C1" s="36"/>
      <c r="D1" s="36"/>
      <c r="E1" s="1"/>
      <c r="F1" s="2"/>
      <c r="G1" s="2"/>
      <c r="H1" s="3"/>
      <c r="L1" s="2"/>
      <c r="M1" s="2"/>
      <c r="N1" s="37"/>
      <c r="O1" s="22" t="s">
        <v>35</v>
      </c>
      <c r="P1" s="22"/>
      <c r="Q1" s="22"/>
      <c r="R1" s="38"/>
    </row>
    <row r="2" spans="1:20" ht="18.75" customHeight="1" x14ac:dyDescent="0.3">
      <c r="B2" s="4"/>
      <c r="C2" s="39"/>
      <c r="D2" s="4"/>
      <c r="E2" s="1"/>
      <c r="F2" s="2"/>
      <c r="G2" s="2"/>
      <c r="H2" s="3"/>
      <c r="L2" s="2"/>
      <c r="M2" s="2"/>
      <c r="N2" s="37"/>
      <c r="O2" s="37"/>
      <c r="Q2" s="37"/>
      <c r="R2" s="38"/>
    </row>
    <row r="3" spans="1:20" ht="19.95" customHeight="1" x14ac:dyDescent="0.3">
      <c r="B3" s="40"/>
      <c r="C3" s="41" t="s">
        <v>0</v>
      </c>
      <c r="D3" s="42"/>
      <c r="E3" s="42"/>
      <c r="F3" s="42"/>
      <c r="G3" s="43"/>
      <c r="H3" s="43"/>
      <c r="I3" s="43"/>
      <c r="J3" s="43"/>
      <c r="K3" s="37"/>
      <c r="N3" s="37"/>
      <c r="O3" s="37"/>
      <c r="Q3" s="37"/>
    </row>
    <row r="4" spans="1:20" ht="19.95" customHeight="1" thickBot="1" x14ac:dyDescent="0.35">
      <c r="B4" s="45"/>
      <c r="C4" s="46" t="s">
        <v>1</v>
      </c>
      <c r="D4" s="42"/>
      <c r="E4" s="42"/>
      <c r="F4" s="42"/>
      <c r="G4" s="42"/>
      <c r="H4" s="37"/>
      <c r="I4" s="37"/>
      <c r="J4" s="37"/>
      <c r="K4" s="37"/>
      <c r="L4" s="2"/>
      <c r="M4" s="2"/>
      <c r="N4" s="37"/>
      <c r="O4" s="37"/>
      <c r="Q4" s="37"/>
    </row>
    <row r="5" spans="1:20" ht="34.5" customHeight="1" thickBot="1" x14ac:dyDescent="0.35">
      <c r="B5" s="5"/>
      <c r="C5" s="6"/>
      <c r="D5" s="7"/>
      <c r="E5" s="7"/>
      <c r="F5" s="2"/>
      <c r="G5" s="8" t="s">
        <v>2</v>
      </c>
      <c r="H5" s="2"/>
      <c r="L5" s="2"/>
      <c r="M5" s="9"/>
      <c r="O5" s="8" t="s">
        <v>2</v>
      </c>
      <c r="R5" s="47"/>
    </row>
    <row r="6" spans="1:20" ht="58.8" thickTop="1" thickBot="1" x14ac:dyDescent="0.35">
      <c r="B6" s="10" t="s">
        <v>3</v>
      </c>
      <c r="C6" s="11" t="s">
        <v>4</v>
      </c>
      <c r="D6" s="11" t="s">
        <v>5</v>
      </c>
      <c r="E6" s="11" t="s">
        <v>6</v>
      </c>
      <c r="F6" s="11" t="s">
        <v>7</v>
      </c>
      <c r="G6" s="12" t="s">
        <v>8</v>
      </c>
      <c r="H6" s="11" t="s">
        <v>9</v>
      </c>
      <c r="I6" s="11" t="s">
        <v>10</v>
      </c>
      <c r="J6" s="13" t="s">
        <v>11</v>
      </c>
      <c r="K6" s="13" t="s">
        <v>12</v>
      </c>
      <c r="L6" s="11" t="s">
        <v>13</v>
      </c>
      <c r="M6" s="11" t="s">
        <v>14</v>
      </c>
      <c r="N6" s="11" t="s">
        <v>15</v>
      </c>
      <c r="O6" s="14" t="s">
        <v>16</v>
      </c>
      <c r="P6" s="13" t="s">
        <v>17</v>
      </c>
      <c r="Q6" s="13" t="s">
        <v>18</v>
      </c>
      <c r="R6" s="11" t="s">
        <v>19</v>
      </c>
    </row>
    <row r="7" spans="1:20" ht="159.75" customHeight="1" thickTop="1" thickBot="1" x14ac:dyDescent="0.35">
      <c r="A7" s="48"/>
      <c r="B7" s="49">
        <v>1</v>
      </c>
      <c r="C7" s="50" t="s">
        <v>20</v>
      </c>
      <c r="D7" s="51">
        <v>2</v>
      </c>
      <c r="E7" s="52" t="s">
        <v>21</v>
      </c>
      <c r="F7" s="53" t="s">
        <v>22</v>
      </c>
      <c r="G7" s="15"/>
      <c r="H7" s="54" t="s">
        <v>23</v>
      </c>
      <c r="I7" s="55" t="s">
        <v>24</v>
      </c>
      <c r="J7" s="54" t="s">
        <v>25</v>
      </c>
      <c r="K7" s="54" t="s">
        <v>25</v>
      </c>
      <c r="L7" s="56" t="s">
        <v>26</v>
      </c>
      <c r="M7" s="23">
        <f>D7*N7</f>
        <v>80000</v>
      </c>
      <c r="N7" s="25">
        <v>40000</v>
      </c>
      <c r="O7" s="26"/>
      <c r="P7" s="23">
        <f>D7*O7</f>
        <v>0</v>
      </c>
      <c r="Q7" s="27" t="str">
        <f>IF(ISNUMBER(O7), IF(O7&gt;N7,"NEVYHOVUJE","VYHOVUJE")," ")</f>
        <v xml:space="preserve"> </v>
      </c>
      <c r="R7" s="52" t="s">
        <v>27</v>
      </c>
      <c r="T7" s="57"/>
    </row>
    <row r="8" spans="1:20" ht="144.75" customHeight="1" thickTop="1" thickBot="1" x14ac:dyDescent="0.35">
      <c r="B8" s="58">
        <v>2</v>
      </c>
      <c r="C8" s="59" t="s">
        <v>28</v>
      </c>
      <c r="D8" s="60">
        <v>2</v>
      </c>
      <c r="E8" s="61" t="s">
        <v>21</v>
      </c>
      <c r="F8" s="62" t="s">
        <v>36</v>
      </c>
      <c r="G8" s="16"/>
      <c r="H8" s="54"/>
      <c r="I8" s="55" t="s">
        <v>24</v>
      </c>
      <c r="J8" s="54"/>
      <c r="K8" s="54"/>
      <c r="L8" s="63"/>
      <c r="M8" s="30">
        <f>D8*N8</f>
        <v>40000</v>
      </c>
      <c r="N8" s="28">
        <v>20000</v>
      </c>
      <c r="O8" s="29"/>
      <c r="P8" s="30">
        <f>D8*O8</f>
        <v>0</v>
      </c>
      <c r="Q8" s="31" t="str">
        <f>IF(ISNUMBER(O8), IF(O8&gt;N8,"NEVYHOVUJE","VYHOVUJE")," ")</f>
        <v xml:space="preserve"> </v>
      </c>
      <c r="R8" s="64" t="s">
        <v>29</v>
      </c>
      <c r="T8" s="57"/>
    </row>
    <row r="9" spans="1:20" ht="13.5" customHeight="1" thickTop="1" thickBot="1" x14ac:dyDescent="0.35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65"/>
      <c r="Q9" s="39"/>
      <c r="R9" s="3"/>
    </row>
    <row r="10" spans="1:20" ht="60.75" customHeight="1" thickTop="1" thickBot="1" x14ac:dyDescent="0.35">
      <c r="B10" s="66" t="s">
        <v>30</v>
      </c>
      <c r="C10" s="66"/>
      <c r="D10" s="66"/>
      <c r="E10" s="66"/>
      <c r="F10" s="66"/>
      <c r="G10" s="66"/>
      <c r="H10" s="17"/>
      <c r="I10" s="67"/>
      <c r="J10" s="47"/>
      <c r="K10" s="47"/>
      <c r="L10" s="47"/>
      <c r="M10" s="18"/>
      <c r="N10" s="19" t="s">
        <v>31</v>
      </c>
      <c r="O10" s="32" t="s">
        <v>32</v>
      </c>
      <c r="P10" s="33"/>
      <c r="Q10" s="34"/>
      <c r="R10" s="68"/>
    </row>
    <row r="11" spans="1:20" ht="33" customHeight="1" thickTop="1" thickBot="1" x14ac:dyDescent="0.35">
      <c r="B11" s="69" t="s">
        <v>33</v>
      </c>
      <c r="C11" s="69"/>
      <c r="D11" s="69"/>
      <c r="E11" s="69"/>
      <c r="F11" s="69"/>
      <c r="G11" s="69"/>
      <c r="H11" s="70"/>
      <c r="I11" s="20"/>
      <c r="J11" s="20"/>
      <c r="K11" s="20"/>
      <c r="L11" s="20"/>
      <c r="M11" s="21"/>
      <c r="N11" s="24">
        <f>SUM(M7:M8)</f>
        <v>120000</v>
      </c>
      <c r="O11" s="35">
        <f>SUM(P7:P8)</f>
        <v>0</v>
      </c>
      <c r="P11" s="35"/>
      <c r="Q11" s="35"/>
      <c r="R11" s="71"/>
    </row>
    <row r="12" spans="1:20" ht="39.75" customHeight="1" thickTop="1" x14ac:dyDescent="0.3"/>
    <row r="13" spans="1:20" ht="19.95" customHeight="1" x14ac:dyDescent="0.3"/>
    <row r="14" spans="1:20" ht="71.25" customHeight="1" x14ac:dyDescent="0.3"/>
    <row r="15" spans="1:20" ht="36" customHeight="1" x14ac:dyDescent="0.3"/>
    <row r="16" spans="1:20" ht="14.25" customHeight="1" x14ac:dyDescent="0.3"/>
    <row r="17" ht="14.25" customHeight="1" x14ac:dyDescent="0.3"/>
    <row r="18" ht="14.25" customHeight="1" x14ac:dyDescent="0.3"/>
    <row r="19" ht="14.25" customHeight="1" x14ac:dyDescent="0.3"/>
    <row r="20" ht="14.25" customHeight="1" x14ac:dyDescent="0.3"/>
    <row r="21" ht="14.25" customHeight="1" x14ac:dyDescent="0.3"/>
    <row r="22" ht="14.25" customHeight="1" x14ac:dyDescent="0.3"/>
    <row r="23" ht="14.25" customHeight="1" x14ac:dyDescent="0.3"/>
    <row r="24" ht="14.25" customHeight="1" x14ac:dyDescent="0.3"/>
    <row r="25" ht="14.25" customHeight="1" x14ac:dyDescent="0.3"/>
    <row r="26" ht="14.25" customHeight="1" x14ac:dyDescent="0.3"/>
    <row r="27" ht="14.25" customHeight="1" x14ac:dyDescent="0.3"/>
    <row r="28" ht="14.25" customHeight="1" x14ac:dyDescent="0.3"/>
    <row r="29" ht="14.25" customHeight="1" x14ac:dyDescent="0.3"/>
    <row r="30" ht="14.25" customHeight="1" x14ac:dyDescent="0.3"/>
    <row r="31" ht="14.25" customHeight="1" x14ac:dyDescent="0.3"/>
    <row r="32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ht="14.25" customHeight="1" x14ac:dyDescent="0.3"/>
    <row r="162" ht="14.25" customHeight="1" x14ac:dyDescent="0.3"/>
  </sheetData>
  <sheetProtection password="F79C" sheet="1" objects="1" scenarios="1" selectLockedCells="1"/>
  <mergeCells count="10">
    <mergeCell ref="B11:G11"/>
    <mergeCell ref="O11:Q11"/>
    <mergeCell ref="B1:D1"/>
    <mergeCell ref="H7:H8"/>
    <mergeCell ref="J7:J8"/>
    <mergeCell ref="B10:G10"/>
    <mergeCell ref="O10:Q10"/>
    <mergeCell ref="I7:I8"/>
    <mergeCell ref="K7:K8"/>
    <mergeCell ref="L7:L8"/>
  </mergeCells>
  <conditionalFormatting sqref="B7:B8">
    <cfRule type="cellIs" dxfId="15" priority="5" operator="greaterThanOrEqual">
      <formula>1</formula>
    </cfRule>
  </conditionalFormatting>
  <conditionalFormatting sqref="Q7:Q8">
    <cfRule type="cellIs" dxfId="14" priority="6" operator="equal">
      <formula>"NEVYHOVUJE"</formula>
    </cfRule>
    <cfRule type="cellIs" dxfId="13" priority="7" operator="equal">
      <formula>"VYHOVUJE"</formula>
    </cfRule>
  </conditionalFormatting>
  <conditionalFormatting sqref="G7">
    <cfRule type="expression" dxfId="12" priority="8">
      <formula>LEN(TRIM(G7))&gt;0</formula>
    </cfRule>
    <cfRule type="expression" dxfId="11" priority="9">
      <formula>LEN(TRIM(G7))=0</formula>
    </cfRule>
  </conditionalFormatting>
  <conditionalFormatting sqref="G7">
    <cfRule type="expression" dxfId="10" priority="10">
      <formula>LEN(TRIM(G7))&gt;0</formula>
    </cfRule>
  </conditionalFormatting>
  <conditionalFormatting sqref="G7">
    <cfRule type="expression" dxfId="9" priority="11">
      <formula>LEN(TRIM(G7))&gt;0</formula>
    </cfRule>
    <cfRule type="expression" dxfId="8" priority="12">
      <formula>LEN(TRIM(G7))=0</formula>
    </cfRule>
  </conditionalFormatting>
  <conditionalFormatting sqref="G8">
    <cfRule type="expression" dxfId="7" priority="13">
      <formula>LEN(TRIM(G8))&gt;0</formula>
    </cfRule>
    <cfRule type="expression" dxfId="6" priority="14">
      <formula>LEN(TRIM(G8))=0</formula>
    </cfRule>
  </conditionalFormatting>
  <conditionalFormatting sqref="G8">
    <cfRule type="expression" dxfId="5" priority="15">
      <formula>LEN(TRIM(G8))&gt;0</formula>
    </cfRule>
  </conditionalFormatting>
  <conditionalFormatting sqref="G8">
    <cfRule type="expression" dxfId="4" priority="16">
      <formula>LEN(TRIM(G8))&gt;0</formula>
    </cfRule>
    <cfRule type="expression" dxfId="3" priority="17">
      <formula>LEN(TRIM(G8))=0</formula>
    </cfRule>
  </conditionalFormatting>
  <conditionalFormatting sqref="O7:O8">
    <cfRule type="expression" dxfId="2" priority="18">
      <formula>LEN(TRIM(O7))&gt;0</formula>
    </cfRule>
    <cfRule type="expression" dxfId="1" priority="19">
      <formula>LEN(TRIM(O7))=0</formula>
    </cfRule>
  </conditionalFormatting>
  <conditionalFormatting sqref="O7:O8">
    <cfRule type="expression" dxfId="0" priority="20">
      <formula>LEN(TRIM(O7))&gt;0</formula>
    </cfRule>
  </conditionalFormatting>
  <dataValidations count="1">
    <dataValidation type="list" showInputMessage="1" showErrorMessage="1" sqref="E7:E8">
      <formula1>"ks,bal,sada"</formula1>
      <formula2>0</formula2>
    </dataValidation>
  </dataValidations>
  <pageMargins left="0.70833333333333304" right="0.70833333333333304" top="0.78749999999999998" bottom="0.78749999999999998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32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AVT</vt:lpstr>
      <vt:lpstr>AVT!Oblast_tisku</vt:lpstr>
      <vt:lpstr>AVT!Print_Area_0</vt:lpstr>
      <vt:lpstr>AVT!Print_Area_0_0</vt:lpstr>
      <vt:lpstr>AVT!Print_Area_0_0_0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Mgr. Martin ŠLAPÁK</cp:lastModifiedBy>
  <cp:revision>4</cp:revision>
  <cp:lastPrinted>2014-08-22T08:44:13Z</cp:lastPrinted>
  <dcterms:created xsi:type="dcterms:W3CDTF">2014-03-05T12:43:32Z</dcterms:created>
  <dcterms:modified xsi:type="dcterms:W3CDTF">2017-03-15T13:20:42Z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