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7490" windowHeight="10830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'DATA'!$B:$J</definedName>
  </definedNames>
  <calcPr fullCalcOnLoad="1"/>
</workbook>
</file>

<file path=xl/sharedStrings.xml><?xml version="1.0" encoding="utf-8"?>
<sst xmlns="http://schemas.openxmlformats.org/spreadsheetml/2006/main" count="67" uniqueCount="58">
  <si>
    <t>Název</t>
  </si>
  <si>
    <t>Množství</t>
  </si>
  <si>
    <t>Popis</t>
  </si>
  <si>
    <t>Položka</t>
  </si>
  <si>
    <t>MÍSTO DODÁNÍ</t>
  </si>
  <si>
    <t>Čistící prostředky a hygienické potřeby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</si>
  <si>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</si>
  <si>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</si>
  <si>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</si>
  <si>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 xml:space="preserve">39811100-1 - Osvěžovače vzduchu </t>
  </si>
  <si>
    <t xml:space="preserve">39831200-8 - Detergenty </t>
  </si>
  <si>
    <t>39831210-1 - Detergenty do myček na nádobí</t>
  </si>
  <si>
    <t>39831220-4 - Odmašťovací činidla</t>
  </si>
  <si>
    <t>39831230-7 - Pohlcovače tuku</t>
  </si>
  <si>
    <t>39831240-0 - Čisticí směsi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</si>
  <si>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</si>
  <si>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</si>
  <si>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</si>
  <si>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</si>
  <si>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</si>
  <si>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</si>
  <si>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</si>
  <si>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</si>
  <si>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</si>
  <si>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</si>
  <si>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</si>
  <si>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</si>
  <si>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</si>
  <si>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</si>
  <si>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</si>
  <si>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</si>
  <si>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ks</t>
  </si>
  <si>
    <t>Pytle jsou vyrobeny ze silné LDPE fólie tloušťky 100mikronů,1role 15ks/krabice 150ks</t>
  </si>
  <si>
    <t>Univerzitní 22,Plzeň</t>
  </si>
  <si>
    <t>samostatná faktura</t>
  </si>
  <si>
    <t>Univerzitní 28,Plzeň</t>
  </si>
  <si>
    <t>Klatovská 51,Plzeň</t>
  </si>
  <si>
    <t>ČPHP 003 - 2015</t>
  </si>
  <si>
    <t>Fakturace</t>
  </si>
  <si>
    <t>Kontaktní osoba pro převzetí zboží</t>
  </si>
  <si>
    <t>Skalová 
tel. 377631333</t>
  </si>
  <si>
    <t>Parisis 
tel. 377636801</t>
  </si>
  <si>
    <t>Kubík 
tel. 377631716</t>
  </si>
  <si>
    <t>[DOPLNÍ UCHAZEČ]</t>
  </si>
  <si>
    <t>Maximální jednotková cena 
v Kč bez DPH</t>
  </si>
  <si>
    <t>Cena za MJ 
(ks) 
VYHOVUJE = OK / NEVYHOVUJE</t>
  </si>
  <si>
    <t xml:space="preserve">Cena za 
MJ (ks) 
v Kč bez DPH </t>
  </si>
  <si>
    <t>Nabídková cena CELKEM 
v Kč bez DPH</t>
  </si>
  <si>
    <t>Celková nabídková cena v Kč bez DPH</t>
  </si>
  <si>
    <t>Priloha c. 1 KS - CPHP-003-2015</t>
  </si>
  <si>
    <t>Podmínka Zadavatele:</t>
  </si>
  <si>
    <t>Pytle na odpad 70x110cm, 120l černé</t>
  </si>
  <si>
    <t>Maximální (nepřekročitelná) nabídková cena  
v Kč BEZ DPH</t>
  </si>
  <si>
    <t>Nabídková cena celkem 
VYHOVUJE = OK / NEVYHOVUJE</t>
  </si>
  <si>
    <t>Měrná jednotka [MJ]</t>
  </si>
  <si>
    <t>"NEVYHOVUJE" ve sloupci nazvaném: "Cena za MJ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nebo pod textem uvedeným v buňce "Nabídková cena celkem VYHOVUJE = OK / NEVYHOVUJE" výše uvedený text - "NEVYHOVUJE", znamená to překročení stanovené maximální nepřekročitelné nabídkové ceny (uvedené v čl. 6.3 Výzvy k podání nabídek) a to znamená nesplnění podmínek stanovených Zadavatelem - podle ust. § 76 odst. 1 Zákona bude nabídka při posouzení vyřazena - pokud bude nabídka v takovéto podobě Uchazečem podána Zadavateli - tj. s textem "NEVYHOVUJE".</t>
  </si>
  <si>
    <t>Uchazeč:</t>
  </si>
  <si>
    <t>ANATRA s.r.o., Sadová 567, 345 62 Holýšov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</si>
</sst>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 style="double"/>
      <bottom style="thick"/>
    </border>
    <border>
      <left/>
      <right style="thick"/>
      <top style="double"/>
      <bottom style="thick"/>
    </border>
    <border>
      <left style="thick"/>
      <right style="thick"/>
      <top style="double"/>
      <bottom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double"/>
      <bottom style="medium"/>
    </border>
    <border>
      <left/>
      <right/>
      <top/>
      <bottom style="thin"/>
    </border>
    <border>
      <left style="thick"/>
      <right style="medium"/>
      <top style="double"/>
      <bottom style="thick"/>
    </border>
    <border>
      <left style="medium"/>
      <right style="medium"/>
      <top style="double"/>
      <bottom style="thick"/>
    </border>
    <border>
      <left style="medium"/>
      <right/>
      <top style="double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164" fontId="4" fillId="33" borderId="14" xfId="0" applyNumberFormat="1" applyFont="1" applyFill="1" applyBorder="1" applyAlignment="1" applyProtection="1">
      <alignment horizontal="right" vertical="center" indent="1"/>
      <protection locked="0"/>
    </xf>
    <xf numFmtId="164" fontId="4" fillId="0" borderId="15" xfId="0" applyNumberFormat="1" applyFont="1" applyBorder="1" applyAlignment="1" applyProtection="1">
      <alignment horizontal="right" vertical="center" indent="1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right" vertical="center"/>
      <protection/>
    </xf>
    <xf numFmtId="164" fontId="4" fillId="33" borderId="17" xfId="0" applyNumberFormat="1" applyFont="1" applyFill="1" applyBorder="1" applyAlignment="1" applyProtection="1">
      <alignment horizontal="right" vertical="center" indent="1"/>
      <protection locked="0"/>
    </xf>
    <xf numFmtId="164" fontId="4" fillId="0" borderId="18" xfId="0" applyNumberFormat="1" applyFont="1" applyBorder="1" applyAlignment="1" applyProtection="1">
      <alignment horizontal="right" vertical="center" indent="1"/>
      <protection/>
    </xf>
    <xf numFmtId="164" fontId="0" fillId="0" borderId="19" xfId="0" applyNumberFormat="1" applyFill="1" applyBorder="1" applyAlignment="1" applyProtection="1">
      <alignment horizontal="center" vertical="center"/>
      <protection/>
    </xf>
    <xf numFmtId="164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21" xfId="0" applyNumberFormat="1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left" vertical="center" wrapText="1" indent="1"/>
      <protection/>
    </xf>
    <xf numFmtId="1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27" xfId="0" applyNumberFormat="1" applyFill="1" applyBorder="1" applyAlignment="1" applyProtection="1">
      <alignment horizontal="left" vertical="center" wrapText="1" indent="1"/>
      <protection/>
    </xf>
    <xf numFmtId="1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49" fontId="42" fillId="0" borderId="0" xfId="0" applyNumberFormat="1" applyFont="1" applyFill="1" applyAlignment="1" applyProtection="1">
      <alignment vertical="top" wrapText="1"/>
      <protection/>
    </xf>
    <xf numFmtId="49" fontId="40" fillId="0" borderId="0" xfId="0" applyNumberFormat="1" applyFont="1" applyFill="1" applyAlignment="1" applyProtection="1">
      <alignment vertical="top" wrapText="1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 wrapText="1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/>
      <protection/>
    </xf>
    <xf numFmtId="164" fontId="43" fillId="0" borderId="33" xfId="0" applyNumberFormat="1" applyFont="1" applyBorder="1" applyAlignment="1" applyProtection="1">
      <alignment horizontal="center" vertical="center"/>
      <protection/>
    </xf>
    <xf numFmtId="0" fontId="43" fillId="0" borderId="34" xfId="0" applyFont="1" applyBorder="1" applyAlignment="1" applyProtection="1">
      <alignment horizontal="center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rgb="FF80F4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8</xdr:row>
      <xdr:rowOff>0</xdr:rowOff>
    </xdr:from>
    <xdr:to>
      <xdr:col>46</xdr:col>
      <xdr:colOff>190500</xdr:colOff>
      <xdr:row>8</xdr:row>
      <xdr:rowOff>180975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5052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190500</xdr:colOff>
      <xdr:row>17</xdr:row>
      <xdr:rowOff>0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547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21</xdr:row>
      <xdr:rowOff>9525</xdr:rowOff>
    </xdr:from>
    <xdr:to>
      <xdr:col>46</xdr:col>
      <xdr:colOff>190500</xdr:colOff>
      <xdr:row>21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448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190500</xdr:colOff>
      <xdr:row>20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05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22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43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22</xdr:row>
      <xdr:rowOff>0</xdr:rowOff>
    </xdr:from>
    <xdr:to>
      <xdr:col>46</xdr:col>
      <xdr:colOff>190500</xdr:colOff>
      <xdr:row>23</xdr:row>
      <xdr:rowOff>0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190500</xdr:colOff>
      <xdr:row>33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853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190500</xdr:colOff>
      <xdr:row>33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853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34</xdr:row>
      <xdr:rowOff>0</xdr:rowOff>
    </xdr:from>
    <xdr:to>
      <xdr:col>46</xdr:col>
      <xdr:colOff>190500</xdr:colOff>
      <xdr:row>35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891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35</xdr:row>
      <xdr:rowOff>0</xdr:rowOff>
    </xdr:from>
    <xdr:to>
      <xdr:col>46</xdr:col>
      <xdr:colOff>190500</xdr:colOff>
      <xdr:row>36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910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37</xdr:row>
      <xdr:rowOff>0</xdr:rowOff>
    </xdr:from>
    <xdr:to>
      <xdr:col>46</xdr:col>
      <xdr:colOff>190500</xdr:colOff>
      <xdr:row>37</xdr:row>
      <xdr:rowOff>180975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94869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38</xdr:row>
      <xdr:rowOff>0</xdr:rowOff>
    </xdr:from>
    <xdr:to>
      <xdr:col>46</xdr:col>
      <xdr:colOff>190500</xdr:colOff>
      <xdr:row>39</xdr:row>
      <xdr:rowOff>0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967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40</xdr:row>
      <xdr:rowOff>0</xdr:rowOff>
    </xdr:from>
    <xdr:to>
      <xdr:col>46</xdr:col>
      <xdr:colOff>190500</xdr:colOff>
      <xdr:row>41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005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42</xdr:row>
      <xdr:rowOff>0</xdr:rowOff>
    </xdr:from>
    <xdr:to>
      <xdr:col>46</xdr:col>
      <xdr:colOff>190500</xdr:colOff>
      <xdr:row>43</xdr:row>
      <xdr:rowOff>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043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43</xdr:row>
      <xdr:rowOff>0</xdr:rowOff>
    </xdr:from>
    <xdr:to>
      <xdr:col>46</xdr:col>
      <xdr:colOff>190500</xdr:colOff>
      <xdr:row>44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062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44</xdr:row>
      <xdr:rowOff>0</xdr:rowOff>
    </xdr:from>
    <xdr:to>
      <xdr:col>46</xdr:col>
      <xdr:colOff>190500</xdr:colOff>
      <xdr:row>45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082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46</xdr:row>
      <xdr:rowOff>0</xdr:rowOff>
    </xdr:from>
    <xdr:to>
      <xdr:col>46</xdr:col>
      <xdr:colOff>190500</xdr:colOff>
      <xdr:row>47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120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47</xdr:row>
      <xdr:rowOff>0</xdr:rowOff>
    </xdr:from>
    <xdr:to>
      <xdr:col>46</xdr:col>
      <xdr:colOff>190500</xdr:colOff>
      <xdr:row>48</xdr:row>
      <xdr:rowOff>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139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48</xdr:row>
      <xdr:rowOff>0</xdr:rowOff>
    </xdr:from>
    <xdr:to>
      <xdr:col>46</xdr:col>
      <xdr:colOff>190500</xdr:colOff>
      <xdr:row>49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158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49</xdr:row>
      <xdr:rowOff>0</xdr:rowOff>
    </xdr:from>
    <xdr:to>
      <xdr:col>46</xdr:col>
      <xdr:colOff>190500</xdr:colOff>
      <xdr:row>50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177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51</xdr:row>
      <xdr:rowOff>0</xdr:rowOff>
    </xdr:from>
    <xdr:to>
      <xdr:col>46</xdr:col>
      <xdr:colOff>190500</xdr:colOff>
      <xdr:row>52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215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52</xdr:row>
      <xdr:rowOff>0</xdr:rowOff>
    </xdr:from>
    <xdr:to>
      <xdr:col>46</xdr:col>
      <xdr:colOff>190500</xdr:colOff>
      <xdr:row>53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234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190500</xdr:colOff>
      <xdr:row>54</xdr:row>
      <xdr:rowOff>180975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2725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55</xdr:row>
      <xdr:rowOff>0</xdr:rowOff>
    </xdr:from>
    <xdr:to>
      <xdr:col>46</xdr:col>
      <xdr:colOff>190500</xdr:colOff>
      <xdr:row>56</xdr:row>
      <xdr:rowOff>0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291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56</xdr:row>
      <xdr:rowOff>0</xdr:rowOff>
    </xdr:from>
    <xdr:to>
      <xdr:col>46</xdr:col>
      <xdr:colOff>190500</xdr:colOff>
      <xdr:row>57</xdr:row>
      <xdr:rowOff>0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310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57</xdr:row>
      <xdr:rowOff>0</xdr:rowOff>
    </xdr:from>
    <xdr:to>
      <xdr:col>46</xdr:col>
      <xdr:colOff>190500</xdr:colOff>
      <xdr:row>58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58</xdr:row>
      <xdr:rowOff>0</xdr:rowOff>
    </xdr:from>
    <xdr:to>
      <xdr:col>46</xdr:col>
      <xdr:colOff>190500</xdr:colOff>
      <xdr:row>59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348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59</xdr:row>
      <xdr:rowOff>0</xdr:rowOff>
    </xdr:from>
    <xdr:to>
      <xdr:col>46</xdr:col>
      <xdr:colOff>190500</xdr:colOff>
      <xdr:row>60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367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60</xdr:row>
      <xdr:rowOff>0</xdr:rowOff>
    </xdr:from>
    <xdr:to>
      <xdr:col>46</xdr:col>
      <xdr:colOff>190500</xdr:colOff>
      <xdr:row>61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64</xdr:row>
      <xdr:rowOff>0</xdr:rowOff>
    </xdr:from>
    <xdr:to>
      <xdr:col>46</xdr:col>
      <xdr:colOff>190500</xdr:colOff>
      <xdr:row>65</xdr:row>
      <xdr:rowOff>0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65</xdr:row>
      <xdr:rowOff>0</xdr:rowOff>
    </xdr:from>
    <xdr:to>
      <xdr:col>46</xdr:col>
      <xdr:colOff>190500</xdr:colOff>
      <xdr:row>66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482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66</xdr:row>
      <xdr:rowOff>0</xdr:rowOff>
    </xdr:from>
    <xdr:to>
      <xdr:col>46</xdr:col>
      <xdr:colOff>190500</xdr:colOff>
      <xdr:row>67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501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67</xdr:row>
      <xdr:rowOff>0</xdr:rowOff>
    </xdr:from>
    <xdr:to>
      <xdr:col>46</xdr:col>
      <xdr:colOff>190500</xdr:colOff>
      <xdr:row>68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520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68</xdr:row>
      <xdr:rowOff>0</xdr:rowOff>
    </xdr:from>
    <xdr:to>
      <xdr:col>46</xdr:col>
      <xdr:colOff>190500</xdr:colOff>
      <xdr:row>69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539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70</xdr:row>
      <xdr:rowOff>0</xdr:rowOff>
    </xdr:from>
    <xdr:to>
      <xdr:col>46</xdr:col>
      <xdr:colOff>190500</xdr:colOff>
      <xdr:row>71</xdr:row>
      <xdr:rowOff>0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577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71</xdr:row>
      <xdr:rowOff>0</xdr:rowOff>
    </xdr:from>
    <xdr:to>
      <xdr:col>46</xdr:col>
      <xdr:colOff>190500</xdr:colOff>
      <xdr:row>71</xdr:row>
      <xdr:rowOff>180975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59639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72</xdr:row>
      <xdr:rowOff>0</xdr:rowOff>
    </xdr:from>
    <xdr:to>
      <xdr:col>46</xdr:col>
      <xdr:colOff>190500</xdr:colOff>
      <xdr:row>73</xdr:row>
      <xdr:rowOff>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615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73</xdr:row>
      <xdr:rowOff>0</xdr:rowOff>
    </xdr:from>
    <xdr:to>
      <xdr:col>46</xdr:col>
      <xdr:colOff>190500</xdr:colOff>
      <xdr:row>74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634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76</xdr:row>
      <xdr:rowOff>0</xdr:rowOff>
    </xdr:from>
    <xdr:to>
      <xdr:col>46</xdr:col>
      <xdr:colOff>190500</xdr:colOff>
      <xdr:row>77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691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78</xdr:row>
      <xdr:rowOff>0</xdr:rowOff>
    </xdr:from>
    <xdr:to>
      <xdr:col>46</xdr:col>
      <xdr:colOff>190500</xdr:colOff>
      <xdr:row>79</xdr:row>
      <xdr:rowOff>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29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80</xdr:row>
      <xdr:rowOff>0</xdr:rowOff>
    </xdr:from>
    <xdr:to>
      <xdr:col>46</xdr:col>
      <xdr:colOff>190500</xdr:colOff>
      <xdr:row>81</xdr:row>
      <xdr:rowOff>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67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81</xdr:row>
      <xdr:rowOff>0</xdr:rowOff>
    </xdr:from>
    <xdr:to>
      <xdr:col>46</xdr:col>
      <xdr:colOff>190500</xdr:colOff>
      <xdr:row>82</xdr:row>
      <xdr:rowOff>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86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82</xdr:row>
      <xdr:rowOff>0</xdr:rowOff>
    </xdr:from>
    <xdr:to>
      <xdr:col>46</xdr:col>
      <xdr:colOff>190500</xdr:colOff>
      <xdr:row>83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805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83</xdr:row>
      <xdr:rowOff>0</xdr:rowOff>
    </xdr:from>
    <xdr:to>
      <xdr:col>46</xdr:col>
      <xdr:colOff>190500</xdr:colOff>
      <xdr:row>84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824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84</xdr:row>
      <xdr:rowOff>0</xdr:rowOff>
    </xdr:from>
    <xdr:to>
      <xdr:col>46</xdr:col>
      <xdr:colOff>190500</xdr:colOff>
      <xdr:row>85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844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85</xdr:row>
      <xdr:rowOff>0</xdr:rowOff>
    </xdr:from>
    <xdr:to>
      <xdr:col>46</xdr:col>
      <xdr:colOff>190500</xdr:colOff>
      <xdr:row>86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863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86</xdr:row>
      <xdr:rowOff>0</xdr:rowOff>
    </xdr:from>
    <xdr:to>
      <xdr:col>46</xdr:col>
      <xdr:colOff>190500</xdr:colOff>
      <xdr:row>87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882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88</xdr:row>
      <xdr:rowOff>0</xdr:rowOff>
    </xdr:from>
    <xdr:to>
      <xdr:col>46</xdr:col>
      <xdr:colOff>190500</xdr:colOff>
      <xdr:row>88</xdr:row>
      <xdr:rowOff>180975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920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89</xdr:row>
      <xdr:rowOff>0</xdr:rowOff>
    </xdr:from>
    <xdr:to>
      <xdr:col>46</xdr:col>
      <xdr:colOff>190500</xdr:colOff>
      <xdr:row>90</xdr:row>
      <xdr:rowOff>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939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190500</xdr:colOff>
      <xdr:row>91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958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91</xdr:row>
      <xdr:rowOff>0</xdr:rowOff>
    </xdr:from>
    <xdr:to>
      <xdr:col>46</xdr:col>
      <xdr:colOff>190500</xdr:colOff>
      <xdr:row>92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977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93</xdr:row>
      <xdr:rowOff>0</xdr:rowOff>
    </xdr:from>
    <xdr:to>
      <xdr:col>46</xdr:col>
      <xdr:colOff>190500</xdr:colOff>
      <xdr:row>94</xdr:row>
      <xdr:rowOff>0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015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94</xdr:row>
      <xdr:rowOff>0</xdr:rowOff>
    </xdr:from>
    <xdr:to>
      <xdr:col>46</xdr:col>
      <xdr:colOff>190500</xdr:colOff>
      <xdr:row>95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034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95</xdr:row>
      <xdr:rowOff>0</xdr:rowOff>
    </xdr:from>
    <xdr:to>
      <xdr:col>46</xdr:col>
      <xdr:colOff>190500</xdr:colOff>
      <xdr:row>96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053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96</xdr:row>
      <xdr:rowOff>0</xdr:rowOff>
    </xdr:from>
    <xdr:to>
      <xdr:col>46</xdr:col>
      <xdr:colOff>190500</xdr:colOff>
      <xdr:row>96</xdr:row>
      <xdr:rowOff>180975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0726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97</xdr:row>
      <xdr:rowOff>0</xdr:rowOff>
    </xdr:from>
    <xdr:to>
      <xdr:col>46</xdr:col>
      <xdr:colOff>190500</xdr:colOff>
      <xdr:row>98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091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98</xdr:row>
      <xdr:rowOff>0</xdr:rowOff>
    </xdr:from>
    <xdr:to>
      <xdr:col>46</xdr:col>
      <xdr:colOff>190500</xdr:colOff>
      <xdr:row>99</xdr:row>
      <xdr:rowOff>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110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100</xdr:row>
      <xdr:rowOff>0</xdr:rowOff>
    </xdr:from>
    <xdr:to>
      <xdr:col>46</xdr:col>
      <xdr:colOff>190500</xdr:colOff>
      <xdr:row>101</xdr:row>
      <xdr:rowOff>0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148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102</xdr:row>
      <xdr:rowOff>0</xdr:rowOff>
    </xdr:from>
    <xdr:to>
      <xdr:col>46</xdr:col>
      <xdr:colOff>190500</xdr:colOff>
      <xdr:row>103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186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103</xdr:row>
      <xdr:rowOff>0</xdr:rowOff>
    </xdr:from>
    <xdr:to>
      <xdr:col>46</xdr:col>
      <xdr:colOff>190500</xdr:colOff>
      <xdr:row>104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205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104</xdr:row>
      <xdr:rowOff>0</xdr:rowOff>
    </xdr:from>
    <xdr:to>
      <xdr:col>46</xdr:col>
      <xdr:colOff>190500</xdr:colOff>
      <xdr:row>105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225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105</xdr:row>
      <xdr:rowOff>0</xdr:rowOff>
    </xdr:from>
    <xdr:to>
      <xdr:col>46</xdr:col>
      <xdr:colOff>190500</xdr:colOff>
      <xdr:row>105</xdr:row>
      <xdr:rowOff>180975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24409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106</xdr:row>
      <xdr:rowOff>0</xdr:rowOff>
    </xdr:from>
    <xdr:to>
      <xdr:col>46</xdr:col>
      <xdr:colOff>190500</xdr:colOff>
      <xdr:row>107</xdr:row>
      <xdr:rowOff>0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263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107</xdr:row>
      <xdr:rowOff>0</xdr:rowOff>
    </xdr:from>
    <xdr:to>
      <xdr:col>46</xdr:col>
      <xdr:colOff>190500</xdr:colOff>
      <xdr:row>108</xdr:row>
      <xdr:rowOff>0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282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108</xdr:row>
      <xdr:rowOff>0</xdr:rowOff>
    </xdr:from>
    <xdr:to>
      <xdr:col>46</xdr:col>
      <xdr:colOff>190500</xdr:colOff>
      <xdr:row>109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301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109</xdr:row>
      <xdr:rowOff>0</xdr:rowOff>
    </xdr:from>
    <xdr:to>
      <xdr:col>46</xdr:col>
      <xdr:colOff>190500</xdr:colOff>
      <xdr:row>110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320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111</xdr:row>
      <xdr:rowOff>0</xdr:rowOff>
    </xdr:from>
    <xdr:to>
      <xdr:col>46</xdr:col>
      <xdr:colOff>190500</xdr:colOff>
      <xdr:row>112</xdr:row>
      <xdr:rowOff>0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358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112</xdr:row>
      <xdr:rowOff>0</xdr:rowOff>
    </xdr:from>
    <xdr:to>
      <xdr:col>46</xdr:col>
      <xdr:colOff>190500</xdr:colOff>
      <xdr:row>113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377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113</xdr:row>
      <xdr:rowOff>0</xdr:rowOff>
    </xdr:from>
    <xdr:to>
      <xdr:col>46</xdr:col>
      <xdr:colOff>190500</xdr:colOff>
      <xdr:row>113</xdr:row>
      <xdr:rowOff>180975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39649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114</xdr:row>
      <xdr:rowOff>0</xdr:rowOff>
    </xdr:from>
    <xdr:to>
      <xdr:col>46</xdr:col>
      <xdr:colOff>190500</xdr:colOff>
      <xdr:row>115</xdr:row>
      <xdr:rowOff>0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415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115</xdr:row>
      <xdr:rowOff>0</xdr:rowOff>
    </xdr:from>
    <xdr:to>
      <xdr:col>46</xdr:col>
      <xdr:colOff>190500</xdr:colOff>
      <xdr:row>116</xdr:row>
      <xdr:rowOff>0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434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117</xdr:row>
      <xdr:rowOff>0</xdr:rowOff>
    </xdr:from>
    <xdr:to>
      <xdr:col>46</xdr:col>
      <xdr:colOff>190500</xdr:colOff>
      <xdr:row>118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190500</xdr:colOff>
      <xdr:row>120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510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120</xdr:row>
      <xdr:rowOff>0</xdr:rowOff>
    </xdr:from>
    <xdr:to>
      <xdr:col>46</xdr:col>
      <xdr:colOff>190500</xdr:colOff>
      <xdr:row>121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529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120</xdr:row>
      <xdr:rowOff>0</xdr:rowOff>
    </xdr:from>
    <xdr:to>
      <xdr:col>46</xdr:col>
      <xdr:colOff>190500</xdr:colOff>
      <xdr:row>121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529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123</xdr:row>
      <xdr:rowOff>0</xdr:rowOff>
    </xdr:from>
    <xdr:to>
      <xdr:col>46</xdr:col>
      <xdr:colOff>190500</xdr:colOff>
      <xdr:row>124</xdr:row>
      <xdr:rowOff>0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586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123</xdr:row>
      <xdr:rowOff>0</xdr:rowOff>
    </xdr:from>
    <xdr:to>
      <xdr:col>46</xdr:col>
      <xdr:colOff>190500</xdr:colOff>
      <xdr:row>124</xdr:row>
      <xdr:rowOff>0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586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124</xdr:row>
      <xdr:rowOff>0</xdr:rowOff>
    </xdr:from>
    <xdr:to>
      <xdr:col>46</xdr:col>
      <xdr:colOff>190500</xdr:colOff>
      <xdr:row>125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606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125</xdr:row>
      <xdr:rowOff>0</xdr:rowOff>
    </xdr:from>
    <xdr:to>
      <xdr:col>46</xdr:col>
      <xdr:colOff>190500</xdr:colOff>
      <xdr:row>126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625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126</xdr:row>
      <xdr:rowOff>0</xdr:rowOff>
    </xdr:from>
    <xdr:to>
      <xdr:col>46</xdr:col>
      <xdr:colOff>190500</xdr:colOff>
      <xdr:row>127</xdr:row>
      <xdr:rowOff>0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644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130</xdr:row>
      <xdr:rowOff>0</xdr:rowOff>
    </xdr:from>
    <xdr:to>
      <xdr:col>46</xdr:col>
      <xdr:colOff>190500</xdr:colOff>
      <xdr:row>130</xdr:row>
      <xdr:rowOff>180975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203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130</xdr:row>
      <xdr:rowOff>0</xdr:rowOff>
    </xdr:from>
    <xdr:to>
      <xdr:col>46</xdr:col>
      <xdr:colOff>190500</xdr:colOff>
      <xdr:row>130</xdr:row>
      <xdr:rowOff>180975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203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131</xdr:row>
      <xdr:rowOff>0</xdr:rowOff>
    </xdr:from>
    <xdr:to>
      <xdr:col>46</xdr:col>
      <xdr:colOff>190500</xdr:colOff>
      <xdr:row>132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39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132</xdr:row>
      <xdr:rowOff>0</xdr:rowOff>
    </xdr:from>
    <xdr:to>
      <xdr:col>46</xdr:col>
      <xdr:colOff>190500</xdr:colOff>
      <xdr:row>133</xdr:row>
      <xdr:rowOff>0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58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133</xdr:row>
      <xdr:rowOff>0</xdr:rowOff>
    </xdr:from>
    <xdr:to>
      <xdr:col>46</xdr:col>
      <xdr:colOff>190500</xdr:colOff>
      <xdr:row>134</xdr:row>
      <xdr:rowOff>0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77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134</xdr:row>
      <xdr:rowOff>0</xdr:rowOff>
    </xdr:from>
    <xdr:to>
      <xdr:col>46</xdr:col>
      <xdr:colOff>190500</xdr:colOff>
      <xdr:row>135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796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135</xdr:row>
      <xdr:rowOff>0</xdr:rowOff>
    </xdr:from>
    <xdr:to>
      <xdr:col>46</xdr:col>
      <xdr:colOff>190500</xdr:colOff>
      <xdr:row>136</xdr:row>
      <xdr:rowOff>0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815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136</xdr:row>
      <xdr:rowOff>0</xdr:rowOff>
    </xdr:from>
    <xdr:to>
      <xdr:col>46</xdr:col>
      <xdr:colOff>190500</xdr:colOff>
      <xdr:row>137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834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137</xdr:row>
      <xdr:rowOff>0</xdr:rowOff>
    </xdr:from>
    <xdr:to>
      <xdr:col>46</xdr:col>
      <xdr:colOff>190500</xdr:colOff>
      <xdr:row>138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853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190500</xdr:colOff>
      <xdr:row>12</xdr:row>
      <xdr:rowOff>9525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400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13</xdr:row>
      <xdr:rowOff>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59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190500</xdr:colOff>
      <xdr:row>13</xdr:row>
      <xdr:rowOff>180975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781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190500</xdr:colOff>
      <xdr:row>13</xdr:row>
      <xdr:rowOff>180975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781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190500</xdr:colOff>
      <xdr:row>14</xdr:row>
      <xdr:rowOff>180975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9815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27</xdr:row>
      <xdr:rowOff>180975</xdr:rowOff>
    </xdr:from>
    <xdr:to>
      <xdr:col>46</xdr:col>
      <xdr:colOff>190500</xdr:colOff>
      <xdr:row>28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762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24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81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24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81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190500</xdr:colOff>
      <xdr:row>26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20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190500</xdr:colOff>
      <xdr:row>27</xdr:row>
      <xdr:rowOff>0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39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46</xdr:col>
      <xdr:colOff>190500</xdr:colOff>
      <xdr:row>28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58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28</xdr:row>
      <xdr:rowOff>0</xdr:rowOff>
    </xdr:from>
    <xdr:to>
      <xdr:col>46</xdr:col>
      <xdr:colOff>190500</xdr:colOff>
      <xdr:row>29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29</xdr:row>
      <xdr:rowOff>0</xdr:rowOff>
    </xdr:from>
    <xdr:to>
      <xdr:col>46</xdr:col>
      <xdr:colOff>190500</xdr:colOff>
      <xdr:row>30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96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30</xdr:row>
      <xdr:rowOff>0</xdr:rowOff>
    </xdr:from>
    <xdr:to>
      <xdr:col>46</xdr:col>
      <xdr:colOff>190500</xdr:colOff>
      <xdr:row>31</xdr:row>
      <xdr:rowOff>0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815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31</xdr:row>
      <xdr:rowOff>0</xdr:rowOff>
    </xdr:from>
    <xdr:to>
      <xdr:col>46</xdr:col>
      <xdr:colOff>190500</xdr:colOff>
      <xdr:row>32</xdr:row>
      <xdr:rowOff>0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834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190500</xdr:colOff>
      <xdr:row>7</xdr:row>
      <xdr:rowOff>190500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190500</xdr:colOff>
      <xdr:row>8</xdr:row>
      <xdr:rowOff>180975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5052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180975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39624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190500</xdr:colOff>
      <xdr:row>11</xdr:row>
      <xdr:rowOff>0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2195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190500</xdr:colOff>
      <xdr:row>12</xdr:row>
      <xdr:rowOff>9525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400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13</xdr:row>
      <xdr:rowOff>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591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190500</xdr:colOff>
      <xdr:row>13</xdr:row>
      <xdr:rowOff>180975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781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190500</xdr:colOff>
      <xdr:row>14</xdr:row>
      <xdr:rowOff>180975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49815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190500</xdr:colOff>
      <xdr:row>16</xdr:row>
      <xdr:rowOff>0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5286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190500</xdr:colOff>
      <xdr:row>17</xdr:row>
      <xdr:rowOff>0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54768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190500</xdr:colOff>
      <xdr:row>18</xdr:row>
      <xdr:rowOff>0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5667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18</xdr:row>
      <xdr:rowOff>0</xdr:rowOff>
    </xdr:from>
    <xdr:to>
      <xdr:col>46</xdr:col>
      <xdr:colOff>190500</xdr:colOff>
      <xdr:row>18</xdr:row>
      <xdr:rowOff>180975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5857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190500</xdr:colOff>
      <xdr:row>20</xdr:row>
      <xdr:rowOff>0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05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22</xdr:row>
      <xdr:rowOff>0</xdr:rowOff>
    </xdr:from>
    <xdr:to>
      <xdr:col>46</xdr:col>
      <xdr:colOff>190500</xdr:colOff>
      <xdr:row>23</xdr:row>
      <xdr:rowOff>0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24</xdr:row>
      <xdr:rowOff>0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681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190500</xdr:colOff>
      <xdr:row>26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20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190500</xdr:colOff>
      <xdr:row>27</xdr:row>
      <xdr:rowOff>0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39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46</xdr:col>
      <xdr:colOff>190500</xdr:colOff>
      <xdr:row>28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58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28</xdr:row>
      <xdr:rowOff>0</xdr:rowOff>
    </xdr:from>
    <xdr:to>
      <xdr:col>46</xdr:col>
      <xdr:colOff>190500</xdr:colOff>
      <xdr:row>29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29</xdr:row>
      <xdr:rowOff>0</xdr:rowOff>
    </xdr:from>
    <xdr:to>
      <xdr:col>46</xdr:col>
      <xdr:colOff>190500</xdr:colOff>
      <xdr:row>30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42225" y="796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190500</xdr:rowOff>
    </xdr:to>
    <xdr:pic>
      <xdr:nvPicPr>
        <xdr:cNvPr id="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7335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324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29146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238"/>
  <sheetViews>
    <sheetView showGridLines="0" tabSelected="1" zoomScale="85" zoomScaleNormal="85" zoomScalePageLayoutView="0" workbookViewId="0" topLeftCell="A1">
      <selection activeCell="E3" sqref="E3:G3"/>
    </sheetView>
  </sheetViews>
  <sheetFormatPr defaultColWidth="8.8515625" defaultRowHeight="15"/>
  <cols>
    <col min="1" max="1" width="1.421875" style="2" customWidth="1"/>
    <col min="2" max="2" width="8.140625" style="21" customWidth="1"/>
    <col min="3" max="3" width="40.00390625" style="18" customWidth="1"/>
    <col min="4" max="4" width="11.57421875" style="19" customWidth="1"/>
    <col min="5" max="5" width="11.7109375" style="23" customWidth="1"/>
    <col min="6" max="6" width="34.140625" style="18" customWidth="1"/>
    <col min="7" max="7" width="14.421875" style="18" customWidth="1"/>
    <col min="8" max="8" width="18.421875" style="2" customWidth="1"/>
    <col min="9" max="9" width="21.8515625" style="2" customWidth="1"/>
    <col min="10" max="10" width="16.28125" style="2" customWidth="1"/>
    <col min="11" max="11" width="17.28125" style="2" customWidth="1"/>
    <col min="12" max="12" width="16.8515625" style="2" customWidth="1"/>
    <col min="13" max="13" width="17.7109375" style="2" customWidth="1"/>
    <col min="14" max="14" width="8.8515625" style="2" customWidth="1"/>
    <col min="15" max="17" width="0" style="2" hidden="1" customWidth="1"/>
    <col min="18" max="46" width="8.8515625" style="2" customWidth="1"/>
    <col min="47" max="47" width="9.140625" style="20" customWidth="1"/>
    <col min="48" max="16384" width="8.8515625" style="2" customWidth="1"/>
  </cols>
  <sheetData>
    <row r="2" spans="2:13" ht="20.25" customHeight="1">
      <c r="B2" s="1" t="s">
        <v>37</v>
      </c>
      <c r="E2" s="50"/>
      <c r="F2" s="50"/>
      <c r="G2" s="50"/>
      <c r="M2" s="10" t="s">
        <v>49</v>
      </c>
    </row>
    <row r="3" spans="4:12" ht="19.5" customHeight="1">
      <c r="D3" s="19" t="s">
        <v>56</v>
      </c>
      <c r="E3" s="51" t="s">
        <v>57</v>
      </c>
      <c r="F3" s="51"/>
      <c r="G3" s="51"/>
      <c r="L3" s="22"/>
    </row>
    <row r="4" ht="23.25" customHeight="1" thickBot="1">
      <c r="L4" s="3" t="s">
        <v>43</v>
      </c>
    </row>
    <row r="5" spans="2:47" ht="58.5" customHeight="1" thickBot="1" thickTop="1">
      <c r="B5" s="4" t="s">
        <v>3</v>
      </c>
      <c r="C5" s="4" t="s">
        <v>0</v>
      </c>
      <c r="D5" s="4" t="s">
        <v>1</v>
      </c>
      <c r="E5" s="4" t="s">
        <v>54</v>
      </c>
      <c r="F5" s="4" t="s">
        <v>2</v>
      </c>
      <c r="G5" s="4" t="s">
        <v>38</v>
      </c>
      <c r="H5" s="4" t="s">
        <v>39</v>
      </c>
      <c r="I5" s="4" t="s">
        <v>4</v>
      </c>
      <c r="J5" s="4" t="s">
        <v>44</v>
      </c>
      <c r="K5" s="17" t="s">
        <v>45</v>
      </c>
      <c r="L5" s="5" t="s">
        <v>46</v>
      </c>
      <c r="M5" s="6" t="s">
        <v>47</v>
      </c>
      <c r="AU5" s="24" t="s">
        <v>5</v>
      </c>
    </row>
    <row r="6" spans="2:47" ht="46.5" thickBot="1" thickTop="1">
      <c r="B6" s="25">
        <v>1</v>
      </c>
      <c r="C6" s="26" t="s">
        <v>51</v>
      </c>
      <c r="D6" s="27">
        <v>150</v>
      </c>
      <c r="E6" s="28" t="s">
        <v>31</v>
      </c>
      <c r="F6" s="29" t="s">
        <v>32</v>
      </c>
      <c r="G6" s="28" t="s">
        <v>34</v>
      </c>
      <c r="H6" s="30" t="s">
        <v>40</v>
      </c>
      <c r="I6" s="31" t="s">
        <v>33</v>
      </c>
      <c r="J6" s="9">
        <v>7</v>
      </c>
      <c r="K6" s="16" t="str">
        <f>IF(ISNUMBER(L6),IF(L6&gt;J6,"NEVYHOVUJE","OK")," ")</f>
        <v>OK</v>
      </c>
      <c r="L6" s="7">
        <v>7</v>
      </c>
      <c r="M6" s="8">
        <f>D6*L6</f>
        <v>1050</v>
      </c>
      <c r="O6" s="2">
        <f>SUM(D6*J6)</f>
        <v>1050</v>
      </c>
      <c r="P6" s="2">
        <f>SUM(D6*J6)</f>
        <v>1050</v>
      </c>
      <c r="Q6" s="2">
        <f>SUM(D6*J6)</f>
        <v>1050</v>
      </c>
      <c r="R6" s="32"/>
      <c r="AU6" s="33" t="s">
        <v>6</v>
      </c>
    </row>
    <row r="7" spans="2:47" ht="46.5" thickBot="1" thickTop="1">
      <c r="B7" s="34">
        <v>2</v>
      </c>
      <c r="C7" s="35" t="s">
        <v>51</v>
      </c>
      <c r="D7" s="36">
        <v>150</v>
      </c>
      <c r="E7" s="37" t="s">
        <v>31</v>
      </c>
      <c r="F7" s="38" t="s">
        <v>32</v>
      </c>
      <c r="G7" s="37" t="s">
        <v>34</v>
      </c>
      <c r="H7" s="39" t="s">
        <v>41</v>
      </c>
      <c r="I7" s="40" t="s">
        <v>35</v>
      </c>
      <c r="J7" s="41">
        <v>7</v>
      </c>
      <c r="K7" s="14" t="str">
        <f>IF(ISNUMBER(L7),IF(L7&gt;J7,"NEVYHOVUJE","OK")," ")</f>
        <v>OK</v>
      </c>
      <c r="L7" s="11">
        <v>7</v>
      </c>
      <c r="M7" s="12">
        <f>D7*L7</f>
        <v>1050</v>
      </c>
      <c r="Q7" s="2">
        <f>SUM(D7*J7)</f>
        <v>1050</v>
      </c>
      <c r="R7" s="32"/>
      <c r="AU7" s="33" t="s">
        <v>7</v>
      </c>
    </row>
    <row r="8" spans="2:47" ht="46.5" thickBot="1" thickTop="1">
      <c r="B8" s="34">
        <v>3</v>
      </c>
      <c r="C8" s="35" t="s">
        <v>51</v>
      </c>
      <c r="D8" s="36">
        <v>750</v>
      </c>
      <c r="E8" s="37" t="s">
        <v>31</v>
      </c>
      <c r="F8" s="38" t="s">
        <v>32</v>
      </c>
      <c r="G8" s="37" t="s">
        <v>34</v>
      </c>
      <c r="H8" s="39" t="s">
        <v>42</v>
      </c>
      <c r="I8" s="40" t="s">
        <v>36</v>
      </c>
      <c r="J8" s="41">
        <v>7</v>
      </c>
      <c r="K8" s="13" t="str">
        <f>IF(ISNUMBER(L8),IF(L8&gt;J8,"NEVYHOVUJE","OK")," ")</f>
        <v>OK</v>
      </c>
      <c r="L8" s="11">
        <v>7</v>
      </c>
      <c r="M8" s="12">
        <f>D8*L8</f>
        <v>5250</v>
      </c>
      <c r="Q8" s="2">
        <f>SUM(D8*J8)</f>
        <v>5250</v>
      </c>
      <c r="R8" s="32"/>
      <c r="AU8" s="33" t="s">
        <v>8</v>
      </c>
    </row>
    <row r="9" spans="2:47" ht="36" customHeight="1" thickBot="1" thickTop="1">
      <c r="B9" s="52" t="s">
        <v>48</v>
      </c>
      <c r="C9" s="53"/>
      <c r="D9" s="53"/>
      <c r="E9" s="53"/>
      <c r="F9" s="53"/>
      <c r="G9" s="53"/>
      <c r="H9" s="53"/>
      <c r="I9" s="53"/>
      <c r="J9" s="54">
        <f>SUM(M6:M8)</f>
        <v>7350</v>
      </c>
      <c r="K9" s="55"/>
      <c r="L9" s="55"/>
      <c r="M9" s="56"/>
      <c r="Q9" s="2">
        <f>SUM(Q6:Q8)</f>
        <v>7350</v>
      </c>
      <c r="R9" s="32"/>
      <c r="AU9" s="33" t="s">
        <v>9</v>
      </c>
    </row>
    <row r="10" spans="3:47" ht="20.25" thickBot="1" thickTop="1">
      <c r="C10" s="42"/>
      <c r="F10" s="43"/>
      <c r="AU10" s="33" t="s">
        <v>10</v>
      </c>
    </row>
    <row r="11" spans="2:47" ht="14.25" customHeight="1">
      <c r="B11" s="44" t="s">
        <v>50</v>
      </c>
      <c r="J11" s="57" t="s">
        <v>52</v>
      </c>
      <c r="K11" s="60" t="s">
        <v>53</v>
      </c>
      <c r="L11" s="63" t="s">
        <v>48</v>
      </c>
      <c r="AU11" s="20" t="s">
        <v>11</v>
      </c>
    </row>
    <row r="12" spans="2:47" ht="15">
      <c r="B12" s="45"/>
      <c r="C12" s="45"/>
      <c r="D12" s="45"/>
      <c r="E12" s="45"/>
      <c r="F12" s="45"/>
      <c r="G12" s="45"/>
      <c r="H12" s="45"/>
      <c r="J12" s="58"/>
      <c r="K12" s="61"/>
      <c r="L12" s="64"/>
      <c r="AU12" s="33" t="s">
        <v>12</v>
      </c>
    </row>
    <row r="13" spans="2:47" ht="15" customHeight="1">
      <c r="B13" s="66" t="s">
        <v>55</v>
      </c>
      <c r="C13" s="66"/>
      <c r="D13" s="66"/>
      <c r="E13" s="66"/>
      <c r="F13" s="66"/>
      <c r="G13" s="66"/>
      <c r="H13" s="66"/>
      <c r="J13" s="58"/>
      <c r="K13" s="61"/>
      <c r="L13" s="64"/>
      <c r="AU13" s="33" t="s">
        <v>13</v>
      </c>
    </row>
    <row r="14" spans="2:47" ht="15.75" thickBot="1">
      <c r="B14" s="66"/>
      <c r="C14" s="66"/>
      <c r="D14" s="66"/>
      <c r="E14" s="66"/>
      <c r="F14" s="66"/>
      <c r="G14" s="66"/>
      <c r="H14" s="66"/>
      <c r="J14" s="59"/>
      <c r="K14" s="62"/>
      <c r="L14" s="65"/>
      <c r="AU14" s="33" t="s">
        <v>14</v>
      </c>
    </row>
    <row r="15" spans="2:47" ht="24" customHeight="1" thickBot="1" thickTop="1">
      <c r="B15" s="66"/>
      <c r="C15" s="66"/>
      <c r="D15" s="66"/>
      <c r="E15" s="66"/>
      <c r="F15" s="66"/>
      <c r="G15" s="66"/>
      <c r="H15" s="66"/>
      <c r="J15" s="46">
        <v>7350</v>
      </c>
      <c r="K15" s="15" t="str">
        <f>IF(L15&lt;&gt;0,IF(L15&gt;J15,"NEVYHOVUJE","OK")," ")</f>
        <v>OK</v>
      </c>
      <c r="L15" s="47">
        <f>J9</f>
        <v>7350</v>
      </c>
      <c r="AU15" s="33" t="s">
        <v>15</v>
      </c>
    </row>
    <row r="16" spans="2:47" ht="15">
      <c r="B16" s="66"/>
      <c r="C16" s="66"/>
      <c r="D16" s="66"/>
      <c r="E16" s="66"/>
      <c r="F16" s="66"/>
      <c r="G16" s="66"/>
      <c r="H16" s="66"/>
      <c r="AU16" s="33" t="s">
        <v>16</v>
      </c>
    </row>
    <row r="17" spans="2:47" ht="15">
      <c r="B17" s="66"/>
      <c r="C17" s="66"/>
      <c r="D17" s="66"/>
      <c r="E17" s="66"/>
      <c r="F17" s="66"/>
      <c r="G17" s="66"/>
      <c r="H17" s="66"/>
      <c r="AU17" s="33" t="s">
        <v>17</v>
      </c>
    </row>
    <row r="18" spans="2:47" ht="15">
      <c r="B18" s="66"/>
      <c r="C18" s="66"/>
      <c r="D18" s="66"/>
      <c r="E18" s="66"/>
      <c r="F18" s="66"/>
      <c r="G18" s="66"/>
      <c r="H18" s="66"/>
      <c r="J18" s="18"/>
      <c r="K18" s="48"/>
      <c r="AU18" s="33" t="s">
        <v>18</v>
      </c>
    </row>
    <row r="19" spans="10:47" ht="15.75">
      <c r="J19" s="42"/>
      <c r="K19" s="48"/>
      <c r="AU19" s="33" t="s">
        <v>19</v>
      </c>
    </row>
    <row r="20" ht="15">
      <c r="AU20" s="33" t="s">
        <v>20</v>
      </c>
    </row>
    <row r="21" ht="15">
      <c r="AU21" s="33" t="s">
        <v>21</v>
      </c>
    </row>
    <row r="22" ht="15">
      <c r="AU22" s="33" t="s">
        <v>22</v>
      </c>
    </row>
    <row r="23" ht="15">
      <c r="AU23" s="33" t="s">
        <v>23</v>
      </c>
    </row>
    <row r="24" ht="15">
      <c r="AU24" s="33" t="s">
        <v>24</v>
      </c>
    </row>
    <row r="25" ht="15">
      <c r="AU25" s="33" t="s">
        <v>25</v>
      </c>
    </row>
    <row r="26" ht="15">
      <c r="AU26" s="33" t="s">
        <v>26</v>
      </c>
    </row>
    <row r="27" ht="15">
      <c r="AU27" s="33" t="s">
        <v>27</v>
      </c>
    </row>
    <row r="28" ht="15">
      <c r="AU28" s="33" t="s">
        <v>28</v>
      </c>
    </row>
    <row r="29" ht="15">
      <c r="AU29" s="33" t="s">
        <v>29</v>
      </c>
    </row>
    <row r="30" ht="15">
      <c r="AU30" s="49" t="s">
        <v>30</v>
      </c>
    </row>
    <row r="31" ht="15">
      <c r="AU31" s="33"/>
    </row>
    <row r="32" ht="15">
      <c r="AU32" s="33"/>
    </row>
    <row r="33" ht="15">
      <c r="AU33" s="33"/>
    </row>
    <row r="34" ht="15">
      <c r="AU34" s="33"/>
    </row>
    <row r="35" ht="15">
      <c r="AU35" s="33"/>
    </row>
    <row r="36" ht="15">
      <c r="AU36" s="33"/>
    </row>
    <row r="37" ht="15">
      <c r="AU37" s="33"/>
    </row>
    <row r="38" ht="15"/>
    <row r="39" ht="15"/>
    <row r="40" ht="15"/>
    <row r="41" ht="15"/>
    <row r="42" ht="15"/>
    <row r="43" ht="15">
      <c r="AU43" s="33"/>
    </row>
    <row r="44" ht="15"/>
    <row r="45" ht="15"/>
    <row r="46" ht="15"/>
    <row r="47" ht="15">
      <c r="AU47" s="33"/>
    </row>
    <row r="48" ht="15"/>
    <row r="49" ht="15"/>
    <row r="50" ht="15"/>
    <row r="51" ht="15"/>
    <row r="52" ht="15">
      <c r="AU52" s="33"/>
    </row>
    <row r="53" ht="15">
      <c r="AU53" s="33"/>
    </row>
    <row r="54" ht="15">
      <c r="AU54" s="33"/>
    </row>
    <row r="55" ht="15"/>
    <row r="56" ht="15"/>
    <row r="57" ht="15"/>
    <row r="58" ht="15"/>
    <row r="59" ht="15"/>
    <row r="60" ht="15"/>
    <row r="61" ht="15"/>
    <row r="62" ht="15"/>
    <row r="65" ht="15"/>
    <row r="66" ht="15">
      <c r="AU66" s="33"/>
    </row>
    <row r="67" ht="15"/>
    <row r="68" ht="15"/>
    <row r="69" ht="15">
      <c r="AU69" s="33"/>
    </row>
    <row r="70" ht="15"/>
    <row r="71" ht="15"/>
    <row r="72" ht="15"/>
    <row r="73" ht="15"/>
    <row r="74" ht="15"/>
    <row r="75" ht="15"/>
    <row r="77" ht="15"/>
    <row r="78" ht="15"/>
    <row r="79" ht="15"/>
    <row r="80" ht="15"/>
    <row r="81" ht="15">
      <c r="AU81" s="33"/>
    </row>
    <row r="82" ht="15">
      <c r="AU82" s="33"/>
    </row>
    <row r="83" ht="15">
      <c r="AU83" s="33"/>
    </row>
    <row r="84" ht="15">
      <c r="AU84" s="33"/>
    </row>
    <row r="85" ht="15">
      <c r="AU85" s="33"/>
    </row>
    <row r="86" ht="15">
      <c r="AU86" s="33"/>
    </row>
    <row r="87" ht="15">
      <c r="AU87" s="33"/>
    </row>
    <row r="88" ht="15">
      <c r="AU88" s="33"/>
    </row>
    <row r="89" ht="15">
      <c r="AU89" s="33"/>
    </row>
    <row r="90" ht="15">
      <c r="AU90" s="33"/>
    </row>
    <row r="91" ht="15">
      <c r="AU91" s="33"/>
    </row>
    <row r="92" ht="15">
      <c r="AU92" s="33"/>
    </row>
    <row r="93" ht="15">
      <c r="AU93" s="33"/>
    </row>
    <row r="94" ht="15">
      <c r="AU94" s="33"/>
    </row>
    <row r="95" ht="15">
      <c r="AU95" s="33"/>
    </row>
    <row r="96" ht="15">
      <c r="AU96" s="33"/>
    </row>
    <row r="97" ht="15">
      <c r="AU97" s="33"/>
    </row>
    <row r="98" ht="15">
      <c r="AU98" s="33"/>
    </row>
    <row r="99" ht="15">
      <c r="AU99" s="33"/>
    </row>
    <row r="100" ht="15">
      <c r="AU100" s="33"/>
    </row>
    <row r="101" ht="15">
      <c r="AU101" s="33"/>
    </row>
    <row r="102" ht="15">
      <c r="AU102" s="33"/>
    </row>
    <row r="103" ht="15">
      <c r="AU103" s="33"/>
    </row>
    <row r="104" ht="15">
      <c r="AU104" s="33"/>
    </row>
    <row r="105" ht="15"/>
    <row r="106" ht="15">
      <c r="AU106" s="33"/>
    </row>
    <row r="107" ht="15">
      <c r="AU107" s="33"/>
    </row>
    <row r="108" ht="15">
      <c r="AU108" s="33"/>
    </row>
    <row r="109" ht="15">
      <c r="AU109" s="33"/>
    </row>
    <row r="110" ht="15">
      <c r="AU110" s="33"/>
    </row>
    <row r="111" ht="15">
      <c r="AU111" s="33"/>
    </row>
    <row r="112" ht="15">
      <c r="AU112" s="33"/>
    </row>
    <row r="113" ht="15">
      <c r="AU113" s="33"/>
    </row>
    <row r="114" ht="15">
      <c r="AU114" s="33"/>
    </row>
    <row r="115" ht="15">
      <c r="AU115" s="33"/>
    </row>
    <row r="116" ht="15">
      <c r="AU116" s="33"/>
    </row>
    <row r="117" ht="15">
      <c r="AU117" s="33"/>
    </row>
    <row r="118" ht="15">
      <c r="AU118" s="33"/>
    </row>
    <row r="119" ht="15">
      <c r="AU119" s="33"/>
    </row>
    <row r="120" ht="15">
      <c r="AU120" s="33"/>
    </row>
    <row r="121" ht="15">
      <c r="AU121" s="33"/>
    </row>
    <row r="122" ht="15">
      <c r="AU122" s="33"/>
    </row>
    <row r="123" ht="15">
      <c r="AU123" s="33"/>
    </row>
    <row r="124" ht="15">
      <c r="AU124" s="33"/>
    </row>
    <row r="125" ht="15">
      <c r="AU125" s="33"/>
    </row>
    <row r="126" ht="15">
      <c r="AU126" s="33"/>
    </row>
    <row r="127" ht="15">
      <c r="AU127" s="33"/>
    </row>
    <row r="128" ht="15">
      <c r="AU128" s="33"/>
    </row>
    <row r="129" ht="15">
      <c r="AU129" s="33"/>
    </row>
    <row r="130" ht="15">
      <c r="AU130" s="33"/>
    </row>
    <row r="131" ht="15">
      <c r="AU131" s="33"/>
    </row>
    <row r="132" ht="15">
      <c r="AU132" s="33"/>
    </row>
    <row r="133" ht="15">
      <c r="AU133" s="33"/>
    </row>
    <row r="134" ht="15">
      <c r="AU134" s="33"/>
    </row>
    <row r="135" ht="15">
      <c r="AU135" s="33"/>
    </row>
    <row r="136" ht="15"/>
    <row r="137" ht="15">
      <c r="AU137" s="33"/>
    </row>
    <row r="138" ht="15">
      <c r="AU138" s="33"/>
    </row>
    <row r="139" ht="15">
      <c r="AU139" s="33"/>
    </row>
    <row r="140" ht="15">
      <c r="AU140" s="33"/>
    </row>
    <row r="141" ht="15">
      <c r="AU141" s="33"/>
    </row>
    <row r="142" ht="15">
      <c r="AU142" s="33"/>
    </row>
    <row r="143" ht="15">
      <c r="AU143" s="33"/>
    </row>
    <row r="144" ht="15">
      <c r="AU144" s="33"/>
    </row>
    <row r="145" ht="15">
      <c r="AU145" s="33"/>
    </row>
    <row r="146" ht="15">
      <c r="AU146" s="33"/>
    </row>
    <row r="147" ht="15">
      <c r="AU147" s="33"/>
    </row>
    <row r="148" ht="15">
      <c r="AU148" s="33"/>
    </row>
    <row r="149" ht="15">
      <c r="AU149" s="33"/>
    </row>
    <row r="150" ht="15">
      <c r="AU150" s="33"/>
    </row>
    <row r="151" ht="15">
      <c r="AU151" s="33"/>
    </row>
    <row r="152" ht="15">
      <c r="AU152" s="33"/>
    </row>
    <row r="153" ht="15">
      <c r="AU153" s="33"/>
    </row>
    <row r="154" ht="15">
      <c r="AU154" s="33"/>
    </row>
    <row r="155" ht="15">
      <c r="AU155" s="33"/>
    </row>
    <row r="156" ht="15">
      <c r="AU156" s="33"/>
    </row>
    <row r="157" ht="15">
      <c r="AU157" s="33"/>
    </row>
    <row r="158" ht="15">
      <c r="AU158" s="33"/>
    </row>
    <row r="159" ht="15">
      <c r="AU159" s="33"/>
    </row>
    <row r="160" ht="15">
      <c r="AU160" s="33"/>
    </row>
    <row r="161" ht="15">
      <c r="AU161" s="33"/>
    </row>
    <row r="162" ht="15">
      <c r="AU162" s="33"/>
    </row>
    <row r="163" ht="15">
      <c r="AU163" s="33"/>
    </row>
    <row r="164" ht="15">
      <c r="AU164" s="33"/>
    </row>
    <row r="165" ht="15">
      <c r="AU165" s="33"/>
    </row>
    <row r="166" ht="15">
      <c r="AU166" s="33"/>
    </row>
    <row r="167" ht="15">
      <c r="AU167" s="33"/>
    </row>
    <row r="168" ht="15">
      <c r="AU168" s="33"/>
    </row>
    <row r="169" ht="15">
      <c r="AU169" s="33"/>
    </row>
    <row r="170" ht="15">
      <c r="AU170" s="33"/>
    </row>
    <row r="171" ht="15">
      <c r="AU171" s="33"/>
    </row>
    <row r="172" ht="15">
      <c r="AU172" s="33"/>
    </row>
    <row r="173" ht="15">
      <c r="AU173" s="33"/>
    </row>
    <row r="174" ht="15">
      <c r="AU174" s="33"/>
    </row>
    <row r="175" ht="15">
      <c r="AU175" s="33"/>
    </row>
    <row r="176" ht="15">
      <c r="AU176" s="33"/>
    </row>
    <row r="177" ht="15">
      <c r="AU177" s="33"/>
    </row>
    <row r="178" ht="15">
      <c r="AU178" s="33"/>
    </row>
    <row r="179" ht="15">
      <c r="AU179" s="33"/>
    </row>
    <row r="180" ht="15">
      <c r="AU180" s="33"/>
    </row>
    <row r="181" ht="15">
      <c r="AU181" s="33"/>
    </row>
    <row r="182" ht="15">
      <c r="AU182" s="33"/>
    </row>
    <row r="183" ht="15">
      <c r="AU183" s="33"/>
    </row>
    <row r="184" ht="15">
      <c r="AU184" s="33"/>
    </row>
    <row r="185" ht="15">
      <c r="AU185" s="33"/>
    </row>
    <row r="186" ht="15">
      <c r="AU186" s="33"/>
    </row>
    <row r="187" ht="15">
      <c r="AU187" s="33"/>
    </row>
    <row r="188" ht="15">
      <c r="AU188" s="33"/>
    </row>
    <row r="189" ht="15">
      <c r="AU189" s="33"/>
    </row>
    <row r="190" ht="15">
      <c r="AU190" s="33"/>
    </row>
    <row r="191" ht="15">
      <c r="AU191" s="33"/>
    </row>
    <row r="192" ht="15">
      <c r="AU192" s="33"/>
    </row>
    <row r="193" ht="15">
      <c r="AU193" s="33"/>
    </row>
    <row r="194" ht="15">
      <c r="AU194" s="33"/>
    </row>
    <row r="195" ht="15">
      <c r="AU195" s="33"/>
    </row>
    <row r="196" ht="15">
      <c r="AU196" s="33"/>
    </row>
    <row r="197" ht="15">
      <c r="AU197" s="33"/>
    </row>
    <row r="198" ht="15">
      <c r="AU198" s="33"/>
    </row>
    <row r="199" ht="15">
      <c r="AU199" s="33"/>
    </row>
    <row r="200" ht="15">
      <c r="AU200" s="33"/>
    </row>
    <row r="201" ht="15">
      <c r="AU201" s="33"/>
    </row>
    <row r="202" ht="15">
      <c r="AU202" s="33"/>
    </row>
    <row r="203" ht="15">
      <c r="AU203" s="33"/>
    </row>
    <row r="204" ht="15">
      <c r="AU204" s="33"/>
    </row>
    <row r="205" ht="15">
      <c r="AU205" s="33"/>
    </row>
    <row r="206" ht="15">
      <c r="AU206" s="33"/>
    </row>
    <row r="207" ht="15">
      <c r="AU207" s="33"/>
    </row>
    <row r="208" ht="15">
      <c r="AU208" s="33"/>
    </row>
    <row r="209" ht="15">
      <c r="AU209" s="33"/>
    </row>
    <row r="210" ht="15">
      <c r="AU210" s="33"/>
    </row>
    <row r="211" ht="15">
      <c r="AU211" s="33"/>
    </row>
    <row r="212" ht="15">
      <c r="AU212" s="33"/>
    </row>
    <row r="213" ht="15">
      <c r="AU213" s="33"/>
    </row>
    <row r="214" ht="15">
      <c r="AU214" s="33"/>
    </row>
    <row r="215" ht="15">
      <c r="AU215" s="33"/>
    </row>
    <row r="216" ht="15">
      <c r="AU216" s="33"/>
    </row>
    <row r="217" ht="15">
      <c r="AU217" s="33"/>
    </row>
    <row r="218" ht="15">
      <c r="AU218" s="33"/>
    </row>
    <row r="219" ht="15">
      <c r="AU219" s="33"/>
    </row>
    <row r="220" ht="15">
      <c r="AU220" s="33"/>
    </row>
    <row r="221" ht="15">
      <c r="AU221" s="33"/>
    </row>
    <row r="222" ht="15">
      <c r="AU222" s="33"/>
    </row>
    <row r="223" ht="15">
      <c r="AU223" s="33"/>
    </row>
    <row r="224" ht="15">
      <c r="AU224" s="33"/>
    </row>
    <row r="225" ht="15">
      <c r="AU225" s="33"/>
    </row>
    <row r="226" ht="15">
      <c r="AU226" s="33"/>
    </row>
    <row r="227" ht="15">
      <c r="AU227" s="33"/>
    </row>
    <row r="228" ht="15">
      <c r="AU228" s="33"/>
    </row>
    <row r="229" ht="15">
      <c r="AU229" s="33"/>
    </row>
    <row r="230" ht="15">
      <c r="AU230" s="33"/>
    </row>
    <row r="231" ht="15">
      <c r="AU231" s="33"/>
    </row>
    <row r="232" ht="15">
      <c r="AU232" s="33"/>
    </row>
    <row r="233" ht="15">
      <c r="AU233" s="33"/>
    </row>
    <row r="234" ht="15">
      <c r="AU234" s="33"/>
    </row>
    <row r="235" ht="15">
      <c r="AU235" s="33"/>
    </row>
    <row r="236" ht="15">
      <c r="AU236" s="33"/>
    </row>
    <row r="237" ht="15">
      <c r="AU237" s="33"/>
    </row>
    <row r="238" ht="15">
      <c r="AU238" s="33"/>
    </row>
  </sheetData>
  <sheetProtection password="F79C" sheet="1" objects="1" scenarios="1" selectLockedCells="1"/>
  <mergeCells count="8">
    <mergeCell ref="E2:G2"/>
    <mergeCell ref="E3:G3"/>
    <mergeCell ref="B9:I9"/>
    <mergeCell ref="J9:M9"/>
    <mergeCell ref="J11:J14"/>
    <mergeCell ref="K11:K14"/>
    <mergeCell ref="L11:L14"/>
    <mergeCell ref="B13:H18"/>
  </mergeCells>
  <conditionalFormatting sqref="K6">
    <cfRule type="cellIs" priority="7" dxfId="1" operator="equal">
      <formula>"NEVYHOVUJE"</formula>
    </cfRule>
    <cfRule type="cellIs" priority="8" dxfId="2" operator="equal">
      <formula>"OK"</formula>
    </cfRule>
  </conditionalFormatting>
  <conditionalFormatting sqref="K7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K8">
    <cfRule type="cellIs" priority="3" dxfId="1" operator="equal">
      <formula>"NEVYHOVUJE"</formula>
    </cfRule>
    <cfRule type="cellIs" priority="4" dxfId="2" operator="equal">
      <formula>"OK"</formula>
    </cfRule>
  </conditionalFormatting>
  <conditionalFormatting sqref="K15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JS</cp:lastModifiedBy>
  <cp:lastPrinted>2014-08-22T08:42:24Z</cp:lastPrinted>
  <dcterms:created xsi:type="dcterms:W3CDTF">2014-03-05T12:43:32Z</dcterms:created>
  <dcterms:modified xsi:type="dcterms:W3CDTF">2015-04-22T13:26:06Z</dcterms:modified>
  <cp:category/>
  <cp:version/>
  <cp:contentType/>
  <cp:contentStatus/>
</cp:coreProperties>
</file>