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USERS\cibulkov\Desktop\Podpisy DNS\"/>
    </mc:Choice>
  </mc:AlternateContent>
  <xr:revisionPtr revIDLastSave="0" documentId="13_ncr:1_{3572AB26-DDD7-479A-B142-6654B46983C0}" xr6:coauthVersionLast="47" xr6:coauthVersionMax="47" xr10:uidLastSave="{00000000-0000-0000-0000-000000000000}"/>
  <bookViews>
    <workbookView xWindow="-120" yWindow="-120" windowWidth="29040" windowHeight="17640" xr2:uid="{469EDBDB-805B-4006-BC8E-6886BC9697ED}"/>
  </bookViews>
  <sheets>
    <sheet name="Seznam vozidel" sheetId="1" r:id="rId1"/>
  </sheets>
  <definedNames>
    <definedName name="_xlnm._FilterDatabase" localSheetId="0" hidden="1">'Seznam vozidel'!$A$5:$Z$46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8" i="1" l="1"/>
  <c r="AD48" i="1"/>
  <c r="AC48" i="1"/>
  <c r="AB48" i="1"/>
  <c r="AA48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A49" i="1" l="1"/>
</calcChain>
</file>

<file path=xl/sharedStrings.xml><?xml version="1.0" encoding="utf-8"?>
<sst xmlns="http://schemas.openxmlformats.org/spreadsheetml/2006/main" count="688" uniqueCount="225">
  <si>
    <t>RZ (SPZ)</t>
  </si>
  <si>
    <t>č.TP</t>
  </si>
  <si>
    <t>VIN</t>
  </si>
  <si>
    <t>Značka</t>
  </si>
  <si>
    <t>Model</t>
  </si>
  <si>
    <t>Rok výr.</t>
  </si>
  <si>
    <t>Obsah</t>
  </si>
  <si>
    <t>Výkon</t>
  </si>
  <si>
    <t>Hmotnost</t>
  </si>
  <si>
    <t>49777513</t>
  </si>
  <si>
    <t>Západočeská univerzita v Plzni</t>
  </si>
  <si>
    <t>1P42980</t>
  </si>
  <si>
    <t>BF745076</t>
  </si>
  <si>
    <t>TKMM2520D41MR3043</t>
  </si>
  <si>
    <t/>
  </si>
  <si>
    <t>5P13991</t>
  </si>
  <si>
    <t>UE620699</t>
  </si>
  <si>
    <t>TMBJC25JXC3075896</t>
  </si>
  <si>
    <t>SKODA</t>
  </si>
  <si>
    <t>FABIA II COMBI</t>
  </si>
  <si>
    <t>7AS8381</t>
  </si>
  <si>
    <t>UJ752404</t>
  </si>
  <si>
    <t>TMBAP6NH2K4055174</t>
  </si>
  <si>
    <t>RAPID</t>
  </si>
  <si>
    <t>FZSP1ZEN</t>
  </si>
  <si>
    <t>UM721317</t>
  </si>
  <si>
    <t>WV1ZZZSYZN9042259</t>
  </si>
  <si>
    <t>4P97330</t>
  </si>
  <si>
    <t>UG710175</t>
  </si>
  <si>
    <t>TM1V02440BP000003</t>
  </si>
  <si>
    <t>5P44156</t>
  </si>
  <si>
    <t>UE934100</t>
  </si>
  <si>
    <t>TMBEM25J4D3024636</t>
  </si>
  <si>
    <t>FABIA II</t>
  </si>
  <si>
    <t>6P35528</t>
  </si>
  <si>
    <t>UE946829</t>
  </si>
  <si>
    <t>TMBAH93T2D9026351</t>
  </si>
  <si>
    <t>SUPERB II</t>
  </si>
  <si>
    <t>3P00848</t>
  </si>
  <si>
    <t>UB726507</t>
  </si>
  <si>
    <t>ZFA22300005406749</t>
  </si>
  <si>
    <t>FIAT</t>
  </si>
  <si>
    <t>DOBLO</t>
  </si>
  <si>
    <t>9P14108</t>
  </si>
  <si>
    <t>WF0YXXTTGYNR65684</t>
  </si>
  <si>
    <t>FORD</t>
  </si>
  <si>
    <t>TRANSIT CUSTOM 280 DIESEL</t>
  </si>
  <si>
    <t>P002789</t>
  </si>
  <si>
    <t>ZA282019</t>
  </si>
  <si>
    <t>JCB3CX12TH2495834</t>
  </si>
  <si>
    <t>JCB</t>
  </si>
  <si>
    <t>3CX COMPACT</t>
  </si>
  <si>
    <t>6P84381</t>
  </si>
  <si>
    <t>UH756081</t>
  </si>
  <si>
    <t>VF3YB2MRB12C95070</t>
  </si>
  <si>
    <t>PEUGEOT</t>
  </si>
  <si>
    <t>BOXER 3300 DIESEL</t>
  </si>
  <si>
    <t>42PMA78</t>
  </si>
  <si>
    <t>AN299011</t>
  </si>
  <si>
    <t>TK9NE0000S0300047</t>
  </si>
  <si>
    <t>4P07525</t>
  </si>
  <si>
    <t>UB916754</t>
  </si>
  <si>
    <t>TMBBE61Z582014275</t>
  </si>
  <si>
    <t>OCTAVIA DIESEL II</t>
  </si>
  <si>
    <t>4SI0662</t>
  </si>
  <si>
    <t>UI404194</t>
  </si>
  <si>
    <t>TMBAH7NPXJ7526219</t>
  </si>
  <si>
    <t>SUPERB DIESEL III</t>
  </si>
  <si>
    <t>3P53871</t>
  </si>
  <si>
    <t>UC084824</t>
  </si>
  <si>
    <t>TKXNP71757ANS5534</t>
  </si>
  <si>
    <t>5P38841</t>
  </si>
  <si>
    <t>UF032627</t>
  </si>
  <si>
    <t>VF37J5FK0CJ654104</t>
  </si>
  <si>
    <t>PARTNER III TEPEE</t>
  </si>
  <si>
    <t>2P60058</t>
  </si>
  <si>
    <t>VF654ANA000007801</t>
  </si>
  <si>
    <t>RENAULT</t>
  </si>
  <si>
    <t>MASCOTT 90</t>
  </si>
  <si>
    <t>8P39081</t>
  </si>
  <si>
    <t>UK196238</t>
  </si>
  <si>
    <t>TK9UNAG00LKEU3112</t>
  </si>
  <si>
    <t>6P78890</t>
  </si>
  <si>
    <t>UH574240</t>
  </si>
  <si>
    <t>VSSZZZNHZH1009055</t>
  </si>
  <si>
    <t>SEAT</t>
  </si>
  <si>
    <t>TOLEDO IV</t>
  </si>
  <si>
    <t>5P1172</t>
  </si>
  <si>
    <t>UC894702</t>
  </si>
  <si>
    <t>LCS5FAD2X75565243</t>
  </si>
  <si>
    <t>3P67548</t>
  </si>
  <si>
    <t>BG187041</t>
  </si>
  <si>
    <t>TMBBE61Z162132207</t>
  </si>
  <si>
    <t>6P43453</t>
  </si>
  <si>
    <t>UG257715</t>
  </si>
  <si>
    <t>WF0WXXGBBW6J08155</t>
  </si>
  <si>
    <t>MONDEO II</t>
  </si>
  <si>
    <t>5P89219</t>
  </si>
  <si>
    <t>UD629793</t>
  </si>
  <si>
    <t>WV1ZZZ7HZ9H160078</t>
  </si>
  <si>
    <t>VOLKSWAGEN</t>
  </si>
  <si>
    <t>TRANSPORTER T5 DIESEL</t>
  </si>
  <si>
    <t>P013469</t>
  </si>
  <si>
    <t>ZA145477</t>
  </si>
  <si>
    <t>7100</t>
  </si>
  <si>
    <t>5P24661</t>
  </si>
  <si>
    <t>UE818380</t>
  </si>
  <si>
    <t>VF3YAUMPA12180112</t>
  </si>
  <si>
    <t>BOXER 3000 DIESEL</t>
  </si>
  <si>
    <t>7AU5205</t>
  </si>
  <si>
    <t>UJ743497</t>
  </si>
  <si>
    <t>TMBAP6NHXK4055309</t>
  </si>
  <si>
    <t>5P31694</t>
  </si>
  <si>
    <t>UF101646</t>
  </si>
  <si>
    <t>TKXE22175CANA4656</t>
  </si>
  <si>
    <t>6P03541</t>
  </si>
  <si>
    <t>UG270387</t>
  </si>
  <si>
    <t>TM1V01440FP000001</t>
  </si>
  <si>
    <t>6P51637</t>
  </si>
  <si>
    <t>UG499788</t>
  </si>
  <si>
    <t>TMBAB6NH4G4010291</t>
  </si>
  <si>
    <t>8P03110</t>
  </si>
  <si>
    <t>UJ616268</t>
  </si>
  <si>
    <t>WF0XXXTTGXJB14873</t>
  </si>
  <si>
    <t>TRANSIT 290 DIESEL</t>
  </si>
  <si>
    <t>P021050</t>
  </si>
  <si>
    <t>ZB058931</t>
  </si>
  <si>
    <t>S11202342</t>
  </si>
  <si>
    <t>ISEKI</t>
  </si>
  <si>
    <t>ŽACÍ STROJ</t>
  </si>
  <si>
    <t>7P24695</t>
  </si>
  <si>
    <t>UI414767</t>
  </si>
  <si>
    <t>TMBAR6NH0J4527140</t>
  </si>
  <si>
    <t>P002044</t>
  </si>
  <si>
    <t>ZA093416</t>
  </si>
  <si>
    <t>TX556139</t>
  </si>
  <si>
    <t>GOLDONI</t>
  </si>
  <si>
    <t>9P19080</t>
  </si>
  <si>
    <t>UM796830</t>
  </si>
  <si>
    <t>WF0YXXTTGYLR11845</t>
  </si>
  <si>
    <t>TRANSIT CUSTOM 250 DIESEL</t>
  </si>
  <si>
    <t>9P36521</t>
  </si>
  <si>
    <t>UBI832366</t>
  </si>
  <si>
    <t>VF1JL000972031157</t>
  </si>
  <si>
    <t>TRAFIC DIESEL</t>
  </si>
  <si>
    <t>S11102298</t>
  </si>
  <si>
    <t>SXG 323 HL</t>
  </si>
  <si>
    <t>CH30110209981X</t>
  </si>
  <si>
    <t>JOHN DEERE</t>
  </si>
  <si>
    <t>X748 Ultimate</t>
  </si>
  <si>
    <t>EL089CC</t>
  </si>
  <si>
    <t>UBI468750</t>
  </si>
  <si>
    <t>TMBJW7NP0P7027623</t>
  </si>
  <si>
    <t>1395</t>
  </si>
  <si>
    <t>115</t>
  </si>
  <si>
    <t>1730</t>
  </si>
  <si>
    <t>EL087CC</t>
  </si>
  <si>
    <t>UBI468751</t>
  </si>
  <si>
    <t>TMBJW7NP3P7027390</t>
  </si>
  <si>
    <t>5SN2538</t>
  </si>
  <si>
    <t>UM174313</t>
  </si>
  <si>
    <t>TMBAR9NP1N7029462</t>
  </si>
  <si>
    <t>SXG327S000998</t>
  </si>
  <si>
    <t>SXG 327 HL</t>
  </si>
  <si>
    <t>č</t>
  </si>
  <si>
    <t>Vlastník RČ/IČ</t>
  </si>
  <si>
    <t>Držitel RČ/IČ</t>
  </si>
  <si>
    <t>Vlastník</t>
  </si>
  <si>
    <t>Držitel</t>
  </si>
  <si>
    <t>POV</t>
  </si>
  <si>
    <t>ANO</t>
  </si>
  <si>
    <t>HAV</t>
  </si>
  <si>
    <t>Benzín</t>
  </si>
  <si>
    <t>Limit Skla</t>
  </si>
  <si>
    <t>Nafta</t>
  </si>
  <si>
    <t>bez limitní</t>
  </si>
  <si>
    <t>Pč vozidla  včetně DPH</t>
  </si>
  <si>
    <t>UG547903</t>
  </si>
  <si>
    <t>UN301146</t>
  </si>
  <si>
    <t>SKLA</t>
  </si>
  <si>
    <t>ASISTENCE</t>
  </si>
  <si>
    <t>ÚRAZ</t>
  </si>
  <si>
    <t>ZAVAZADLA</t>
  </si>
  <si>
    <t xml:space="preserve">CRAFTER SANITKA včetně vybavení </t>
  </si>
  <si>
    <t>Agados</t>
  </si>
  <si>
    <t>MARO</t>
  </si>
  <si>
    <t>SATURN</t>
  </si>
  <si>
    <t>AGADOS</t>
  </si>
  <si>
    <t>Eurotrailers</t>
  </si>
  <si>
    <t>INCALCU</t>
  </si>
  <si>
    <t>Eletrika</t>
  </si>
  <si>
    <t>REHOS SP3</t>
  </si>
  <si>
    <t>SM TRAILER</t>
  </si>
  <si>
    <t>Přívěs</t>
  </si>
  <si>
    <t>Osobní vozidlo</t>
  </si>
  <si>
    <t>Čtyřkolka</t>
  </si>
  <si>
    <t>Pracovní stroje (rypadlo kolové)</t>
  </si>
  <si>
    <t>Užitkový</t>
  </si>
  <si>
    <t>Nákladní</t>
  </si>
  <si>
    <t>Traktor Kolový</t>
  </si>
  <si>
    <t>Motorový vozík (malotraktor)</t>
  </si>
  <si>
    <t>SUPERB III včetně Drive-in-wire-systému pro autonomního řízení</t>
  </si>
  <si>
    <t xml:space="preserve">MARO M </t>
  </si>
  <si>
    <t>Dona</t>
  </si>
  <si>
    <t xml:space="preserve">I I </t>
  </si>
  <si>
    <t>NP</t>
  </si>
  <si>
    <t xml:space="preserve">L7E </t>
  </si>
  <si>
    <t>REHOS SP4</t>
  </si>
  <si>
    <t>VZ 22</t>
  </si>
  <si>
    <t xml:space="preserve">Aster 40 </t>
  </si>
  <si>
    <t>Hybridní (B+E)</t>
  </si>
  <si>
    <t>Kategorie</t>
  </si>
  <si>
    <t>Počet míst</t>
  </si>
  <si>
    <t>Palivo</t>
  </si>
  <si>
    <t>Seznam vozidel Západočeská univerzita v Plzni</t>
  </si>
  <si>
    <t>Příloha č. 1 technických podmínek pro poskytování služeb - Pojištění motorových vozidel</t>
  </si>
  <si>
    <t>Pojistné ZAVAZADLA</t>
  </si>
  <si>
    <t>Celkové roční pojistné</t>
  </si>
  <si>
    <t>Pojistné      POV</t>
  </si>
  <si>
    <t>Pojistné      HAV</t>
  </si>
  <si>
    <t>Pojistné     SKLA</t>
  </si>
  <si>
    <t>Pojistné     ÚRAZ</t>
  </si>
  <si>
    <t>Celkové pojistné za 3 roky</t>
  </si>
  <si>
    <t>Příloha č. 2-2 ZD - Tabulka pro výpočet nabídkové ceny - soubor vozidel</t>
  </si>
  <si>
    <t>ČINNOST PRACOVNÍHO STROJE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</si>
</sst>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Kč&quot;_-;\-* #,##0\ &quot;Kč&quot;_-;_-* &quot;-&quot;\ &quot;Kč&quot;_-;_-@_-"/>
    <numFmt numFmtId="164" formatCode="#,##0\ &quot;Kč&quot;"/>
  </numFmts>
  <fonts count="2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9"/>
      <name val="Arial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name val="Segoe UI"/>
      <family val="2"/>
      <charset val="238"/>
    </font>
    <font>
      <sz val="8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9">
    <xf numFmtId="0" fontId="0" fillId="0" borderId="0" xfId="0"/>
    <xf numFmtId="0" fontId="19" fillId="33" borderId="0" xfId="0" applyFont="1" applyFill="1"/>
    <xf numFmtId="0" fontId="21" fillId="33" borderId="0" xfId="0" applyFont="1" applyFill="1"/>
    <xf numFmtId="42" fontId="21" fillId="33" borderId="0" xfId="0" applyNumberFormat="1" applyFont="1" applyFill="1"/>
    <xf numFmtId="42" fontId="21" fillId="33" borderId="0" xfId="0" applyNumberFormat="1" applyFont="1" applyFill="1" applyAlignment="1">
      <alignment horizontal="center"/>
    </xf>
    <xf numFmtId="42" fontId="21" fillId="33" borderId="0" xfId="0" applyNumberFormat="1" applyFont="1" applyFill="1" applyAlignment="1">
      <alignment horizontal="right"/>
    </xf>
    <xf numFmtId="0" fontId="21" fillId="33" borderId="0" xfId="0" applyFont="1" applyFill="1" applyAlignment="1">
      <alignment horizontal="center"/>
    </xf>
    <xf numFmtId="0" fontId="21" fillId="0" borderId="0" xfId="0" applyFont="1"/>
    <xf numFmtId="164" fontId="21" fillId="34" borderId="17" xfId="0" applyNumberFormat="1" applyFont="1" applyFill="1" applyBorder="1" applyProtection="1">
      <protection locked="0"/>
    </xf>
    <xf numFmtId="164" fontId="21" fillId="34" borderId="10" xfId="0" applyNumberFormat="1" applyFont="1" applyFill="1" applyBorder="1" applyProtection="1">
      <protection locked="0"/>
    </xf>
    <xf numFmtId="164" fontId="21" fillId="34" borderId="18" xfId="0" applyNumberFormat="1" applyFont="1" applyFill="1" applyBorder="1" applyProtection="1">
      <protection locked="0"/>
    </xf>
    <xf numFmtId="164" fontId="21" fillId="34" borderId="19" xfId="0" applyNumberFormat="1" applyFont="1" applyFill="1" applyBorder="1" applyProtection="1">
      <protection locked="0"/>
    </xf>
    <xf numFmtId="164" fontId="21" fillId="34" borderId="20" xfId="0" applyNumberFormat="1" applyFont="1" applyFill="1" applyBorder="1" applyProtection="1">
      <protection locked="0"/>
    </xf>
    <xf numFmtId="164" fontId="21" fillId="34" borderId="21" xfId="0" applyNumberFormat="1" applyFont="1" applyFill="1" applyBorder="1" applyProtection="1">
      <protection locked="0"/>
    </xf>
    <xf numFmtId="0" fontId="21" fillId="33" borderId="0" xfId="0" applyFont="1" applyFill="1" applyProtection="1"/>
    <xf numFmtId="0" fontId="21" fillId="33" borderId="0" xfId="0" applyFont="1" applyFill="1" applyAlignment="1" applyProtection="1">
      <alignment horizontal="center"/>
    </xf>
    <xf numFmtId="42" fontId="21" fillId="33" borderId="0" xfId="0" applyNumberFormat="1" applyFont="1" applyFill="1" applyProtection="1"/>
    <xf numFmtId="42" fontId="21" fillId="33" borderId="0" xfId="0" applyNumberFormat="1" applyFont="1" applyFill="1" applyAlignment="1" applyProtection="1">
      <alignment horizontal="right"/>
    </xf>
    <xf numFmtId="42" fontId="21" fillId="33" borderId="0" xfId="0" applyNumberFormat="1" applyFont="1" applyFill="1" applyAlignment="1" applyProtection="1">
      <alignment horizontal="center"/>
    </xf>
    <xf numFmtId="0" fontId="24" fillId="0" borderId="0" xfId="0" applyFont="1" applyProtection="1"/>
    <xf numFmtId="0" fontId="21" fillId="33" borderId="0" xfId="0" applyFont="1" applyFill="1" applyAlignment="1" applyProtection="1">
      <alignment horizontal="left" vertical="top" wrapText="1"/>
    </xf>
    <xf numFmtId="0" fontId="21" fillId="33" borderId="0" xfId="0" applyFont="1" applyFill="1" applyAlignment="1" applyProtection="1">
      <alignment vertical="top"/>
    </xf>
    <xf numFmtId="0" fontId="25" fillId="33" borderId="0" xfId="0" applyFont="1" applyFill="1" applyProtection="1"/>
    <xf numFmtId="0" fontId="25" fillId="33" borderId="0" xfId="0" applyFont="1" applyFill="1" applyAlignment="1" applyProtection="1">
      <alignment horizontal="center"/>
    </xf>
    <xf numFmtId="0" fontId="19" fillId="33" borderId="11" xfId="0" applyFont="1" applyFill="1" applyBorder="1" applyProtection="1"/>
    <xf numFmtId="0" fontId="18" fillId="33" borderId="12" xfId="0" applyFont="1" applyFill="1" applyBorder="1" applyAlignment="1" applyProtection="1">
      <alignment horizontal="center" vertical="center" wrapText="1"/>
    </xf>
    <xf numFmtId="0" fontId="20" fillId="33" borderId="12" xfId="0" applyFont="1" applyFill="1" applyBorder="1" applyAlignment="1" applyProtection="1">
      <alignment wrapText="1"/>
    </xf>
    <xf numFmtId="0" fontId="20" fillId="33" borderId="12" xfId="0" applyFont="1" applyFill="1" applyBorder="1" applyAlignment="1" applyProtection="1">
      <alignment horizontal="center" wrapText="1"/>
    </xf>
    <xf numFmtId="42" fontId="20" fillId="33" borderId="12" xfId="0" applyNumberFormat="1" applyFont="1" applyFill="1" applyBorder="1" applyAlignment="1" applyProtection="1">
      <alignment wrapText="1"/>
    </xf>
    <xf numFmtId="42" fontId="20" fillId="33" borderId="12" xfId="0" applyNumberFormat="1" applyFont="1" applyFill="1" applyBorder="1" applyAlignment="1" applyProtection="1">
      <alignment horizontal="right" wrapText="1"/>
    </xf>
    <xf numFmtId="42" fontId="20" fillId="33" borderId="12" xfId="0" applyNumberFormat="1" applyFont="1" applyFill="1" applyBorder="1" applyAlignment="1" applyProtection="1">
      <alignment horizontal="center" wrapText="1"/>
    </xf>
    <xf numFmtId="0" fontId="20" fillId="33" borderId="22" xfId="0" applyFont="1" applyFill="1" applyBorder="1" applyAlignment="1" applyProtection="1">
      <alignment horizontal="center" wrapText="1"/>
    </xf>
    <xf numFmtId="0" fontId="20" fillId="33" borderId="11" xfId="0" applyFont="1" applyFill="1" applyBorder="1" applyAlignment="1" applyProtection="1">
      <alignment horizontal="center" vertical="center" wrapText="1"/>
    </xf>
    <xf numFmtId="0" fontId="20" fillId="33" borderId="12" xfId="0" applyFont="1" applyFill="1" applyBorder="1" applyAlignment="1" applyProtection="1">
      <alignment horizontal="center" vertical="center" wrapText="1"/>
    </xf>
    <xf numFmtId="0" fontId="20" fillId="33" borderId="13" xfId="0" applyFont="1" applyFill="1" applyBorder="1" applyAlignment="1" applyProtection="1">
      <alignment horizontal="center" vertical="center" wrapText="1"/>
    </xf>
    <xf numFmtId="0" fontId="21" fillId="0" borderId="14" xfId="0" applyFont="1" applyBorder="1" applyProtection="1"/>
    <xf numFmtId="0" fontId="21" fillId="0" borderId="15" xfId="0" applyFont="1" applyBorder="1" applyAlignment="1" applyProtection="1">
      <alignment wrapText="1"/>
    </xf>
    <xf numFmtId="0" fontId="21" fillId="0" borderId="15" xfId="0" applyFont="1" applyBorder="1" applyAlignment="1" applyProtection="1">
      <alignment horizontal="center" wrapText="1"/>
    </xf>
    <xf numFmtId="42" fontId="21" fillId="0" borderId="15" xfId="0" applyNumberFormat="1" applyFont="1" applyBorder="1" applyAlignment="1" applyProtection="1">
      <alignment wrapText="1"/>
    </xf>
    <xf numFmtId="42" fontId="21" fillId="0" borderId="15" xfId="0" applyNumberFormat="1" applyFont="1" applyBorder="1" applyAlignment="1" applyProtection="1">
      <alignment horizontal="right" wrapText="1"/>
    </xf>
    <xf numFmtId="42" fontId="21" fillId="0" borderId="15" xfId="0" applyNumberFormat="1" applyFont="1" applyBorder="1" applyAlignment="1" applyProtection="1">
      <alignment horizontal="center" wrapText="1"/>
    </xf>
    <xf numFmtId="0" fontId="21" fillId="0" borderId="23" xfId="0" applyFont="1" applyBorder="1" applyAlignment="1" applyProtection="1">
      <alignment horizontal="center" wrapText="1"/>
    </xf>
    <xf numFmtId="0" fontId="21" fillId="33" borderId="17" xfId="0" applyFont="1" applyFill="1" applyBorder="1" applyProtection="1"/>
    <xf numFmtId="0" fontId="21" fillId="33" borderId="10" xfId="0" applyFont="1" applyFill="1" applyBorder="1" applyAlignment="1" applyProtection="1">
      <alignment wrapText="1"/>
    </xf>
    <xf numFmtId="0" fontId="21" fillId="33" borderId="10" xfId="0" applyFont="1" applyFill="1" applyBorder="1" applyAlignment="1" applyProtection="1">
      <alignment horizontal="center" wrapText="1"/>
    </xf>
    <xf numFmtId="42" fontId="21" fillId="33" borderId="10" xfId="0" applyNumberFormat="1" applyFont="1" applyFill="1" applyBorder="1" applyAlignment="1" applyProtection="1">
      <alignment wrapText="1"/>
    </xf>
    <xf numFmtId="42" fontId="21" fillId="33" borderId="10" xfId="0" applyNumberFormat="1" applyFont="1" applyFill="1" applyBorder="1" applyAlignment="1" applyProtection="1">
      <alignment horizontal="right" wrapText="1"/>
    </xf>
    <xf numFmtId="42" fontId="21" fillId="33" borderId="10" xfId="0" applyNumberFormat="1" applyFont="1" applyFill="1" applyBorder="1" applyAlignment="1" applyProtection="1">
      <alignment horizontal="center" wrapText="1"/>
    </xf>
    <xf numFmtId="0" fontId="21" fillId="33" borderId="24" xfId="0" applyFont="1" applyFill="1" applyBorder="1" applyAlignment="1" applyProtection="1">
      <alignment horizontal="center" wrapText="1"/>
    </xf>
    <xf numFmtId="0" fontId="19" fillId="33" borderId="10" xfId="0" applyFont="1" applyFill="1" applyBorder="1" applyProtection="1"/>
    <xf numFmtId="0" fontId="21" fillId="0" borderId="17" xfId="0" applyFont="1" applyBorder="1" applyProtection="1"/>
    <xf numFmtId="0" fontId="21" fillId="0" borderId="10" xfId="0" applyFont="1" applyBorder="1" applyAlignment="1" applyProtection="1">
      <alignment wrapText="1"/>
    </xf>
    <xf numFmtId="0" fontId="21" fillId="0" borderId="10" xfId="0" applyFont="1" applyBorder="1" applyAlignment="1" applyProtection="1">
      <alignment horizontal="center" wrapText="1"/>
    </xf>
    <xf numFmtId="42" fontId="21" fillId="0" borderId="10" xfId="0" applyNumberFormat="1" applyFont="1" applyBorder="1" applyAlignment="1" applyProtection="1">
      <alignment wrapText="1"/>
    </xf>
    <xf numFmtId="42" fontId="21" fillId="0" borderId="10" xfId="0" applyNumberFormat="1" applyFont="1" applyBorder="1" applyAlignment="1" applyProtection="1">
      <alignment horizontal="right" wrapText="1"/>
    </xf>
    <xf numFmtId="42" fontId="21" fillId="0" borderId="10" xfId="0" applyNumberFormat="1" applyFont="1" applyBorder="1" applyAlignment="1" applyProtection="1">
      <alignment horizontal="center" wrapText="1"/>
    </xf>
    <xf numFmtId="0" fontId="21" fillId="0" borderId="24" xfId="0" applyFont="1" applyBorder="1" applyAlignment="1" applyProtection="1">
      <alignment horizontal="center" wrapText="1"/>
    </xf>
    <xf numFmtId="0" fontId="19" fillId="33" borderId="0" xfId="0" applyFont="1" applyFill="1" applyProtection="1"/>
    <xf numFmtId="0" fontId="19" fillId="33" borderId="10" xfId="0" applyFont="1" applyFill="1" applyBorder="1" applyAlignment="1" applyProtection="1">
      <alignment wrapText="1"/>
    </xf>
    <xf numFmtId="0" fontId="22" fillId="33" borderId="10" xfId="0" applyFont="1" applyFill="1" applyBorder="1" applyProtection="1"/>
    <xf numFmtId="0" fontId="21" fillId="33" borderId="19" xfId="0" applyFont="1" applyFill="1" applyBorder="1" applyProtection="1"/>
    <xf numFmtId="0" fontId="21" fillId="33" borderId="20" xfId="0" applyFont="1" applyFill="1" applyBorder="1" applyAlignment="1" applyProtection="1">
      <alignment wrapText="1"/>
    </xf>
    <xf numFmtId="0" fontId="21" fillId="33" borderId="20" xfId="0" applyFont="1" applyFill="1" applyBorder="1" applyAlignment="1" applyProtection="1">
      <alignment horizontal="center" wrapText="1"/>
    </xf>
    <xf numFmtId="42" fontId="21" fillId="33" borderId="20" xfId="0" applyNumberFormat="1" applyFont="1" applyFill="1" applyBorder="1" applyAlignment="1" applyProtection="1">
      <alignment wrapText="1"/>
    </xf>
    <xf numFmtId="42" fontId="21" fillId="33" borderId="20" xfId="0" applyNumberFormat="1" applyFont="1" applyFill="1" applyBorder="1" applyAlignment="1" applyProtection="1">
      <alignment horizontal="right" wrapText="1"/>
    </xf>
    <xf numFmtId="42" fontId="21" fillId="33" borderId="20" xfId="0" applyNumberFormat="1" applyFont="1" applyFill="1" applyBorder="1" applyAlignment="1" applyProtection="1">
      <alignment horizontal="center" wrapText="1"/>
    </xf>
    <xf numFmtId="0" fontId="21" fillId="33" borderId="25" xfId="0" applyFont="1" applyFill="1" applyBorder="1" applyAlignment="1" applyProtection="1">
      <alignment horizontal="center" wrapText="1"/>
    </xf>
    <xf numFmtId="42" fontId="26" fillId="33" borderId="14" xfId="0" applyNumberFormat="1" applyFont="1" applyFill="1" applyBorder="1" applyAlignment="1" applyProtection="1">
      <alignment horizontal="left" vertical="center"/>
    </xf>
    <xf numFmtId="42" fontId="26" fillId="33" borderId="15" xfId="0" applyNumberFormat="1" applyFont="1" applyFill="1" applyBorder="1" applyAlignment="1" applyProtection="1">
      <alignment horizontal="left" vertical="center"/>
    </xf>
    <xf numFmtId="42" fontId="26" fillId="33" borderId="16" xfId="0" applyNumberFormat="1" applyFont="1" applyFill="1" applyBorder="1" applyAlignment="1" applyProtection="1">
      <alignment horizontal="left" vertical="center"/>
    </xf>
    <xf numFmtId="164" fontId="26" fillId="33" borderId="14" xfId="0" applyNumberFormat="1" applyFont="1" applyFill="1" applyBorder="1" applyAlignment="1" applyProtection="1">
      <alignment vertical="center"/>
    </xf>
    <xf numFmtId="164" fontId="26" fillId="33" borderId="15" xfId="0" applyNumberFormat="1" applyFont="1" applyFill="1" applyBorder="1" applyAlignment="1" applyProtection="1">
      <alignment vertical="center"/>
    </xf>
    <xf numFmtId="164" fontId="26" fillId="33" borderId="16" xfId="0" applyNumberFormat="1" applyFont="1" applyFill="1" applyBorder="1" applyAlignment="1" applyProtection="1">
      <alignment vertical="center"/>
    </xf>
    <xf numFmtId="42" fontId="26" fillId="33" borderId="19" xfId="0" applyNumberFormat="1" applyFont="1" applyFill="1" applyBorder="1" applyAlignment="1" applyProtection="1">
      <alignment horizontal="left" vertical="center"/>
    </xf>
    <xf numFmtId="42" fontId="26" fillId="33" borderId="20" xfId="0" applyNumberFormat="1" applyFont="1" applyFill="1" applyBorder="1" applyAlignment="1" applyProtection="1">
      <alignment horizontal="left" vertical="center"/>
    </xf>
    <xf numFmtId="42" fontId="26" fillId="33" borderId="21" xfId="0" applyNumberFormat="1" applyFont="1" applyFill="1" applyBorder="1" applyAlignment="1" applyProtection="1">
      <alignment horizontal="left" vertical="center"/>
    </xf>
    <xf numFmtId="164" fontId="26" fillId="33" borderId="26" xfId="0" applyNumberFormat="1" applyFont="1" applyFill="1" applyBorder="1" applyAlignment="1" applyProtection="1">
      <alignment horizontal="center" vertical="center"/>
    </xf>
    <xf numFmtId="0" fontId="26" fillId="33" borderId="27" xfId="0" applyFont="1" applyFill="1" applyBorder="1" applyAlignment="1" applyProtection="1">
      <alignment horizontal="center" vertical="center"/>
    </xf>
    <xf numFmtId="0" fontId="26" fillId="33" borderId="28" xfId="0" applyFont="1" applyFill="1" applyBorder="1" applyAlignment="1" applyProtection="1">
      <alignment horizontal="center" vertical="center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F88AD-B86E-4BAE-AC65-E0F0CCB24FFD}">
  <sheetPr>
    <pageSetUpPr fitToPage="1"/>
  </sheetPr>
  <dimension ref="A1:AE50"/>
  <sheetViews>
    <sheetView showGridLines="0" tabSelected="1" topLeftCell="J1" zoomScale="120" zoomScaleNormal="120" workbookViewId="0">
      <selection activeCell="AA6" sqref="AA6:AE6"/>
    </sheetView>
  </sheetViews>
  <sheetFormatPr defaultColWidth="8.85546875" defaultRowHeight="12" x14ac:dyDescent="0.2"/>
  <cols>
    <col min="1" max="1" width="4.28515625" style="2" customWidth="1"/>
    <col min="2" max="2" width="7.7109375" style="2" customWidth="1"/>
    <col min="3" max="3" width="23.5703125" style="2" bestFit="1" customWidth="1"/>
    <col min="4" max="4" width="9" style="2" bestFit="1" customWidth="1"/>
    <col min="5" max="5" width="23" style="2" customWidth="1"/>
    <col min="6" max="6" width="8.7109375" style="2" bestFit="1" customWidth="1"/>
    <col min="7" max="7" width="9.5703125" style="2" bestFit="1" customWidth="1"/>
    <col min="8" max="8" width="17.28515625" style="2" customWidth="1"/>
    <col min="9" max="9" width="11.42578125" style="2" customWidth="1"/>
    <col min="10" max="10" width="23.7109375" style="2" bestFit="1" customWidth="1"/>
    <col min="11" max="11" width="23.7109375" style="2" customWidth="1"/>
    <col min="12" max="12" width="6.85546875" style="2" bestFit="1" customWidth="1"/>
    <col min="13" max="13" width="6" style="2" bestFit="1" customWidth="1"/>
    <col min="14" max="14" width="5.7109375" style="2" bestFit="1" customWidth="1"/>
    <col min="15" max="15" width="8.5703125" style="2" bestFit="1" customWidth="1"/>
    <col min="16" max="16" width="6.28515625" style="6" customWidth="1"/>
    <col min="17" max="17" width="7.28515625" style="6" customWidth="1"/>
    <col min="18" max="18" width="7" style="6" customWidth="1"/>
    <col min="19" max="19" width="10.7109375" style="3" customWidth="1"/>
    <col min="20" max="20" width="7" style="6" customWidth="1"/>
    <col min="21" max="21" width="8.140625" style="6" customWidth="1"/>
    <col min="22" max="22" width="11.7109375" style="5" bestFit="1" customWidth="1"/>
    <col min="23" max="23" width="11.7109375" style="4" customWidth="1"/>
    <col min="24" max="24" width="7.7109375" style="6" customWidth="1"/>
    <col min="25" max="25" width="10.42578125" style="6" bestFit="1" customWidth="1"/>
    <col min="26" max="26" width="11.42578125" style="6" bestFit="1" customWidth="1"/>
    <col min="27" max="31" width="10.7109375" style="2" customWidth="1"/>
    <col min="32" max="16384" width="8.85546875" style="2"/>
  </cols>
  <sheetData>
    <row r="1" spans="1:3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5"/>
      <c r="Q1" s="15"/>
      <c r="R1" s="15"/>
      <c r="S1" s="16"/>
      <c r="T1" s="15"/>
      <c r="U1" s="15"/>
      <c r="V1" s="17"/>
      <c r="W1" s="18"/>
      <c r="X1" s="15"/>
      <c r="Y1" s="15"/>
      <c r="Z1" s="15"/>
      <c r="AA1" s="14"/>
      <c r="AB1" s="14"/>
      <c r="AC1" s="14"/>
      <c r="AD1" s="14"/>
      <c r="AE1" s="14"/>
    </row>
    <row r="2" spans="1:31" ht="24" customHeight="1" x14ac:dyDescent="0.2">
      <c r="A2" s="14"/>
      <c r="B2" s="14"/>
      <c r="C2" s="19"/>
      <c r="D2" s="14"/>
      <c r="E2" s="20" t="s">
        <v>10</v>
      </c>
      <c r="F2" s="20"/>
      <c r="G2" s="14"/>
      <c r="H2" s="21" t="s">
        <v>215</v>
      </c>
      <c r="I2" s="14"/>
      <c r="J2" s="14"/>
      <c r="K2" s="14"/>
      <c r="L2" s="14"/>
      <c r="M2" s="14"/>
      <c r="N2" s="14"/>
      <c r="O2" s="14"/>
      <c r="P2" s="15"/>
      <c r="Q2" s="15"/>
      <c r="R2" s="15"/>
      <c r="S2" s="16"/>
      <c r="T2" s="15"/>
      <c r="U2" s="15"/>
      <c r="V2" s="17"/>
      <c r="W2" s="18"/>
      <c r="X2" s="15"/>
      <c r="Y2" s="15"/>
      <c r="Z2" s="15"/>
      <c r="AA2" s="14"/>
      <c r="AB2" s="14"/>
      <c r="AC2" s="14"/>
      <c r="AD2" s="14"/>
      <c r="AE2" s="14"/>
    </row>
    <row r="3" spans="1:31" x14ac:dyDescent="0.2">
      <c r="A3" s="14"/>
      <c r="B3" s="14"/>
      <c r="C3" s="22" t="s">
        <v>223</v>
      </c>
      <c r="D3" s="14"/>
      <c r="E3" s="14"/>
      <c r="F3" s="14"/>
      <c r="G3" s="14"/>
      <c r="H3" s="23" t="s">
        <v>214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14"/>
      <c r="AB3" s="14"/>
      <c r="AC3" s="14"/>
      <c r="AD3" s="14"/>
      <c r="AE3" s="14"/>
    </row>
    <row r="4" spans="1:31" ht="12.75" thickBo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  <c r="Q4" s="15"/>
      <c r="R4" s="15"/>
      <c r="S4" s="16"/>
      <c r="T4" s="15"/>
      <c r="U4" s="15"/>
      <c r="V4" s="17"/>
      <c r="W4" s="18"/>
      <c r="X4" s="15"/>
      <c r="Y4" s="15"/>
      <c r="Z4" s="15"/>
      <c r="AA4" s="14"/>
      <c r="AB4" s="14"/>
      <c r="AC4" s="14"/>
      <c r="AD4" s="14"/>
      <c r="AE4" s="14"/>
    </row>
    <row r="5" spans="1:31" s="1" customFormat="1" ht="36.75" thickBot="1" x14ac:dyDescent="0.25">
      <c r="A5" s="24" t="s">
        <v>164</v>
      </c>
      <c r="B5" s="25" t="s">
        <v>165</v>
      </c>
      <c r="C5" s="26" t="s">
        <v>167</v>
      </c>
      <c r="D5" s="25" t="s">
        <v>166</v>
      </c>
      <c r="E5" s="25" t="s">
        <v>168</v>
      </c>
      <c r="F5" s="26" t="s">
        <v>0</v>
      </c>
      <c r="G5" s="26" t="s">
        <v>1</v>
      </c>
      <c r="H5" s="26" t="s">
        <v>2</v>
      </c>
      <c r="I5" s="26" t="s">
        <v>3</v>
      </c>
      <c r="J5" s="26" t="s">
        <v>4</v>
      </c>
      <c r="K5" s="26" t="s">
        <v>211</v>
      </c>
      <c r="L5" s="26" t="s">
        <v>5</v>
      </c>
      <c r="M5" s="26" t="s">
        <v>6</v>
      </c>
      <c r="N5" s="26" t="s">
        <v>7</v>
      </c>
      <c r="O5" s="26" t="s">
        <v>8</v>
      </c>
      <c r="P5" s="27" t="s">
        <v>212</v>
      </c>
      <c r="Q5" s="27" t="s">
        <v>213</v>
      </c>
      <c r="R5" s="27" t="s">
        <v>169</v>
      </c>
      <c r="S5" s="28" t="s">
        <v>176</v>
      </c>
      <c r="T5" s="27" t="s">
        <v>171</v>
      </c>
      <c r="U5" s="27" t="s">
        <v>179</v>
      </c>
      <c r="V5" s="29" t="s">
        <v>173</v>
      </c>
      <c r="W5" s="30" t="s">
        <v>180</v>
      </c>
      <c r="X5" s="27" t="s">
        <v>181</v>
      </c>
      <c r="Y5" s="27" t="s">
        <v>182</v>
      </c>
      <c r="Z5" s="31" t="s">
        <v>224</v>
      </c>
      <c r="AA5" s="32" t="s">
        <v>218</v>
      </c>
      <c r="AB5" s="33" t="s">
        <v>219</v>
      </c>
      <c r="AC5" s="33" t="s">
        <v>220</v>
      </c>
      <c r="AD5" s="33" t="s">
        <v>221</v>
      </c>
      <c r="AE5" s="34" t="s">
        <v>216</v>
      </c>
    </row>
    <row r="6" spans="1:31" s="7" customFormat="1" ht="24" x14ac:dyDescent="0.2">
      <c r="A6" s="35">
        <v>1</v>
      </c>
      <c r="B6" s="36" t="s">
        <v>9</v>
      </c>
      <c r="C6" s="36" t="s">
        <v>10</v>
      </c>
      <c r="D6" s="36" t="s">
        <v>9</v>
      </c>
      <c r="E6" s="36" t="s">
        <v>10</v>
      </c>
      <c r="F6" s="36" t="s">
        <v>11</v>
      </c>
      <c r="G6" s="36" t="s">
        <v>12</v>
      </c>
      <c r="H6" s="36" t="s">
        <v>13</v>
      </c>
      <c r="I6" s="36" t="s">
        <v>185</v>
      </c>
      <c r="J6" s="36" t="s">
        <v>202</v>
      </c>
      <c r="K6" s="36" t="s">
        <v>193</v>
      </c>
      <c r="L6" s="36">
        <v>2005</v>
      </c>
      <c r="M6" s="36">
        <v>0</v>
      </c>
      <c r="N6" s="36">
        <v>0</v>
      </c>
      <c r="O6" s="36">
        <v>2000</v>
      </c>
      <c r="P6" s="37"/>
      <c r="Q6" s="37"/>
      <c r="R6" s="37" t="s">
        <v>170</v>
      </c>
      <c r="S6" s="38"/>
      <c r="T6" s="37" t="s">
        <v>14</v>
      </c>
      <c r="U6" s="37"/>
      <c r="V6" s="39"/>
      <c r="W6" s="40" t="s">
        <v>170</v>
      </c>
      <c r="X6" s="37"/>
      <c r="Y6" s="37"/>
      <c r="Z6" s="41"/>
      <c r="AA6" s="8"/>
      <c r="AB6" s="9"/>
      <c r="AC6" s="9"/>
      <c r="AD6" s="9"/>
      <c r="AE6" s="10"/>
    </row>
    <row r="7" spans="1:31" ht="24" x14ac:dyDescent="0.2">
      <c r="A7" s="42">
        <f>A6+1</f>
        <v>2</v>
      </c>
      <c r="B7" s="43" t="s">
        <v>9</v>
      </c>
      <c r="C7" s="43" t="s">
        <v>10</v>
      </c>
      <c r="D7" s="43" t="s">
        <v>9</v>
      </c>
      <c r="E7" s="43" t="s">
        <v>10</v>
      </c>
      <c r="F7" s="43" t="s">
        <v>15</v>
      </c>
      <c r="G7" s="43" t="s">
        <v>16</v>
      </c>
      <c r="H7" s="43" t="s">
        <v>17</v>
      </c>
      <c r="I7" s="43" t="s">
        <v>18</v>
      </c>
      <c r="J7" s="43" t="s">
        <v>19</v>
      </c>
      <c r="K7" s="43" t="s">
        <v>194</v>
      </c>
      <c r="L7" s="43">
        <v>2011</v>
      </c>
      <c r="M7" s="43">
        <v>1390</v>
      </c>
      <c r="N7" s="43">
        <v>63</v>
      </c>
      <c r="O7" s="43">
        <v>1579</v>
      </c>
      <c r="P7" s="44">
        <v>5</v>
      </c>
      <c r="Q7" s="44" t="s">
        <v>172</v>
      </c>
      <c r="R7" s="44" t="s">
        <v>170</v>
      </c>
      <c r="S7" s="45">
        <v>113000</v>
      </c>
      <c r="T7" s="44" t="s">
        <v>170</v>
      </c>
      <c r="U7" s="44" t="s">
        <v>170</v>
      </c>
      <c r="V7" s="46">
        <v>12000</v>
      </c>
      <c r="W7" s="47" t="s">
        <v>170</v>
      </c>
      <c r="X7" s="44" t="s">
        <v>170</v>
      </c>
      <c r="Y7" s="44" t="s">
        <v>170</v>
      </c>
      <c r="Z7" s="48"/>
      <c r="AA7" s="8"/>
      <c r="AB7" s="9"/>
      <c r="AC7" s="9"/>
      <c r="AD7" s="9"/>
      <c r="AE7" s="10"/>
    </row>
    <row r="8" spans="1:31" ht="24" x14ac:dyDescent="0.2">
      <c r="A8" s="42">
        <f t="shared" ref="A8:A46" si="0">A7+1</f>
        <v>3</v>
      </c>
      <c r="B8" s="43" t="s">
        <v>9</v>
      </c>
      <c r="C8" s="43" t="s">
        <v>10</v>
      </c>
      <c r="D8" s="43" t="s">
        <v>9</v>
      </c>
      <c r="E8" s="43" t="s">
        <v>10</v>
      </c>
      <c r="F8" s="43" t="s">
        <v>20</v>
      </c>
      <c r="G8" s="43" t="s">
        <v>21</v>
      </c>
      <c r="H8" s="43" t="s">
        <v>22</v>
      </c>
      <c r="I8" s="43" t="s">
        <v>18</v>
      </c>
      <c r="J8" s="43" t="s">
        <v>23</v>
      </c>
      <c r="K8" s="43" t="s">
        <v>194</v>
      </c>
      <c r="L8" s="43">
        <v>2019</v>
      </c>
      <c r="M8" s="43">
        <v>999</v>
      </c>
      <c r="N8" s="43">
        <v>70</v>
      </c>
      <c r="O8" s="43">
        <v>1644</v>
      </c>
      <c r="P8" s="44">
        <v>5</v>
      </c>
      <c r="Q8" s="44" t="s">
        <v>172</v>
      </c>
      <c r="R8" s="44" t="s">
        <v>170</v>
      </c>
      <c r="S8" s="45">
        <v>261000</v>
      </c>
      <c r="T8" s="44" t="s">
        <v>170</v>
      </c>
      <c r="U8" s="44" t="s">
        <v>170</v>
      </c>
      <c r="V8" s="46">
        <v>14000</v>
      </c>
      <c r="W8" s="47" t="s">
        <v>170</v>
      </c>
      <c r="X8" s="44" t="s">
        <v>170</v>
      </c>
      <c r="Y8" s="44" t="s">
        <v>170</v>
      </c>
      <c r="Z8" s="48"/>
      <c r="AA8" s="8"/>
      <c r="AB8" s="9"/>
      <c r="AC8" s="9"/>
      <c r="AD8" s="9"/>
      <c r="AE8" s="10"/>
    </row>
    <row r="9" spans="1:31" ht="24" x14ac:dyDescent="0.2">
      <c r="A9" s="42">
        <f t="shared" si="0"/>
        <v>4</v>
      </c>
      <c r="B9" s="43" t="s">
        <v>9</v>
      </c>
      <c r="C9" s="43" t="s">
        <v>10</v>
      </c>
      <c r="D9" s="43" t="s">
        <v>9</v>
      </c>
      <c r="E9" s="43" t="s">
        <v>10</v>
      </c>
      <c r="F9" s="43" t="s">
        <v>24</v>
      </c>
      <c r="G9" s="43" t="s">
        <v>25</v>
      </c>
      <c r="H9" s="43" t="s">
        <v>26</v>
      </c>
      <c r="I9" s="43" t="s">
        <v>100</v>
      </c>
      <c r="J9" s="43" t="s">
        <v>183</v>
      </c>
      <c r="K9" s="49" t="s">
        <v>197</v>
      </c>
      <c r="L9" s="43">
        <v>2022</v>
      </c>
      <c r="M9" s="43">
        <v>2287</v>
      </c>
      <c r="N9" s="43">
        <v>130</v>
      </c>
      <c r="O9" s="43">
        <v>3500</v>
      </c>
      <c r="P9" s="44">
        <v>5</v>
      </c>
      <c r="Q9" s="44" t="s">
        <v>174</v>
      </c>
      <c r="R9" s="44" t="s">
        <v>170</v>
      </c>
      <c r="S9" s="45">
        <v>5781968</v>
      </c>
      <c r="T9" s="44" t="s">
        <v>170</v>
      </c>
      <c r="U9" s="44" t="s">
        <v>170</v>
      </c>
      <c r="V9" s="46" t="s">
        <v>175</v>
      </c>
      <c r="W9" s="47" t="s">
        <v>170</v>
      </c>
      <c r="X9" s="44" t="s">
        <v>170</v>
      </c>
      <c r="Y9" s="44" t="s">
        <v>170</v>
      </c>
      <c r="Z9" s="48"/>
      <c r="AA9" s="8"/>
      <c r="AB9" s="9"/>
      <c r="AC9" s="9"/>
      <c r="AD9" s="9"/>
      <c r="AE9" s="10"/>
    </row>
    <row r="10" spans="1:31" s="7" customFormat="1" ht="24" x14ac:dyDescent="0.2">
      <c r="A10" s="50">
        <f t="shared" si="0"/>
        <v>5</v>
      </c>
      <c r="B10" s="51" t="s">
        <v>9</v>
      </c>
      <c r="C10" s="51" t="s">
        <v>10</v>
      </c>
      <c r="D10" s="51" t="s">
        <v>9</v>
      </c>
      <c r="E10" s="51" t="s">
        <v>10</v>
      </c>
      <c r="F10" s="51" t="s">
        <v>27</v>
      </c>
      <c r="G10" s="51" t="s">
        <v>28</v>
      </c>
      <c r="H10" s="51" t="s">
        <v>29</v>
      </c>
      <c r="I10" s="51" t="s">
        <v>184</v>
      </c>
      <c r="J10" s="51" t="s">
        <v>203</v>
      </c>
      <c r="K10" s="51" t="s">
        <v>193</v>
      </c>
      <c r="L10" s="51">
        <v>2011</v>
      </c>
      <c r="M10" s="51">
        <v>0</v>
      </c>
      <c r="N10" s="51">
        <v>0</v>
      </c>
      <c r="O10" s="51">
        <v>1000</v>
      </c>
      <c r="P10" s="52"/>
      <c r="Q10" s="52"/>
      <c r="R10" s="52" t="s">
        <v>170</v>
      </c>
      <c r="S10" s="53"/>
      <c r="T10" s="52" t="s">
        <v>14</v>
      </c>
      <c r="U10" s="52"/>
      <c r="V10" s="54"/>
      <c r="W10" s="55" t="s">
        <v>170</v>
      </c>
      <c r="X10" s="52"/>
      <c r="Y10" s="52"/>
      <c r="Z10" s="56"/>
      <c r="AA10" s="8"/>
      <c r="AB10" s="9"/>
      <c r="AC10" s="9"/>
      <c r="AD10" s="9"/>
      <c r="AE10" s="10"/>
    </row>
    <row r="11" spans="1:31" ht="24" x14ac:dyDescent="0.2">
      <c r="A11" s="42">
        <f t="shared" si="0"/>
        <v>6</v>
      </c>
      <c r="B11" s="43" t="s">
        <v>9</v>
      </c>
      <c r="C11" s="43" t="s">
        <v>10</v>
      </c>
      <c r="D11" s="43" t="s">
        <v>9</v>
      </c>
      <c r="E11" s="43" t="s">
        <v>10</v>
      </c>
      <c r="F11" s="43" t="s">
        <v>30</v>
      </c>
      <c r="G11" s="43" t="s">
        <v>31</v>
      </c>
      <c r="H11" s="43" t="s">
        <v>32</v>
      </c>
      <c r="I11" s="43" t="s">
        <v>18</v>
      </c>
      <c r="J11" s="43" t="s">
        <v>33</v>
      </c>
      <c r="K11" s="43" t="s">
        <v>194</v>
      </c>
      <c r="L11" s="43">
        <v>2012</v>
      </c>
      <c r="M11" s="43">
        <v>1197</v>
      </c>
      <c r="N11" s="43">
        <v>63</v>
      </c>
      <c r="O11" s="43">
        <v>1571</v>
      </c>
      <c r="P11" s="44">
        <v>5</v>
      </c>
      <c r="Q11" s="44" t="s">
        <v>172</v>
      </c>
      <c r="R11" s="44" t="s">
        <v>170</v>
      </c>
      <c r="S11" s="45">
        <v>137000</v>
      </c>
      <c r="T11" s="44" t="s">
        <v>170</v>
      </c>
      <c r="U11" s="44" t="s">
        <v>170</v>
      </c>
      <c r="V11" s="46">
        <v>12000</v>
      </c>
      <c r="W11" s="47" t="s">
        <v>170</v>
      </c>
      <c r="X11" s="44" t="s">
        <v>170</v>
      </c>
      <c r="Y11" s="44" t="s">
        <v>170</v>
      </c>
      <c r="Z11" s="48"/>
      <c r="AA11" s="8"/>
      <c r="AB11" s="9"/>
      <c r="AC11" s="9"/>
      <c r="AD11" s="9"/>
      <c r="AE11" s="10"/>
    </row>
    <row r="12" spans="1:31" ht="24" x14ac:dyDescent="0.2">
      <c r="A12" s="42">
        <f t="shared" si="0"/>
        <v>7</v>
      </c>
      <c r="B12" s="43" t="s">
        <v>9</v>
      </c>
      <c r="C12" s="43" t="s">
        <v>10</v>
      </c>
      <c r="D12" s="43" t="s">
        <v>9</v>
      </c>
      <c r="E12" s="43" t="s">
        <v>10</v>
      </c>
      <c r="F12" s="43" t="s">
        <v>34</v>
      </c>
      <c r="G12" s="43" t="s">
        <v>35</v>
      </c>
      <c r="H12" s="43" t="s">
        <v>36</v>
      </c>
      <c r="I12" s="43" t="s">
        <v>18</v>
      </c>
      <c r="J12" s="43" t="s">
        <v>37</v>
      </c>
      <c r="K12" s="43" t="s">
        <v>194</v>
      </c>
      <c r="L12" s="43">
        <v>2012</v>
      </c>
      <c r="M12" s="43">
        <v>1984</v>
      </c>
      <c r="N12" s="43">
        <v>147</v>
      </c>
      <c r="O12" s="43">
        <v>2118</v>
      </c>
      <c r="P12" s="44">
        <v>5</v>
      </c>
      <c r="Q12" s="44" t="s">
        <v>172</v>
      </c>
      <c r="R12" s="44" t="s">
        <v>170</v>
      </c>
      <c r="S12" s="45">
        <v>211000</v>
      </c>
      <c r="T12" s="44" t="s">
        <v>170</v>
      </c>
      <c r="U12" s="44" t="s">
        <v>170</v>
      </c>
      <c r="V12" s="46">
        <v>16000</v>
      </c>
      <c r="W12" s="47" t="s">
        <v>170</v>
      </c>
      <c r="X12" s="44" t="s">
        <v>170</v>
      </c>
      <c r="Y12" s="44" t="s">
        <v>170</v>
      </c>
      <c r="Z12" s="48"/>
      <c r="AA12" s="8"/>
      <c r="AB12" s="9"/>
      <c r="AC12" s="9"/>
      <c r="AD12" s="9"/>
      <c r="AE12" s="10"/>
    </row>
    <row r="13" spans="1:31" ht="24" x14ac:dyDescent="0.2">
      <c r="A13" s="42">
        <f t="shared" si="0"/>
        <v>8</v>
      </c>
      <c r="B13" s="43" t="s">
        <v>9</v>
      </c>
      <c r="C13" s="43" t="s">
        <v>10</v>
      </c>
      <c r="D13" s="43" t="s">
        <v>9</v>
      </c>
      <c r="E13" s="43" t="s">
        <v>10</v>
      </c>
      <c r="F13" s="43" t="s">
        <v>38</v>
      </c>
      <c r="G13" s="43" t="s">
        <v>39</v>
      </c>
      <c r="H13" s="43" t="s">
        <v>40</v>
      </c>
      <c r="I13" s="43" t="s">
        <v>41</v>
      </c>
      <c r="J13" s="43" t="s">
        <v>42</v>
      </c>
      <c r="K13" s="49" t="s">
        <v>197</v>
      </c>
      <c r="L13" s="43">
        <v>2007</v>
      </c>
      <c r="M13" s="43">
        <v>1248</v>
      </c>
      <c r="N13" s="43">
        <v>55</v>
      </c>
      <c r="O13" s="43">
        <v>2170</v>
      </c>
      <c r="P13" s="44">
        <v>2</v>
      </c>
      <c r="Q13" s="44" t="s">
        <v>174</v>
      </c>
      <c r="R13" s="44" t="s">
        <v>170</v>
      </c>
      <c r="S13" s="45">
        <v>120000</v>
      </c>
      <c r="T13" s="44" t="s">
        <v>170</v>
      </c>
      <c r="U13" s="44" t="s">
        <v>170</v>
      </c>
      <c r="V13" s="46">
        <v>12000</v>
      </c>
      <c r="W13" s="47" t="s">
        <v>170</v>
      </c>
      <c r="X13" s="44" t="s">
        <v>170</v>
      </c>
      <c r="Y13" s="44" t="s">
        <v>170</v>
      </c>
      <c r="Z13" s="48"/>
      <c r="AA13" s="8"/>
      <c r="AB13" s="9"/>
      <c r="AC13" s="9"/>
      <c r="AD13" s="9"/>
      <c r="AE13" s="10"/>
    </row>
    <row r="14" spans="1:31" ht="24" x14ac:dyDescent="0.2">
      <c r="A14" s="42">
        <f t="shared" si="0"/>
        <v>9</v>
      </c>
      <c r="B14" s="43" t="s">
        <v>9</v>
      </c>
      <c r="C14" s="43" t="s">
        <v>10</v>
      </c>
      <c r="D14" s="43" t="s">
        <v>9</v>
      </c>
      <c r="E14" s="43" t="s">
        <v>10</v>
      </c>
      <c r="F14" s="43" t="s">
        <v>43</v>
      </c>
      <c r="G14" s="57" t="s">
        <v>178</v>
      </c>
      <c r="H14" s="43" t="s">
        <v>44</v>
      </c>
      <c r="I14" s="43" t="s">
        <v>45</v>
      </c>
      <c r="J14" s="43" t="s">
        <v>46</v>
      </c>
      <c r="K14" s="49" t="s">
        <v>197</v>
      </c>
      <c r="L14" s="43">
        <v>2023</v>
      </c>
      <c r="M14" s="43">
        <v>1995</v>
      </c>
      <c r="N14" s="43">
        <v>95</v>
      </c>
      <c r="O14" s="43">
        <v>2800</v>
      </c>
      <c r="P14" s="44">
        <v>3</v>
      </c>
      <c r="Q14" s="44" t="s">
        <v>174</v>
      </c>
      <c r="R14" s="44" t="s">
        <v>170</v>
      </c>
      <c r="S14" s="45">
        <v>750000</v>
      </c>
      <c r="T14" s="44" t="s">
        <v>170</v>
      </c>
      <c r="U14" s="44" t="s">
        <v>170</v>
      </c>
      <c r="V14" s="46">
        <v>20000</v>
      </c>
      <c r="W14" s="47" t="s">
        <v>170</v>
      </c>
      <c r="X14" s="44" t="s">
        <v>170</v>
      </c>
      <c r="Y14" s="44" t="s">
        <v>170</v>
      </c>
      <c r="Z14" s="48" t="s">
        <v>14</v>
      </c>
      <c r="AA14" s="8"/>
      <c r="AB14" s="9"/>
      <c r="AC14" s="9"/>
      <c r="AD14" s="9"/>
      <c r="AE14" s="10"/>
    </row>
    <row r="15" spans="1:31" ht="24" x14ac:dyDescent="0.2">
      <c r="A15" s="42">
        <f t="shared" si="0"/>
        <v>10</v>
      </c>
      <c r="B15" s="43" t="s">
        <v>9</v>
      </c>
      <c r="C15" s="43" t="s">
        <v>10</v>
      </c>
      <c r="D15" s="43" t="s">
        <v>9</v>
      </c>
      <c r="E15" s="43" t="s">
        <v>10</v>
      </c>
      <c r="F15" s="43" t="s">
        <v>47</v>
      </c>
      <c r="G15" s="43" t="s">
        <v>48</v>
      </c>
      <c r="H15" s="43" t="s">
        <v>49</v>
      </c>
      <c r="I15" s="43" t="s">
        <v>50</v>
      </c>
      <c r="J15" s="43" t="s">
        <v>51</v>
      </c>
      <c r="K15" s="49" t="s">
        <v>196</v>
      </c>
      <c r="L15" s="43">
        <v>2018</v>
      </c>
      <c r="M15" s="43">
        <v>2482</v>
      </c>
      <c r="N15" s="43">
        <v>54</v>
      </c>
      <c r="O15" s="43">
        <v>6500</v>
      </c>
      <c r="P15" s="44">
        <v>1</v>
      </c>
      <c r="Q15" s="44" t="s">
        <v>174</v>
      </c>
      <c r="R15" s="44" t="s">
        <v>170</v>
      </c>
      <c r="S15" s="45">
        <v>2100000</v>
      </c>
      <c r="T15" s="44" t="s">
        <v>170</v>
      </c>
      <c r="U15" s="44" t="s">
        <v>170</v>
      </c>
      <c r="V15" s="46" t="s">
        <v>175</v>
      </c>
      <c r="W15" s="47" t="s">
        <v>170</v>
      </c>
      <c r="X15" s="44" t="s">
        <v>170</v>
      </c>
      <c r="Y15" s="44" t="s">
        <v>170</v>
      </c>
      <c r="Z15" s="48" t="s">
        <v>170</v>
      </c>
      <c r="AA15" s="8"/>
      <c r="AB15" s="9"/>
      <c r="AC15" s="9"/>
      <c r="AD15" s="9"/>
      <c r="AE15" s="10"/>
    </row>
    <row r="16" spans="1:31" ht="24" x14ac:dyDescent="0.2">
      <c r="A16" s="42">
        <f t="shared" si="0"/>
        <v>11</v>
      </c>
      <c r="B16" s="43" t="s">
        <v>9</v>
      </c>
      <c r="C16" s="43" t="s">
        <v>10</v>
      </c>
      <c r="D16" s="43" t="s">
        <v>9</v>
      </c>
      <c r="E16" s="43" t="s">
        <v>10</v>
      </c>
      <c r="F16" s="43" t="s">
        <v>52</v>
      </c>
      <c r="G16" s="58" t="s">
        <v>53</v>
      </c>
      <c r="H16" s="43" t="s">
        <v>54</v>
      </c>
      <c r="I16" s="43" t="s">
        <v>55</v>
      </c>
      <c r="J16" s="43" t="s">
        <v>56</v>
      </c>
      <c r="K16" s="43" t="s">
        <v>194</v>
      </c>
      <c r="L16" s="43">
        <v>2017</v>
      </c>
      <c r="M16" s="43">
        <v>1997</v>
      </c>
      <c r="N16" s="43">
        <v>96</v>
      </c>
      <c r="O16" s="43">
        <v>3300</v>
      </c>
      <c r="P16" s="44">
        <v>6</v>
      </c>
      <c r="Q16" s="44" t="s">
        <v>174</v>
      </c>
      <c r="R16" s="44" t="s">
        <v>170</v>
      </c>
      <c r="S16" s="45">
        <v>360000</v>
      </c>
      <c r="T16" s="44" t="s">
        <v>170</v>
      </c>
      <c r="U16" s="44" t="s">
        <v>170</v>
      </c>
      <c r="V16" s="46" t="s">
        <v>175</v>
      </c>
      <c r="W16" s="47" t="s">
        <v>170</v>
      </c>
      <c r="X16" s="44" t="s">
        <v>170</v>
      </c>
      <c r="Y16" s="44" t="s">
        <v>170</v>
      </c>
      <c r="Z16" s="48"/>
      <c r="AA16" s="8"/>
      <c r="AB16" s="9"/>
      <c r="AC16" s="9"/>
      <c r="AD16" s="9"/>
      <c r="AE16" s="10"/>
    </row>
    <row r="17" spans="1:31" ht="24" x14ac:dyDescent="0.2">
      <c r="A17" s="42">
        <f t="shared" si="0"/>
        <v>12</v>
      </c>
      <c r="B17" s="43" t="s">
        <v>9</v>
      </c>
      <c r="C17" s="43" t="s">
        <v>10</v>
      </c>
      <c r="D17" s="43" t="s">
        <v>9</v>
      </c>
      <c r="E17" s="43" t="s">
        <v>10</v>
      </c>
      <c r="F17" s="43" t="s">
        <v>57</v>
      </c>
      <c r="G17" s="59" t="s">
        <v>58</v>
      </c>
      <c r="H17" s="43" t="s">
        <v>59</v>
      </c>
      <c r="I17" s="43" t="s">
        <v>186</v>
      </c>
      <c r="J17" s="43" t="s">
        <v>204</v>
      </c>
      <c r="K17" s="43" t="s">
        <v>193</v>
      </c>
      <c r="L17" s="43">
        <v>1997</v>
      </c>
      <c r="M17" s="43">
        <v>0</v>
      </c>
      <c r="N17" s="43">
        <v>0</v>
      </c>
      <c r="O17" s="43">
        <v>600</v>
      </c>
      <c r="P17" s="44"/>
      <c r="Q17" s="44"/>
      <c r="R17" s="44" t="s">
        <v>170</v>
      </c>
      <c r="S17" s="45"/>
      <c r="T17" s="44" t="s">
        <v>14</v>
      </c>
      <c r="U17" s="44"/>
      <c r="V17" s="46"/>
      <c r="W17" s="47"/>
      <c r="X17" s="44"/>
      <c r="Y17" s="44"/>
      <c r="Z17" s="48"/>
      <c r="AA17" s="8"/>
      <c r="AB17" s="9"/>
      <c r="AC17" s="9"/>
      <c r="AD17" s="9"/>
      <c r="AE17" s="10"/>
    </row>
    <row r="18" spans="1:31" ht="24" x14ac:dyDescent="0.2">
      <c r="A18" s="42">
        <f t="shared" si="0"/>
        <v>13</v>
      </c>
      <c r="B18" s="43" t="s">
        <v>9</v>
      </c>
      <c r="C18" s="43" t="s">
        <v>10</v>
      </c>
      <c r="D18" s="43" t="s">
        <v>9</v>
      </c>
      <c r="E18" s="43" t="s">
        <v>10</v>
      </c>
      <c r="F18" s="43" t="s">
        <v>60</v>
      </c>
      <c r="G18" s="59" t="s">
        <v>61</v>
      </c>
      <c r="H18" s="43" t="s">
        <v>62</v>
      </c>
      <c r="I18" s="43" t="s">
        <v>18</v>
      </c>
      <c r="J18" s="43" t="s">
        <v>63</v>
      </c>
      <c r="K18" s="43" t="s">
        <v>194</v>
      </c>
      <c r="L18" s="43">
        <v>2007</v>
      </c>
      <c r="M18" s="43">
        <v>1968</v>
      </c>
      <c r="N18" s="43">
        <v>103</v>
      </c>
      <c r="O18" s="43">
        <v>1968</v>
      </c>
      <c r="P18" s="44">
        <v>5</v>
      </c>
      <c r="Q18" s="44" t="s">
        <v>174</v>
      </c>
      <c r="R18" s="44" t="s">
        <v>170</v>
      </c>
      <c r="S18" s="45">
        <v>70000</v>
      </c>
      <c r="T18" s="44" t="s">
        <v>170</v>
      </c>
      <c r="U18" s="44" t="s">
        <v>170</v>
      </c>
      <c r="V18" s="46">
        <v>12000</v>
      </c>
      <c r="W18" s="47" t="s">
        <v>170</v>
      </c>
      <c r="X18" s="44" t="s">
        <v>170</v>
      </c>
      <c r="Y18" s="44" t="s">
        <v>170</v>
      </c>
      <c r="Z18" s="48"/>
      <c r="AA18" s="8"/>
      <c r="AB18" s="9"/>
      <c r="AC18" s="9"/>
      <c r="AD18" s="9"/>
      <c r="AE18" s="10"/>
    </row>
    <row r="19" spans="1:31" ht="24" x14ac:dyDescent="0.2">
      <c r="A19" s="42">
        <f t="shared" si="0"/>
        <v>14</v>
      </c>
      <c r="B19" s="43" t="s">
        <v>9</v>
      </c>
      <c r="C19" s="43" t="s">
        <v>10</v>
      </c>
      <c r="D19" s="43" t="s">
        <v>9</v>
      </c>
      <c r="E19" s="43" t="s">
        <v>10</v>
      </c>
      <c r="F19" s="43" t="s">
        <v>64</v>
      </c>
      <c r="G19" s="59" t="s">
        <v>65</v>
      </c>
      <c r="H19" s="43" t="s">
        <v>66</v>
      </c>
      <c r="I19" s="43" t="s">
        <v>18</v>
      </c>
      <c r="J19" s="43" t="s">
        <v>67</v>
      </c>
      <c r="K19" s="43" t="s">
        <v>194</v>
      </c>
      <c r="L19" s="43">
        <v>2017</v>
      </c>
      <c r="M19" s="43">
        <v>1968</v>
      </c>
      <c r="N19" s="43">
        <v>110</v>
      </c>
      <c r="O19" s="43">
        <v>2115</v>
      </c>
      <c r="P19" s="44">
        <v>5</v>
      </c>
      <c r="Q19" s="44" t="s">
        <v>174</v>
      </c>
      <c r="R19" s="44" t="s">
        <v>170</v>
      </c>
      <c r="S19" s="45">
        <v>390000</v>
      </c>
      <c r="T19" s="44" t="s">
        <v>170</v>
      </c>
      <c r="U19" s="44" t="s">
        <v>170</v>
      </c>
      <c r="V19" s="46">
        <v>15000</v>
      </c>
      <c r="W19" s="47" t="s">
        <v>170</v>
      </c>
      <c r="X19" s="44" t="s">
        <v>170</v>
      </c>
      <c r="Y19" s="44" t="s">
        <v>170</v>
      </c>
      <c r="Z19" s="48"/>
      <c r="AA19" s="8"/>
      <c r="AB19" s="9"/>
      <c r="AC19" s="9"/>
      <c r="AD19" s="9"/>
      <c r="AE19" s="10"/>
    </row>
    <row r="20" spans="1:31" ht="24" x14ac:dyDescent="0.2">
      <c r="A20" s="42">
        <f t="shared" si="0"/>
        <v>15</v>
      </c>
      <c r="B20" s="43" t="s">
        <v>9</v>
      </c>
      <c r="C20" s="43" t="s">
        <v>10</v>
      </c>
      <c r="D20" s="43" t="s">
        <v>9</v>
      </c>
      <c r="E20" s="43" t="s">
        <v>10</v>
      </c>
      <c r="F20" s="43" t="s">
        <v>68</v>
      </c>
      <c r="G20" s="59" t="s">
        <v>69</v>
      </c>
      <c r="H20" s="43" t="s">
        <v>70</v>
      </c>
      <c r="I20" s="43" t="s">
        <v>187</v>
      </c>
      <c r="J20" s="43" t="s">
        <v>205</v>
      </c>
      <c r="K20" s="43" t="s">
        <v>193</v>
      </c>
      <c r="L20" s="43">
        <v>2008</v>
      </c>
      <c r="M20" s="43">
        <v>0</v>
      </c>
      <c r="N20" s="43">
        <v>0</v>
      </c>
      <c r="O20" s="43">
        <v>300</v>
      </c>
      <c r="P20" s="44"/>
      <c r="Q20" s="44"/>
      <c r="R20" s="44" t="s">
        <v>170</v>
      </c>
      <c r="S20" s="45"/>
      <c r="T20" s="44" t="s">
        <v>14</v>
      </c>
      <c r="U20" s="44"/>
      <c r="V20" s="46"/>
      <c r="W20" s="47"/>
      <c r="X20" s="44"/>
      <c r="Y20" s="44"/>
      <c r="Z20" s="48"/>
      <c r="AA20" s="8"/>
      <c r="AB20" s="9"/>
      <c r="AC20" s="9"/>
      <c r="AD20" s="9"/>
      <c r="AE20" s="10"/>
    </row>
    <row r="21" spans="1:31" ht="24" x14ac:dyDescent="0.2">
      <c r="A21" s="42">
        <f t="shared" si="0"/>
        <v>16</v>
      </c>
      <c r="B21" s="43" t="s">
        <v>9</v>
      </c>
      <c r="C21" s="43" t="s">
        <v>10</v>
      </c>
      <c r="D21" s="43" t="s">
        <v>9</v>
      </c>
      <c r="E21" s="43" t="s">
        <v>10</v>
      </c>
      <c r="F21" s="43" t="s">
        <v>71</v>
      </c>
      <c r="G21" s="59" t="s">
        <v>72</v>
      </c>
      <c r="H21" s="43" t="s">
        <v>73</v>
      </c>
      <c r="I21" s="43" t="s">
        <v>55</v>
      </c>
      <c r="J21" s="43" t="s">
        <v>74</v>
      </c>
      <c r="K21" s="43" t="s">
        <v>194</v>
      </c>
      <c r="L21" s="43">
        <v>2012</v>
      </c>
      <c r="M21" s="43">
        <v>1598</v>
      </c>
      <c r="N21" s="43">
        <v>72</v>
      </c>
      <c r="O21" s="43">
        <v>2000</v>
      </c>
      <c r="P21" s="44">
        <v>5</v>
      </c>
      <c r="Q21" s="44" t="s">
        <v>172</v>
      </c>
      <c r="R21" s="44" t="s">
        <v>170</v>
      </c>
      <c r="S21" s="45">
        <v>167000</v>
      </c>
      <c r="T21" s="44" t="s">
        <v>170</v>
      </c>
      <c r="U21" s="44" t="s">
        <v>170</v>
      </c>
      <c r="V21" s="46">
        <v>15000</v>
      </c>
      <c r="W21" s="47" t="s">
        <v>170</v>
      </c>
      <c r="X21" s="44" t="s">
        <v>170</v>
      </c>
      <c r="Y21" s="44" t="s">
        <v>170</v>
      </c>
      <c r="Z21" s="48"/>
      <c r="AA21" s="8"/>
      <c r="AB21" s="9"/>
      <c r="AC21" s="9"/>
      <c r="AD21" s="9"/>
      <c r="AE21" s="10"/>
    </row>
    <row r="22" spans="1:31" ht="24" x14ac:dyDescent="0.2">
      <c r="A22" s="42">
        <f t="shared" si="0"/>
        <v>17</v>
      </c>
      <c r="B22" s="43" t="s">
        <v>9</v>
      </c>
      <c r="C22" s="43" t="s">
        <v>10</v>
      </c>
      <c r="D22" s="43" t="s">
        <v>9</v>
      </c>
      <c r="E22" s="43" t="s">
        <v>10</v>
      </c>
      <c r="F22" s="43" t="s">
        <v>75</v>
      </c>
      <c r="G22" s="59" t="s">
        <v>177</v>
      </c>
      <c r="H22" s="43" t="s">
        <v>76</v>
      </c>
      <c r="I22" s="43" t="s">
        <v>77</v>
      </c>
      <c r="J22" s="43" t="s">
        <v>78</v>
      </c>
      <c r="K22" s="43" t="s">
        <v>198</v>
      </c>
      <c r="L22" s="43">
        <v>2005</v>
      </c>
      <c r="M22" s="43">
        <v>2953</v>
      </c>
      <c r="N22" s="43">
        <v>85</v>
      </c>
      <c r="O22" s="43">
        <v>6500</v>
      </c>
      <c r="P22" s="44">
        <v>3</v>
      </c>
      <c r="Q22" s="44" t="s">
        <v>174</v>
      </c>
      <c r="R22" s="44" t="s">
        <v>170</v>
      </c>
      <c r="S22" s="45">
        <v>400000</v>
      </c>
      <c r="T22" s="44" t="s">
        <v>170</v>
      </c>
      <c r="U22" s="44" t="s">
        <v>170</v>
      </c>
      <c r="V22" s="46">
        <v>12000</v>
      </c>
      <c r="W22" s="47" t="s">
        <v>170</v>
      </c>
      <c r="X22" s="44" t="s">
        <v>170</v>
      </c>
      <c r="Y22" s="44" t="s">
        <v>170</v>
      </c>
      <c r="Z22" s="48" t="s">
        <v>170</v>
      </c>
      <c r="AA22" s="8"/>
      <c r="AB22" s="9"/>
      <c r="AC22" s="9"/>
      <c r="AD22" s="9"/>
      <c r="AE22" s="10"/>
    </row>
    <row r="23" spans="1:31" ht="24" x14ac:dyDescent="0.2">
      <c r="A23" s="42">
        <f t="shared" si="0"/>
        <v>18</v>
      </c>
      <c r="B23" s="43" t="s">
        <v>9</v>
      </c>
      <c r="C23" s="43" t="s">
        <v>10</v>
      </c>
      <c r="D23" s="43" t="s">
        <v>9</v>
      </c>
      <c r="E23" s="43" t="s">
        <v>10</v>
      </c>
      <c r="F23" s="43" t="s">
        <v>79</v>
      </c>
      <c r="G23" s="58" t="s">
        <v>80</v>
      </c>
      <c r="H23" s="43" t="s">
        <v>81</v>
      </c>
      <c r="I23" s="43" t="s">
        <v>188</v>
      </c>
      <c r="J23" s="43" t="s">
        <v>188</v>
      </c>
      <c r="K23" s="43" t="s">
        <v>193</v>
      </c>
      <c r="L23" s="43">
        <v>2020</v>
      </c>
      <c r="M23" s="43">
        <v>0</v>
      </c>
      <c r="N23" s="43">
        <v>0</v>
      </c>
      <c r="O23" s="43">
        <v>1500</v>
      </c>
      <c r="P23" s="44"/>
      <c r="Q23" s="44"/>
      <c r="R23" s="44" t="s">
        <v>170</v>
      </c>
      <c r="S23" s="45"/>
      <c r="T23" s="44" t="s">
        <v>14</v>
      </c>
      <c r="U23" s="44"/>
      <c r="V23" s="46"/>
      <c r="W23" s="47"/>
      <c r="X23" s="44"/>
      <c r="Y23" s="44"/>
      <c r="Z23" s="48"/>
      <c r="AA23" s="8"/>
      <c r="AB23" s="9"/>
      <c r="AC23" s="9"/>
      <c r="AD23" s="9"/>
      <c r="AE23" s="10"/>
    </row>
    <row r="24" spans="1:31" ht="24" x14ac:dyDescent="0.2">
      <c r="A24" s="42">
        <f t="shared" si="0"/>
        <v>19</v>
      </c>
      <c r="B24" s="43" t="s">
        <v>9</v>
      </c>
      <c r="C24" s="43" t="s">
        <v>10</v>
      </c>
      <c r="D24" s="43" t="s">
        <v>9</v>
      </c>
      <c r="E24" s="43" t="s">
        <v>10</v>
      </c>
      <c r="F24" s="43" t="s">
        <v>82</v>
      </c>
      <c r="G24" s="43" t="s">
        <v>83</v>
      </c>
      <c r="H24" s="43" t="s">
        <v>84</v>
      </c>
      <c r="I24" s="43" t="s">
        <v>85</v>
      </c>
      <c r="J24" s="43" t="s">
        <v>86</v>
      </c>
      <c r="K24" s="43" t="s">
        <v>194</v>
      </c>
      <c r="L24" s="43">
        <v>2016</v>
      </c>
      <c r="M24" s="43">
        <v>1197</v>
      </c>
      <c r="N24" s="43">
        <v>81</v>
      </c>
      <c r="O24" s="43">
        <v>1636</v>
      </c>
      <c r="P24" s="44">
        <v>5</v>
      </c>
      <c r="Q24" s="44" t="s">
        <v>172</v>
      </c>
      <c r="R24" s="44" t="s">
        <v>170</v>
      </c>
      <c r="S24" s="45">
        <v>230000</v>
      </c>
      <c r="T24" s="44" t="s">
        <v>170</v>
      </c>
      <c r="U24" s="44" t="s">
        <v>170</v>
      </c>
      <c r="V24" s="46">
        <v>13000</v>
      </c>
      <c r="W24" s="47" t="s">
        <v>170</v>
      </c>
      <c r="X24" s="44" t="s">
        <v>170</v>
      </c>
      <c r="Y24" s="44" t="s">
        <v>170</v>
      </c>
      <c r="Z24" s="48"/>
      <c r="AA24" s="8"/>
      <c r="AB24" s="9"/>
      <c r="AC24" s="9"/>
      <c r="AD24" s="9"/>
      <c r="AE24" s="10"/>
    </row>
    <row r="25" spans="1:31" ht="24" x14ac:dyDescent="0.2">
      <c r="A25" s="42">
        <f t="shared" si="0"/>
        <v>20</v>
      </c>
      <c r="B25" s="43" t="s">
        <v>9</v>
      </c>
      <c r="C25" s="43" t="s">
        <v>10</v>
      </c>
      <c r="D25" s="43" t="s">
        <v>9</v>
      </c>
      <c r="E25" s="43" t="s">
        <v>10</v>
      </c>
      <c r="F25" s="43" t="s">
        <v>87</v>
      </c>
      <c r="G25" s="43" t="s">
        <v>88</v>
      </c>
      <c r="H25" s="43" t="s">
        <v>89</v>
      </c>
      <c r="I25" s="43" t="s">
        <v>189</v>
      </c>
      <c r="J25" s="43" t="s">
        <v>206</v>
      </c>
      <c r="K25" s="43" t="s">
        <v>195</v>
      </c>
      <c r="L25" s="43">
        <v>2008</v>
      </c>
      <c r="M25" s="43">
        <v>0</v>
      </c>
      <c r="N25" s="43">
        <v>4</v>
      </c>
      <c r="O25" s="43">
        <v>750</v>
      </c>
      <c r="P25" s="44">
        <v>2</v>
      </c>
      <c r="Q25" s="44" t="s">
        <v>190</v>
      </c>
      <c r="R25" s="44" t="s">
        <v>170</v>
      </c>
      <c r="S25" s="45"/>
      <c r="T25" s="44" t="s">
        <v>14</v>
      </c>
      <c r="U25" s="44"/>
      <c r="V25" s="46"/>
      <c r="W25" s="47" t="s">
        <v>170</v>
      </c>
      <c r="X25" s="44"/>
      <c r="Y25" s="44"/>
      <c r="Z25" s="48"/>
      <c r="AA25" s="8"/>
      <c r="AB25" s="9"/>
      <c r="AC25" s="9"/>
      <c r="AD25" s="9"/>
      <c r="AE25" s="10"/>
    </row>
    <row r="26" spans="1:31" ht="24" x14ac:dyDescent="0.2">
      <c r="A26" s="42">
        <f t="shared" si="0"/>
        <v>21</v>
      </c>
      <c r="B26" s="43" t="s">
        <v>9</v>
      </c>
      <c r="C26" s="43" t="s">
        <v>10</v>
      </c>
      <c r="D26" s="43" t="s">
        <v>9</v>
      </c>
      <c r="E26" s="43" t="s">
        <v>10</v>
      </c>
      <c r="F26" s="43" t="s">
        <v>90</v>
      </c>
      <c r="G26" s="43" t="s">
        <v>91</v>
      </c>
      <c r="H26" s="43" t="s">
        <v>92</v>
      </c>
      <c r="I26" s="43" t="s">
        <v>18</v>
      </c>
      <c r="J26" s="43" t="s">
        <v>63</v>
      </c>
      <c r="K26" s="43" t="s">
        <v>194</v>
      </c>
      <c r="L26" s="43">
        <v>2005</v>
      </c>
      <c r="M26" s="43">
        <v>1968</v>
      </c>
      <c r="N26" s="43">
        <v>103</v>
      </c>
      <c r="O26" s="43">
        <v>1995</v>
      </c>
      <c r="P26" s="44">
        <v>5</v>
      </c>
      <c r="Q26" s="44" t="s">
        <v>174</v>
      </c>
      <c r="R26" s="44" t="s">
        <v>170</v>
      </c>
      <c r="S26" s="45">
        <v>55000</v>
      </c>
      <c r="T26" s="44" t="s">
        <v>170</v>
      </c>
      <c r="U26" s="44" t="s">
        <v>170</v>
      </c>
      <c r="V26" s="46">
        <v>12000</v>
      </c>
      <c r="W26" s="47" t="s">
        <v>170</v>
      </c>
      <c r="X26" s="44" t="s">
        <v>170</v>
      </c>
      <c r="Y26" s="44" t="s">
        <v>170</v>
      </c>
      <c r="Z26" s="48"/>
      <c r="AA26" s="8"/>
      <c r="AB26" s="9"/>
      <c r="AC26" s="9"/>
      <c r="AD26" s="9"/>
      <c r="AE26" s="10"/>
    </row>
    <row r="27" spans="1:31" ht="24" x14ac:dyDescent="0.2">
      <c r="A27" s="42">
        <f t="shared" si="0"/>
        <v>22</v>
      </c>
      <c r="B27" s="43" t="s">
        <v>9</v>
      </c>
      <c r="C27" s="43" t="s">
        <v>10</v>
      </c>
      <c r="D27" s="43" t="s">
        <v>9</v>
      </c>
      <c r="E27" s="43" t="s">
        <v>10</v>
      </c>
      <c r="F27" s="43" t="s">
        <v>93</v>
      </c>
      <c r="G27" s="43" t="s">
        <v>94</v>
      </c>
      <c r="H27" s="43" t="s">
        <v>95</v>
      </c>
      <c r="I27" s="43" t="s">
        <v>45</v>
      </c>
      <c r="J27" s="43" t="s">
        <v>96</v>
      </c>
      <c r="K27" s="43" t="s">
        <v>194</v>
      </c>
      <c r="L27" s="43">
        <v>2006</v>
      </c>
      <c r="M27" s="43">
        <v>1798</v>
      </c>
      <c r="N27" s="43">
        <v>92</v>
      </c>
      <c r="O27" s="43">
        <v>2065</v>
      </c>
      <c r="P27" s="44">
        <v>5</v>
      </c>
      <c r="Q27" s="44" t="s">
        <v>172</v>
      </c>
      <c r="R27" s="44" t="s">
        <v>170</v>
      </c>
      <c r="S27" s="45">
        <v>50000</v>
      </c>
      <c r="T27" s="44" t="s">
        <v>170</v>
      </c>
      <c r="U27" s="44" t="s">
        <v>170</v>
      </c>
      <c r="V27" s="46">
        <v>15000</v>
      </c>
      <c r="W27" s="47" t="s">
        <v>170</v>
      </c>
      <c r="X27" s="44" t="s">
        <v>170</v>
      </c>
      <c r="Y27" s="44" t="s">
        <v>170</v>
      </c>
      <c r="Z27" s="48"/>
      <c r="AA27" s="8"/>
      <c r="AB27" s="9"/>
      <c r="AC27" s="9"/>
      <c r="AD27" s="9"/>
      <c r="AE27" s="10"/>
    </row>
    <row r="28" spans="1:31" ht="24" x14ac:dyDescent="0.2">
      <c r="A28" s="42">
        <f t="shared" si="0"/>
        <v>23</v>
      </c>
      <c r="B28" s="43" t="s">
        <v>9</v>
      </c>
      <c r="C28" s="43" t="s">
        <v>10</v>
      </c>
      <c r="D28" s="43" t="s">
        <v>9</v>
      </c>
      <c r="E28" s="43" t="s">
        <v>10</v>
      </c>
      <c r="F28" s="43" t="s">
        <v>97</v>
      </c>
      <c r="G28" s="43" t="s">
        <v>98</v>
      </c>
      <c r="H28" s="43" t="s">
        <v>99</v>
      </c>
      <c r="I28" s="43" t="s">
        <v>100</v>
      </c>
      <c r="J28" s="43" t="s">
        <v>101</v>
      </c>
      <c r="K28" s="57" t="s">
        <v>197</v>
      </c>
      <c r="L28" s="43">
        <v>2009</v>
      </c>
      <c r="M28" s="43">
        <v>1896</v>
      </c>
      <c r="N28" s="43">
        <v>62</v>
      </c>
      <c r="O28" s="43">
        <v>2600</v>
      </c>
      <c r="P28" s="44">
        <v>2</v>
      </c>
      <c r="Q28" s="44" t="s">
        <v>174</v>
      </c>
      <c r="R28" s="44" t="s">
        <v>170</v>
      </c>
      <c r="S28" s="45">
        <v>115000</v>
      </c>
      <c r="T28" s="44" t="s">
        <v>170</v>
      </c>
      <c r="U28" s="44" t="s">
        <v>170</v>
      </c>
      <c r="V28" s="46">
        <v>15000</v>
      </c>
      <c r="W28" s="47" t="s">
        <v>170</v>
      </c>
      <c r="X28" s="44" t="s">
        <v>170</v>
      </c>
      <c r="Y28" s="44" t="s">
        <v>170</v>
      </c>
      <c r="Z28" s="48"/>
      <c r="AA28" s="8"/>
      <c r="AB28" s="9"/>
      <c r="AC28" s="9"/>
      <c r="AD28" s="9"/>
      <c r="AE28" s="10"/>
    </row>
    <row r="29" spans="1:31" ht="24" x14ac:dyDescent="0.2">
      <c r="A29" s="42">
        <f t="shared" si="0"/>
        <v>24</v>
      </c>
      <c r="B29" s="43" t="s">
        <v>9</v>
      </c>
      <c r="C29" s="43" t="s">
        <v>10</v>
      </c>
      <c r="D29" s="43" t="s">
        <v>9</v>
      </c>
      <c r="E29" s="43" t="s">
        <v>10</v>
      </c>
      <c r="F29" s="43" t="s">
        <v>102</v>
      </c>
      <c r="G29" s="43" t="s">
        <v>103</v>
      </c>
      <c r="H29" s="43" t="s">
        <v>104</v>
      </c>
      <c r="I29" s="43" t="s">
        <v>191</v>
      </c>
      <c r="J29" s="43" t="s">
        <v>207</v>
      </c>
      <c r="K29" s="43" t="s">
        <v>193</v>
      </c>
      <c r="L29" s="43">
        <v>2008</v>
      </c>
      <c r="M29" s="43">
        <v>0</v>
      </c>
      <c r="N29" s="43">
        <v>0</v>
      </c>
      <c r="O29" s="43">
        <v>1800</v>
      </c>
      <c r="P29" s="44"/>
      <c r="Q29" s="44"/>
      <c r="R29" s="44" t="s">
        <v>170</v>
      </c>
      <c r="S29" s="45"/>
      <c r="T29" s="44" t="s">
        <v>14</v>
      </c>
      <c r="U29" s="44"/>
      <c r="V29" s="46"/>
      <c r="W29" s="47"/>
      <c r="X29" s="44"/>
      <c r="Y29" s="44"/>
      <c r="Z29" s="48"/>
      <c r="AA29" s="8"/>
      <c r="AB29" s="9"/>
      <c r="AC29" s="9"/>
      <c r="AD29" s="9"/>
      <c r="AE29" s="10"/>
    </row>
    <row r="30" spans="1:31" ht="24" x14ac:dyDescent="0.2">
      <c r="A30" s="42">
        <f t="shared" si="0"/>
        <v>25</v>
      </c>
      <c r="B30" s="43" t="s">
        <v>9</v>
      </c>
      <c r="C30" s="43" t="s">
        <v>10</v>
      </c>
      <c r="D30" s="43" t="s">
        <v>9</v>
      </c>
      <c r="E30" s="43" t="s">
        <v>10</v>
      </c>
      <c r="F30" s="43" t="s">
        <v>105</v>
      </c>
      <c r="G30" s="43" t="s">
        <v>106</v>
      </c>
      <c r="H30" s="43" t="s">
        <v>107</v>
      </c>
      <c r="I30" s="43" t="s">
        <v>55</v>
      </c>
      <c r="J30" s="43" t="s">
        <v>108</v>
      </c>
      <c r="K30" s="43" t="s">
        <v>194</v>
      </c>
      <c r="L30" s="43">
        <v>2012</v>
      </c>
      <c r="M30" s="43">
        <v>2198</v>
      </c>
      <c r="N30" s="43">
        <v>110</v>
      </c>
      <c r="O30" s="43">
        <v>3150</v>
      </c>
      <c r="P30" s="44">
        <v>9</v>
      </c>
      <c r="Q30" s="44" t="s">
        <v>174</v>
      </c>
      <c r="R30" s="44" t="s">
        <v>170</v>
      </c>
      <c r="S30" s="45">
        <v>250000</v>
      </c>
      <c r="T30" s="44" t="s">
        <v>170</v>
      </c>
      <c r="U30" s="44" t="s">
        <v>170</v>
      </c>
      <c r="V30" s="46" t="s">
        <v>175</v>
      </c>
      <c r="W30" s="47" t="s">
        <v>170</v>
      </c>
      <c r="X30" s="44" t="s">
        <v>170</v>
      </c>
      <c r="Y30" s="44" t="s">
        <v>170</v>
      </c>
      <c r="Z30" s="48"/>
      <c r="AA30" s="8"/>
      <c r="AB30" s="9"/>
      <c r="AC30" s="9"/>
      <c r="AD30" s="9"/>
      <c r="AE30" s="10"/>
    </row>
    <row r="31" spans="1:31" ht="24" x14ac:dyDescent="0.2">
      <c r="A31" s="42">
        <f t="shared" si="0"/>
        <v>26</v>
      </c>
      <c r="B31" s="43" t="s">
        <v>9</v>
      </c>
      <c r="C31" s="43" t="s">
        <v>10</v>
      </c>
      <c r="D31" s="43" t="s">
        <v>9</v>
      </c>
      <c r="E31" s="43" t="s">
        <v>10</v>
      </c>
      <c r="F31" s="43" t="s">
        <v>109</v>
      </c>
      <c r="G31" s="43" t="s">
        <v>110</v>
      </c>
      <c r="H31" s="43" t="s">
        <v>111</v>
      </c>
      <c r="I31" s="43" t="s">
        <v>18</v>
      </c>
      <c r="J31" s="43" t="s">
        <v>23</v>
      </c>
      <c r="K31" s="43" t="s">
        <v>194</v>
      </c>
      <c r="L31" s="43">
        <v>2019</v>
      </c>
      <c r="M31" s="43">
        <v>999</v>
      </c>
      <c r="N31" s="43">
        <v>70</v>
      </c>
      <c r="O31" s="43">
        <v>1644</v>
      </c>
      <c r="P31" s="44">
        <v>5</v>
      </c>
      <c r="Q31" s="44" t="s">
        <v>172</v>
      </c>
      <c r="R31" s="44" t="s">
        <v>170</v>
      </c>
      <c r="S31" s="45">
        <v>267000</v>
      </c>
      <c r="T31" s="44" t="s">
        <v>170</v>
      </c>
      <c r="U31" s="44" t="s">
        <v>170</v>
      </c>
      <c r="V31" s="46">
        <v>14000</v>
      </c>
      <c r="W31" s="47" t="s">
        <v>170</v>
      </c>
      <c r="X31" s="44" t="s">
        <v>170</v>
      </c>
      <c r="Y31" s="44" t="s">
        <v>170</v>
      </c>
      <c r="Z31" s="48"/>
      <c r="AA31" s="8"/>
      <c r="AB31" s="9"/>
      <c r="AC31" s="9"/>
      <c r="AD31" s="9"/>
      <c r="AE31" s="10"/>
    </row>
    <row r="32" spans="1:31" ht="24" x14ac:dyDescent="0.2">
      <c r="A32" s="42">
        <f t="shared" si="0"/>
        <v>27</v>
      </c>
      <c r="B32" s="43" t="s">
        <v>9</v>
      </c>
      <c r="C32" s="43" t="s">
        <v>10</v>
      </c>
      <c r="D32" s="43" t="s">
        <v>9</v>
      </c>
      <c r="E32" s="43" t="s">
        <v>10</v>
      </c>
      <c r="F32" s="43" t="s">
        <v>112</v>
      </c>
      <c r="G32" s="43" t="s">
        <v>113</v>
      </c>
      <c r="H32" s="43" t="s">
        <v>114</v>
      </c>
      <c r="I32" s="43" t="s">
        <v>187</v>
      </c>
      <c r="J32" s="43" t="s">
        <v>208</v>
      </c>
      <c r="K32" s="43" t="s">
        <v>193</v>
      </c>
      <c r="L32" s="43">
        <v>2012</v>
      </c>
      <c r="M32" s="43">
        <v>0</v>
      </c>
      <c r="N32" s="43">
        <v>0</v>
      </c>
      <c r="O32" s="43">
        <v>750</v>
      </c>
      <c r="P32" s="44"/>
      <c r="Q32" s="44"/>
      <c r="R32" s="44" t="s">
        <v>170</v>
      </c>
      <c r="S32" s="45"/>
      <c r="T32" s="44" t="s">
        <v>14</v>
      </c>
      <c r="U32" s="44"/>
      <c r="V32" s="46"/>
      <c r="W32" s="47"/>
      <c r="X32" s="44"/>
      <c r="Y32" s="44"/>
      <c r="Z32" s="48"/>
      <c r="AA32" s="8"/>
      <c r="AB32" s="9"/>
      <c r="AC32" s="9"/>
      <c r="AD32" s="9"/>
      <c r="AE32" s="10"/>
    </row>
    <row r="33" spans="1:31" ht="24" x14ac:dyDescent="0.2">
      <c r="A33" s="42">
        <f t="shared" si="0"/>
        <v>28</v>
      </c>
      <c r="B33" s="43" t="s">
        <v>9</v>
      </c>
      <c r="C33" s="43" t="s">
        <v>10</v>
      </c>
      <c r="D33" s="43" t="s">
        <v>9</v>
      </c>
      <c r="E33" s="43" t="s">
        <v>10</v>
      </c>
      <c r="F33" s="43" t="s">
        <v>115</v>
      </c>
      <c r="G33" s="43" t="s">
        <v>116</v>
      </c>
      <c r="H33" s="43" t="s">
        <v>117</v>
      </c>
      <c r="I33" s="43" t="s">
        <v>192</v>
      </c>
      <c r="J33" s="43" t="s">
        <v>192</v>
      </c>
      <c r="K33" s="43" t="s">
        <v>193</v>
      </c>
      <c r="L33" s="43">
        <v>2015</v>
      </c>
      <c r="M33" s="43">
        <v>0</v>
      </c>
      <c r="N33" s="43">
        <v>0</v>
      </c>
      <c r="O33" s="43">
        <v>650</v>
      </c>
      <c r="P33" s="44"/>
      <c r="Q33" s="44"/>
      <c r="R33" s="44" t="s">
        <v>170</v>
      </c>
      <c r="S33" s="45"/>
      <c r="T33" s="44" t="s">
        <v>14</v>
      </c>
      <c r="U33" s="44"/>
      <c r="V33" s="46"/>
      <c r="W33" s="47"/>
      <c r="X33" s="44"/>
      <c r="Y33" s="44"/>
      <c r="Z33" s="48"/>
      <c r="AA33" s="8"/>
      <c r="AB33" s="9"/>
      <c r="AC33" s="9"/>
      <c r="AD33" s="9"/>
      <c r="AE33" s="10"/>
    </row>
    <row r="34" spans="1:31" ht="24" x14ac:dyDescent="0.2">
      <c r="A34" s="42">
        <f t="shared" si="0"/>
        <v>29</v>
      </c>
      <c r="B34" s="43" t="s">
        <v>9</v>
      </c>
      <c r="C34" s="43" t="s">
        <v>10</v>
      </c>
      <c r="D34" s="43" t="s">
        <v>9</v>
      </c>
      <c r="E34" s="43" t="s">
        <v>10</v>
      </c>
      <c r="F34" s="43" t="s">
        <v>118</v>
      </c>
      <c r="G34" s="43" t="s">
        <v>119</v>
      </c>
      <c r="H34" s="43" t="s">
        <v>120</v>
      </c>
      <c r="I34" s="43" t="s">
        <v>18</v>
      </c>
      <c r="J34" s="43" t="s">
        <v>23</v>
      </c>
      <c r="K34" s="43" t="s">
        <v>194</v>
      </c>
      <c r="L34" s="43">
        <v>2015</v>
      </c>
      <c r="M34" s="43">
        <v>1197</v>
      </c>
      <c r="N34" s="43">
        <v>81</v>
      </c>
      <c r="O34" s="43">
        <v>1645</v>
      </c>
      <c r="P34" s="44">
        <v>2</v>
      </c>
      <c r="Q34" s="44" t="s">
        <v>172</v>
      </c>
      <c r="R34" s="44" t="s">
        <v>170</v>
      </c>
      <c r="S34" s="45">
        <v>210000</v>
      </c>
      <c r="T34" s="44" t="s">
        <v>170</v>
      </c>
      <c r="U34" s="44" t="s">
        <v>170</v>
      </c>
      <c r="V34" s="46">
        <v>14000</v>
      </c>
      <c r="W34" s="47" t="s">
        <v>170</v>
      </c>
      <c r="X34" s="44" t="s">
        <v>170</v>
      </c>
      <c r="Y34" s="44" t="s">
        <v>170</v>
      </c>
      <c r="Z34" s="48"/>
      <c r="AA34" s="8"/>
      <c r="AB34" s="9"/>
      <c r="AC34" s="9"/>
      <c r="AD34" s="9"/>
      <c r="AE34" s="10"/>
    </row>
    <row r="35" spans="1:31" ht="24" x14ac:dyDescent="0.2">
      <c r="A35" s="42">
        <f t="shared" si="0"/>
        <v>30</v>
      </c>
      <c r="B35" s="43" t="s">
        <v>9</v>
      </c>
      <c r="C35" s="43" t="s">
        <v>10</v>
      </c>
      <c r="D35" s="43" t="s">
        <v>9</v>
      </c>
      <c r="E35" s="43" t="s">
        <v>10</v>
      </c>
      <c r="F35" s="43" t="s">
        <v>121</v>
      </c>
      <c r="G35" s="43" t="s">
        <v>122</v>
      </c>
      <c r="H35" s="43" t="s">
        <v>123</v>
      </c>
      <c r="I35" s="43" t="s">
        <v>45</v>
      </c>
      <c r="J35" s="43" t="s">
        <v>124</v>
      </c>
      <c r="K35" s="57" t="s">
        <v>197</v>
      </c>
      <c r="L35" s="43">
        <v>2018</v>
      </c>
      <c r="M35" s="43">
        <v>1995</v>
      </c>
      <c r="N35" s="43">
        <v>125</v>
      </c>
      <c r="O35" s="43">
        <v>3500</v>
      </c>
      <c r="P35" s="44">
        <v>3</v>
      </c>
      <c r="Q35" s="44" t="s">
        <v>174</v>
      </c>
      <c r="R35" s="44" t="s">
        <v>170</v>
      </c>
      <c r="S35" s="45">
        <v>450000</v>
      </c>
      <c r="T35" s="44" t="s">
        <v>170</v>
      </c>
      <c r="U35" s="44" t="s">
        <v>170</v>
      </c>
      <c r="V35" s="46" t="s">
        <v>175</v>
      </c>
      <c r="W35" s="47" t="s">
        <v>170</v>
      </c>
      <c r="X35" s="44" t="s">
        <v>170</v>
      </c>
      <c r="Y35" s="44" t="s">
        <v>170</v>
      </c>
      <c r="Z35" s="48"/>
      <c r="AA35" s="8"/>
      <c r="AB35" s="9"/>
      <c r="AC35" s="9"/>
      <c r="AD35" s="9"/>
      <c r="AE35" s="10"/>
    </row>
    <row r="36" spans="1:31" ht="24" x14ac:dyDescent="0.2">
      <c r="A36" s="42">
        <f t="shared" si="0"/>
        <v>31</v>
      </c>
      <c r="B36" s="43" t="s">
        <v>9</v>
      </c>
      <c r="C36" s="43" t="s">
        <v>10</v>
      </c>
      <c r="D36" s="43" t="s">
        <v>9</v>
      </c>
      <c r="E36" s="43" t="s">
        <v>10</v>
      </c>
      <c r="F36" s="43" t="s">
        <v>125</v>
      </c>
      <c r="G36" s="43" t="s">
        <v>126</v>
      </c>
      <c r="H36" s="43" t="s">
        <v>127</v>
      </c>
      <c r="I36" s="43" t="s">
        <v>128</v>
      </c>
      <c r="J36" s="43" t="s">
        <v>129</v>
      </c>
      <c r="K36" s="43" t="s">
        <v>200</v>
      </c>
      <c r="L36" s="43">
        <v>2022</v>
      </c>
      <c r="M36" s="43">
        <v>1123</v>
      </c>
      <c r="N36" s="43">
        <v>14</v>
      </c>
      <c r="O36" s="43">
        <v>1280</v>
      </c>
      <c r="P36" s="44">
        <v>1</v>
      </c>
      <c r="Q36" s="44" t="s">
        <v>174</v>
      </c>
      <c r="R36" s="44" t="s">
        <v>170</v>
      </c>
      <c r="S36" s="45"/>
      <c r="T36" s="44"/>
      <c r="U36" s="44"/>
      <c r="V36" s="46" t="s">
        <v>14</v>
      </c>
      <c r="W36" s="47"/>
      <c r="X36" s="44" t="s">
        <v>170</v>
      </c>
      <c r="Y36" s="44"/>
      <c r="Z36" s="48"/>
      <c r="AA36" s="8"/>
      <c r="AB36" s="9"/>
      <c r="AC36" s="9"/>
      <c r="AD36" s="9"/>
      <c r="AE36" s="10"/>
    </row>
    <row r="37" spans="1:31" ht="24" x14ac:dyDescent="0.2">
      <c r="A37" s="42">
        <f t="shared" si="0"/>
        <v>32</v>
      </c>
      <c r="B37" s="43" t="s">
        <v>9</v>
      </c>
      <c r="C37" s="43" t="s">
        <v>10</v>
      </c>
      <c r="D37" s="43" t="s">
        <v>9</v>
      </c>
      <c r="E37" s="43" t="s">
        <v>10</v>
      </c>
      <c r="F37" s="43" t="s">
        <v>130</v>
      </c>
      <c r="G37" s="43" t="s">
        <v>131</v>
      </c>
      <c r="H37" s="43" t="s">
        <v>132</v>
      </c>
      <c r="I37" s="43" t="s">
        <v>18</v>
      </c>
      <c r="J37" s="43" t="s">
        <v>23</v>
      </c>
      <c r="K37" s="43" t="s">
        <v>194</v>
      </c>
      <c r="L37" s="43">
        <v>2017</v>
      </c>
      <c r="M37" s="43">
        <v>999</v>
      </c>
      <c r="N37" s="43">
        <v>81</v>
      </c>
      <c r="O37" s="43">
        <v>1650</v>
      </c>
      <c r="P37" s="44">
        <v>5</v>
      </c>
      <c r="Q37" s="44" t="s">
        <v>172</v>
      </c>
      <c r="R37" s="44" t="s">
        <v>170</v>
      </c>
      <c r="S37" s="45">
        <v>260000</v>
      </c>
      <c r="T37" s="44" t="s">
        <v>170</v>
      </c>
      <c r="U37" s="44" t="s">
        <v>170</v>
      </c>
      <c r="V37" s="46">
        <v>14000</v>
      </c>
      <c r="W37" s="47" t="s">
        <v>170</v>
      </c>
      <c r="X37" s="44" t="s">
        <v>170</v>
      </c>
      <c r="Y37" s="44" t="s">
        <v>170</v>
      </c>
      <c r="Z37" s="48"/>
      <c r="AA37" s="8"/>
      <c r="AB37" s="9"/>
      <c r="AC37" s="9"/>
      <c r="AD37" s="9"/>
      <c r="AE37" s="10"/>
    </row>
    <row r="38" spans="1:31" ht="24" x14ac:dyDescent="0.2">
      <c r="A38" s="42">
        <f t="shared" si="0"/>
        <v>33</v>
      </c>
      <c r="B38" s="43" t="s">
        <v>9</v>
      </c>
      <c r="C38" s="43" t="s">
        <v>10</v>
      </c>
      <c r="D38" s="43" t="s">
        <v>9</v>
      </c>
      <c r="E38" s="43" t="s">
        <v>10</v>
      </c>
      <c r="F38" s="43" t="s">
        <v>133</v>
      </c>
      <c r="G38" s="43" t="s">
        <v>134</v>
      </c>
      <c r="H38" s="43" t="s">
        <v>135</v>
      </c>
      <c r="I38" s="43" t="s">
        <v>136</v>
      </c>
      <c r="J38" s="43" t="s">
        <v>209</v>
      </c>
      <c r="K38" s="43" t="s">
        <v>199</v>
      </c>
      <c r="L38" s="43">
        <v>2006</v>
      </c>
      <c r="M38" s="43">
        <v>1649</v>
      </c>
      <c r="N38" s="43">
        <v>28</v>
      </c>
      <c r="O38" s="43">
        <v>230</v>
      </c>
      <c r="P38" s="44">
        <v>1</v>
      </c>
      <c r="Q38" s="44" t="s">
        <v>174</v>
      </c>
      <c r="R38" s="44" t="s">
        <v>170</v>
      </c>
      <c r="S38" s="45"/>
      <c r="T38" s="44"/>
      <c r="U38" s="44"/>
      <c r="V38" s="46"/>
      <c r="W38" s="47"/>
      <c r="X38" s="44" t="s">
        <v>170</v>
      </c>
      <c r="Y38" s="44" t="s">
        <v>170</v>
      </c>
      <c r="Z38" s="48"/>
      <c r="AA38" s="8"/>
      <c r="AB38" s="9"/>
      <c r="AC38" s="9"/>
      <c r="AD38" s="9"/>
      <c r="AE38" s="10"/>
    </row>
    <row r="39" spans="1:31" ht="24" x14ac:dyDescent="0.2">
      <c r="A39" s="42">
        <f t="shared" si="0"/>
        <v>34</v>
      </c>
      <c r="B39" s="43" t="s">
        <v>9</v>
      </c>
      <c r="C39" s="43" t="s">
        <v>10</v>
      </c>
      <c r="D39" s="43" t="s">
        <v>9</v>
      </c>
      <c r="E39" s="43" t="s">
        <v>10</v>
      </c>
      <c r="F39" s="43" t="s">
        <v>137</v>
      </c>
      <c r="G39" s="43" t="s">
        <v>138</v>
      </c>
      <c r="H39" s="43" t="s">
        <v>139</v>
      </c>
      <c r="I39" s="43" t="s">
        <v>45</v>
      </c>
      <c r="J39" s="43" t="s">
        <v>140</v>
      </c>
      <c r="K39" s="57" t="s">
        <v>197</v>
      </c>
      <c r="L39" s="43">
        <v>2021</v>
      </c>
      <c r="M39" s="43">
        <v>1995</v>
      </c>
      <c r="N39" s="43">
        <v>79</v>
      </c>
      <c r="O39" s="43">
        <v>2799</v>
      </c>
      <c r="P39" s="44">
        <v>3</v>
      </c>
      <c r="Q39" s="44" t="s">
        <v>174</v>
      </c>
      <c r="R39" s="44" t="s">
        <v>170</v>
      </c>
      <c r="S39" s="45">
        <v>450000</v>
      </c>
      <c r="T39" s="44" t="s">
        <v>170</v>
      </c>
      <c r="U39" s="44" t="s">
        <v>170</v>
      </c>
      <c r="V39" s="46" t="s">
        <v>175</v>
      </c>
      <c r="W39" s="47" t="s">
        <v>170</v>
      </c>
      <c r="X39" s="44" t="s">
        <v>170</v>
      </c>
      <c r="Y39" s="44" t="s">
        <v>170</v>
      </c>
      <c r="Z39" s="48"/>
      <c r="AA39" s="8"/>
      <c r="AB39" s="9"/>
      <c r="AC39" s="9"/>
      <c r="AD39" s="9"/>
      <c r="AE39" s="10"/>
    </row>
    <row r="40" spans="1:31" ht="24" x14ac:dyDescent="0.2">
      <c r="A40" s="42">
        <f t="shared" si="0"/>
        <v>35</v>
      </c>
      <c r="B40" s="43" t="s">
        <v>9</v>
      </c>
      <c r="C40" s="43" t="s">
        <v>10</v>
      </c>
      <c r="D40" s="43" t="s">
        <v>9</v>
      </c>
      <c r="E40" s="43" t="s">
        <v>10</v>
      </c>
      <c r="F40" s="43" t="s">
        <v>141</v>
      </c>
      <c r="G40" s="43" t="s">
        <v>142</v>
      </c>
      <c r="H40" s="43" t="s">
        <v>143</v>
      </c>
      <c r="I40" s="43" t="s">
        <v>77</v>
      </c>
      <c r="J40" s="43" t="s">
        <v>144</v>
      </c>
      <c r="K40" s="43" t="s">
        <v>194</v>
      </c>
      <c r="L40" s="43">
        <v>2024</v>
      </c>
      <c r="M40" s="43">
        <v>1997</v>
      </c>
      <c r="N40" s="43">
        <v>81</v>
      </c>
      <c r="O40" s="43">
        <v>3020</v>
      </c>
      <c r="P40" s="44">
        <v>9</v>
      </c>
      <c r="Q40" s="44" t="s">
        <v>174</v>
      </c>
      <c r="R40" s="44" t="s">
        <v>170</v>
      </c>
      <c r="S40" s="45">
        <v>805000</v>
      </c>
      <c r="T40" s="44" t="s">
        <v>170</v>
      </c>
      <c r="U40" s="44" t="s">
        <v>170</v>
      </c>
      <c r="V40" s="46" t="s">
        <v>175</v>
      </c>
      <c r="W40" s="47" t="s">
        <v>170</v>
      </c>
      <c r="X40" s="44" t="s">
        <v>170</v>
      </c>
      <c r="Y40" s="44" t="s">
        <v>170</v>
      </c>
      <c r="Z40" s="48" t="s">
        <v>14</v>
      </c>
      <c r="AA40" s="8"/>
      <c r="AB40" s="9"/>
      <c r="AC40" s="9"/>
      <c r="AD40" s="9"/>
      <c r="AE40" s="10"/>
    </row>
    <row r="41" spans="1:31" ht="24" x14ac:dyDescent="0.2">
      <c r="A41" s="42">
        <f t="shared" si="0"/>
        <v>36</v>
      </c>
      <c r="B41" s="43" t="s">
        <v>9</v>
      </c>
      <c r="C41" s="43" t="s">
        <v>10</v>
      </c>
      <c r="D41" s="43" t="s">
        <v>9</v>
      </c>
      <c r="E41" s="43" t="s">
        <v>10</v>
      </c>
      <c r="F41" s="43"/>
      <c r="G41" s="43"/>
      <c r="H41" s="43" t="s">
        <v>145</v>
      </c>
      <c r="I41" s="43" t="s">
        <v>128</v>
      </c>
      <c r="J41" s="43" t="s">
        <v>146</v>
      </c>
      <c r="K41" s="43" t="s">
        <v>200</v>
      </c>
      <c r="L41" s="43">
        <v>2017</v>
      </c>
      <c r="M41" s="43">
        <v>1123</v>
      </c>
      <c r="N41" s="43">
        <v>15</v>
      </c>
      <c r="O41" s="43">
        <v>560</v>
      </c>
      <c r="P41" s="44">
        <v>1</v>
      </c>
      <c r="Q41" s="44" t="s">
        <v>174</v>
      </c>
      <c r="R41" s="44" t="s">
        <v>170</v>
      </c>
      <c r="S41" s="45"/>
      <c r="T41" s="44" t="s">
        <v>14</v>
      </c>
      <c r="U41" s="44"/>
      <c r="V41" s="46"/>
      <c r="W41" s="47"/>
      <c r="X41" s="44"/>
      <c r="Y41" s="44"/>
      <c r="Z41" s="48"/>
      <c r="AA41" s="8"/>
      <c r="AB41" s="9"/>
      <c r="AC41" s="9"/>
      <c r="AD41" s="9"/>
      <c r="AE41" s="10"/>
    </row>
    <row r="42" spans="1:31" ht="24" x14ac:dyDescent="0.2">
      <c r="A42" s="42">
        <f t="shared" si="0"/>
        <v>37</v>
      </c>
      <c r="B42" s="43" t="s">
        <v>9</v>
      </c>
      <c r="C42" s="43" t="s">
        <v>10</v>
      </c>
      <c r="D42" s="43" t="s">
        <v>9</v>
      </c>
      <c r="E42" s="43" t="s">
        <v>10</v>
      </c>
      <c r="F42" s="43"/>
      <c r="G42" s="43"/>
      <c r="H42" s="43" t="s">
        <v>147</v>
      </c>
      <c r="I42" s="43" t="s">
        <v>148</v>
      </c>
      <c r="J42" s="43" t="s">
        <v>149</v>
      </c>
      <c r="K42" s="43" t="s">
        <v>199</v>
      </c>
      <c r="L42" s="43">
        <v>2005</v>
      </c>
      <c r="M42" s="43">
        <v>1116</v>
      </c>
      <c r="N42" s="43">
        <v>18</v>
      </c>
      <c r="O42" s="43">
        <v>510</v>
      </c>
      <c r="P42" s="44">
        <v>1</v>
      </c>
      <c r="Q42" s="44" t="s">
        <v>174</v>
      </c>
      <c r="R42" s="44" t="s">
        <v>170</v>
      </c>
      <c r="S42" s="45"/>
      <c r="T42" s="44" t="s">
        <v>14</v>
      </c>
      <c r="U42" s="44"/>
      <c r="V42" s="46"/>
      <c r="W42" s="47"/>
      <c r="X42" s="44"/>
      <c r="Y42" s="44"/>
      <c r="Z42" s="48"/>
      <c r="AA42" s="8"/>
      <c r="AB42" s="9"/>
      <c r="AC42" s="9"/>
      <c r="AD42" s="9"/>
      <c r="AE42" s="10"/>
    </row>
    <row r="43" spans="1:31" ht="36" x14ac:dyDescent="0.2">
      <c r="A43" s="42">
        <f t="shared" si="0"/>
        <v>38</v>
      </c>
      <c r="B43" s="43" t="s">
        <v>9</v>
      </c>
      <c r="C43" s="43" t="s">
        <v>10</v>
      </c>
      <c r="D43" s="43" t="s">
        <v>9</v>
      </c>
      <c r="E43" s="43" t="s">
        <v>10</v>
      </c>
      <c r="F43" s="43" t="s">
        <v>150</v>
      </c>
      <c r="G43" s="43" t="s">
        <v>151</v>
      </c>
      <c r="H43" s="43" t="s">
        <v>152</v>
      </c>
      <c r="I43" s="43" t="s">
        <v>18</v>
      </c>
      <c r="J43" s="43" t="s">
        <v>201</v>
      </c>
      <c r="K43" s="43" t="s">
        <v>194</v>
      </c>
      <c r="L43" s="43">
        <v>2023</v>
      </c>
      <c r="M43" s="43" t="s">
        <v>153</v>
      </c>
      <c r="N43" s="43" t="s">
        <v>154</v>
      </c>
      <c r="O43" s="43" t="s">
        <v>155</v>
      </c>
      <c r="P43" s="44">
        <v>5</v>
      </c>
      <c r="Q43" s="44" t="s">
        <v>210</v>
      </c>
      <c r="R43" s="44" t="s">
        <v>170</v>
      </c>
      <c r="S43" s="45">
        <v>3021846</v>
      </c>
      <c r="T43" s="44" t="s">
        <v>170</v>
      </c>
      <c r="U43" s="44" t="s">
        <v>170</v>
      </c>
      <c r="V43" s="46">
        <v>16000</v>
      </c>
      <c r="W43" s="47" t="s">
        <v>170</v>
      </c>
      <c r="X43" s="44" t="s">
        <v>170</v>
      </c>
      <c r="Y43" s="44" t="s">
        <v>170</v>
      </c>
      <c r="Z43" s="48" t="s">
        <v>14</v>
      </c>
      <c r="AA43" s="8"/>
      <c r="AB43" s="9"/>
      <c r="AC43" s="9"/>
      <c r="AD43" s="9"/>
      <c r="AE43" s="10"/>
    </row>
    <row r="44" spans="1:31" ht="36" x14ac:dyDescent="0.2">
      <c r="A44" s="42">
        <f t="shared" si="0"/>
        <v>39</v>
      </c>
      <c r="B44" s="43" t="s">
        <v>9</v>
      </c>
      <c r="C44" s="43" t="s">
        <v>10</v>
      </c>
      <c r="D44" s="43" t="s">
        <v>9</v>
      </c>
      <c r="E44" s="43" t="s">
        <v>10</v>
      </c>
      <c r="F44" s="43" t="s">
        <v>156</v>
      </c>
      <c r="G44" s="43" t="s">
        <v>157</v>
      </c>
      <c r="H44" s="43" t="s">
        <v>158</v>
      </c>
      <c r="I44" s="43" t="s">
        <v>18</v>
      </c>
      <c r="J44" s="43" t="s">
        <v>201</v>
      </c>
      <c r="K44" s="43" t="s">
        <v>194</v>
      </c>
      <c r="L44" s="43">
        <v>2023</v>
      </c>
      <c r="M44" s="43" t="s">
        <v>153</v>
      </c>
      <c r="N44" s="43" t="s">
        <v>154</v>
      </c>
      <c r="O44" s="43" t="s">
        <v>155</v>
      </c>
      <c r="P44" s="44">
        <v>5</v>
      </c>
      <c r="Q44" s="44" t="s">
        <v>210</v>
      </c>
      <c r="R44" s="44" t="s">
        <v>170</v>
      </c>
      <c r="S44" s="45">
        <v>3021846</v>
      </c>
      <c r="T44" s="44" t="s">
        <v>170</v>
      </c>
      <c r="U44" s="44" t="s">
        <v>170</v>
      </c>
      <c r="V44" s="46">
        <v>16000</v>
      </c>
      <c r="W44" s="47" t="s">
        <v>170</v>
      </c>
      <c r="X44" s="44" t="s">
        <v>170</v>
      </c>
      <c r="Y44" s="44" t="s">
        <v>170</v>
      </c>
      <c r="Z44" s="48" t="s">
        <v>14</v>
      </c>
      <c r="AA44" s="8"/>
      <c r="AB44" s="9"/>
      <c r="AC44" s="9"/>
      <c r="AD44" s="9"/>
      <c r="AE44" s="10"/>
    </row>
    <row r="45" spans="1:31" ht="24" x14ac:dyDescent="0.2">
      <c r="A45" s="42">
        <f t="shared" si="0"/>
        <v>40</v>
      </c>
      <c r="B45" s="43" t="s">
        <v>9</v>
      </c>
      <c r="C45" s="43" t="s">
        <v>10</v>
      </c>
      <c r="D45" s="43" t="s">
        <v>9</v>
      </c>
      <c r="E45" s="43" t="s">
        <v>10</v>
      </c>
      <c r="F45" s="43" t="s">
        <v>159</v>
      </c>
      <c r="G45" s="43" t="s">
        <v>160</v>
      </c>
      <c r="H45" s="43" t="s">
        <v>161</v>
      </c>
      <c r="I45" s="43" t="s">
        <v>18</v>
      </c>
      <c r="J45" s="43" t="s">
        <v>67</v>
      </c>
      <c r="K45" s="43" t="s">
        <v>194</v>
      </c>
      <c r="L45" s="43">
        <v>2022</v>
      </c>
      <c r="M45" s="43">
        <v>1698</v>
      </c>
      <c r="N45" s="43">
        <v>147</v>
      </c>
      <c r="O45" s="43">
        <v>2080</v>
      </c>
      <c r="P45" s="44">
        <v>5</v>
      </c>
      <c r="Q45" s="44" t="s">
        <v>174</v>
      </c>
      <c r="R45" s="44" t="s">
        <v>170</v>
      </c>
      <c r="S45" s="45">
        <v>772598</v>
      </c>
      <c r="T45" s="44" t="s">
        <v>170</v>
      </c>
      <c r="U45" s="44" t="s">
        <v>170</v>
      </c>
      <c r="V45" s="46">
        <v>20000</v>
      </c>
      <c r="W45" s="47" t="s">
        <v>170</v>
      </c>
      <c r="X45" s="44" t="s">
        <v>170</v>
      </c>
      <c r="Y45" s="44" t="s">
        <v>170</v>
      </c>
      <c r="Z45" s="48" t="s">
        <v>14</v>
      </c>
      <c r="AA45" s="8"/>
      <c r="AB45" s="9"/>
      <c r="AC45" s="9"/>
      <c r="AD45" s="9"/>
      <c r="AE45" s="10"/>
    </row>
    <row r="46" spans="1:31" ht="24.75" thickBot="1" x14ac:dyDescent="0.25">
      <c r="A46" s="60">
        <f t="shared" si="0"/>
        <v>41</v>
      </c>
      <c r="B46" s="61" t="s">
        <v>9</v>
      </c>
      <c r="C46" s="61" t="s">
        <v>10</v>
      </c>
      <c r="D46" s="61" t="s">
        <v>9</v>
      </c>
      <c r="E46" s="61" t="s">
        <v>10</v>
      </c>
      <c r="F46" s="61"/>
      <c r="G46" s="61"/>
      <c r="H46" s="61" t="s">
        <v>162</v>
      </c>
      <c r="I46" s="61" t="s">
        <v>128</v>
      </c>
      <c r="J46" s="61" t="s">
        <v>163</v>
      </c>
      <c r="K46" s="61" t="s">
        <v>200</v>
      </c>
      <c r="L46" s="61">
        <v>2024</v>
      </c>
      <c r="M46" s="61">
        <v>1000</v>
      </c>
      <c r="N46" s="61">
        <v>15</v>
      </c>
      <c r="O46" s="61">
        <v>700</v>
      </c>
      <c r="P46" s="62">
        <v>1</v>
      </c>
      <c r="Q46" s="62" t="s">
        <v>174</v>
      </c>
      <c r="R46" s="62" t="s">
        <v>170</v>
      </c>
      <c r="S46" s="63"/>
      <c r="T46" s="62"/>
      <c r="U46" s="62"/>
      <c r="V46" s="64"/>
      <c r="W46" s="65"/>
      <c r="X46" s="62"/>
      <c r="Y46" s="62"/>
      <c r="Z46" s="66"/>
      <c r="AA46" s="11"/>
      <c r="AB46" s="12"/>
      <c r="AC46" s="12"/>
      <c r="AD46" s="12"/>
      <c r="AE46" s="13"/>
    </row>
    <row r="47" spans="1:31" ht="12.75" thickBo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5"/>
      <c r="Q47" s="15"/>
      <c r="R47" s="15"/>
      <c r="S47" s="16"/>
      <c r="T47" s="15"/>
      <c r="U47" s="15"/>
      <c r="V47" s="17"/>
      <c r="W47" s="18"/>
      <c r="X47" s="15"/>
      <c r="Y47" s="15"/>
      <c r="Z47" s="15"/>
      <c r="AA47" s="14"/>
      <c r="AB47" s="14"/>
      <c r="AC47" s="14"/>
      <c r="AD47" s="14"/>
      <c r="AE47" s="14"/>
    </row>
    <row r="48" spans="1:31" ht="24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5"/>
      <c r="Q48" s="15"/>
      <c r="R48" s="15"/>
      <c r="S48" s="16"/>
      <c r="T48" s="15"/>
      <c r="U48" s="15"/>
      <c r="V48" s="17"/>
      <c r="W48" s="18"/>
      <c r="X48" s="67" t="s">
        <v>217</v>
      </c>
      <c r="Y48" s="68"/>
      <c r="Z48" s="69"/>
      <c r="AA48" s="70">
        <f>SUM(AA6:AA46)</f>
        <v>0</v>
      </c>
      <c r="AB48" s="71">
        <f>SUM(AB6:AB46)</f>
        <v>0</v>
      </c>
      <c r="AC48" s="71">
        <f>SUM(AC6:AC46)</f>
        <v>0</v>
      </c>
      <c r="AD48" s="71">
        <f>SUM(AD6:AD46)</f>
        <v>0</v>
      </c>
      <c r="AE48" s="72">
        <f>SUM(AE6:AE46)</f>
        <v>0</v>
      </c>
    </row>
    <row r="49" spans="1:31" ht="24" customHeight="1" thickBot="1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5"/>
      <c r="Q49" s="15"/>
      <c r="R49" s="15"/>
      <c r="S49" s="16"/>
      <c r="T49" s="15"/>
      <c r="U49" s="15"/>
      <c r="V49" s="17"/>
      <c r="W49" s="18"/>
      <c r="X49" s="73" t="s">
        <v>222</v>
      </c>
      <c r="Y49" s="74"/>
      <c r="Z49" s="75"/>
      <c r="AA49" s="76">
        <f>SUM(AA48:AE48)*3</f>
        <v>0</v>
      </c>
      <c r="AB49" s="77"/>
      <c r="AC49" s="77"/>
      <c r="AD49" s="77"/>
      <c r="AE49" s="78"/>
    </row>
    <row r="50" spans="1:3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5"/>
      <c r="Q50" s="15"/>
      <c r="R50" s="15"/>
      <c r="S50" s="16"/>
      <c r="T50" s="15"/>
      <c r="U50" s="15"/>
      <c r="V50" s="17"/>
      <c r="W50" s="18"/>
      <c r="X50" s="15"/>
      <c r="Y50" s="15"/>
      <c r="Z50" s="15"/>
      <c r="AA50" s="14"/>
      <c r="AB50" s="14"/>
      <c r="AC50" s="14"/>
      <c r="AD50" s="14"/>
      <c r="AE50" s="14"/>
    </row>
  </sheetData>
  <sheetProtection algorithmName="SHA-512" hashValue="TT89IFafWkMYyUEjtElR6omSPvJUFc4sgN+4amrOCHjxxQPQOWNjPdOs23wHvBxv3kyjV3uq6zFX9VkJB3jzGw==" saltValue="EBrqkAzjojppxK5Up4lWRA==" spinCount="100000" sheet="1" objects="1" scenarios="1"/>
  <autoFilter ref="A5:Z46" xr:uid="{4ACF88AD-B86E-4BAE-AC65-E0F0CCB24FFD}"/>
  <mergeCells count="5">
    <mergeCell ref="X49:Z49"/>
    <mergeCell ref="AA49:AE49"/>
    <mergeCell ref="H3:Z3"/>
    <mergeCell ref="X48:Z48"/>
    <mergeCell ref="E2:F2"/>
  </mergeCells>
  <phoneticPr fontId="23" type="noConversion"/>
  <pageMargins left="0.78740157499999996" right="0.78740157499999996" top="0.984251969" bottom="0.984251969" header="0.4921259845" footer="0.4921259845"/>
  <pageSetup paperSize="9" scale="4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vozidel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Nová</dc:creator>
  <cp:lastModifiedBy>Jitka Růžičková</cp:lastModifiedBy>
  <cp:lastPrinted>2025-03-11T13:53:25Z</cp:lastPrinted>
  <dcterms:created xsi:type="dcterms:W3CDTF">2025-03-11T13:53:41Z</dcterms:created>
  <dcterms:modified xsi:type="dcterms:W3CDTF">2025-08-14T12:23:00Z</dcterms:modified>
</cp:coreProperties>
</file>