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26-2025 ERDF\1 změna ZD 2\"/>
    </mc:Choice>
  </mc:AlternateContent>
  <xr:revisionPtr revIDLastSave="0" documentId="8_{4273721C-08F1-4494-9530-56C8E3B6D60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S8" i="1"/>
  <c r="T8" i="1"/>
  <c r="S7" i="1"/>
  <c r="P7" i="1"/>
  <c r="R11" i="1" l="1"/>
  <c r="Q11" i="1"/>
  <c r="T7" i="1"/>
</calcChain>
</file>

<file path=xl/sharedStrings.xml><?xml version="1.0" encoding="utf-8"?>
<sst xmlns="http://schemas.openxmlformats.org/spreadsheetml/2006/main" count="55" uniqueCount="47">
  <si>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</si>
  <si>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</si>
  <si>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</si>
  <si>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</si>
  <si>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</si>
  <si>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</si>
  <si>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</si>
  <si>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</si>
  <si>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</si>
  <si>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</si>
  <si>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</si>
  <si>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</si>
  <si>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</si>
  <si>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30195200-4 - Elektronické tabule a příslušenství</t>
  </si>
  <si>
    <t>32331300-5 - Zvukové reprodukční přístroje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</si>
  <si>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</si>
  <si>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</si>
  <si>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</si>
  <si>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</si>
  <si>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</si>
  <si>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</si>
  <si>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</si>
  <si>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</si>
  <si>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</si>
  <si>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</si>
  <si>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</si>
  <si>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</si>
  <si>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</si>
  <si>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NE</t>
  </si>
  <si>
    <t>Samostatná faktura</t>
  </si>
  <si>
    <t>ks</t>
  </si>
  <si>
    <t xml:space="preserve">Termín dodání </t>
  </si>
  <si>
    <t>ANO</t>
  </si>
  <si>
    <t>Tomáš Les,
Tel.: 735 715 986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</si>
  <si>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</si>
  <si>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Název projektu: ERDF KVALITA ZČU 
Číslo projektu: CZ.02.02.01/00/23_023/0008982
(OPJAK-MŠMT)</t>
  </si>
  <si>
    <t>Příloha č. 2 Kupní smlouvy - Technická specifikace
Audiovizuální technika (II.) 026 - 2025</t>
  </si>
  <si>
    <t>Zvuková aparatura, mikrofony včetně montáže</t>
  </si>
  <si>
    <t>Velkoformátový dotykový display min. 86" s integrovaným PC včetně montáže a přípojného místa</t>
  </si>
  <si>
    <t>do 31.8.2025</t>
  </si>
  <si>
    <r>
      <t xml:space="preserve">Veleslavínova 42, 
301 00 Plzeň,
</t>
    </r>
    <r>
      <rPr>
        <b/>
        <sz val="11"/>
        <color theme="1"/>
        <rFont val="Calibri"/>
        <family val="2"/>
        <charset val="238"/>
        <scheme val="minor"/>
      </rPr>
      <t>místnost VC 112</t>
    </r>
  </si>
  <si>
    <r>
      <t xml:space="preserve">Veleslavínova 42, 
301 00 Plzeň,
</t>
    </r>
    <r>
      <rPr>
        <b/>
        <sz val="11"/>
        <color theme="1"/>
        <rFont val="Calibri"/>
        <family val="2"/>
        <charset val="238"/>
        <scheme val="minor"/>
      </rPr>
      <t>místnost VC 332</t>
    </r>
  </si>
  <si>
    <t>4x pasivní reprobox 15" + 1", 400 W, 8 Ohm, 60 Hz - 19 kHz, citlivost 104 dB, včetně nástěnného držáku. 1 x 4.
Kanálový zesilovač 4x 480 W při 8 Ohm, s integrovaným RMS a PEAK limitérem se vstupy JACK a XLR. 
1x digitální audio mix se zabudovaným ovládáním do katedry, s minimálně 4x mic a 2x stereo vstupy. 
2x bezdrátový set s ručním mikrofonem, s funkcí automatického vyhledávání dostupné frekvence, napájení mikrofonu - AA baterie. 
Včetně instalačního materiálu, kabelového rozvodu, montáže a oživení audio systému.</t>
  </si>
  <si>
    <t>Interaktivní displej s úhlopříčkou min. 86" (218 cm), s nativním rozlišením obrazu min. 4K UHD (3840 × 2160 px). 
Dotyková technologie umožňuje odlišit dotyk prstem (pro ovládání), dlaní (pro mazání) a tyto funkce odlišit současně při práci více uživatelů najednou.
Součástí displeje musí být počítačový modul s minimálními parametry 8GB RAM a 64GB, který obsahuje aplikaci pro psaní na bílé ploše a prohlížeč webových stránek. Integrované reproduktory min. 2x 20W, součástí vestavěné integrované mikrofonní pole, integrovaná čtečka NFC karet. 
Pro připojení má displej minimálně konektory: 3x HDMI (HDCP 2.3), 2x USBC a 2x USB 3.2, bezdrátovou konektivitu Wifi (podpora kat. 6e - .ax) a Bluetooth (min. verze 4.2) a slot pro integraci (vložení) plnohodnotého učitelského PC. 
Zařízení musí mít certifikaci ENERGY STAR. 
Dotyková technologie s krycím tvrzeným sklem, umožňuje min. 20 dotyků současně pro užívání dvěma uživateli souběžně (lektor + student). 
Licence SW prostředí součástí displeje, umožňuje min. automaticky odlišit (tj. bez nutnosti výběru a změny v MENU-nabídce funkcí) dotyk prstem (pro ovládání), popisovačem (pro psaní), dlaní-pěstí (pro mazání) a to souběžně pro 2 uživatele (vyučujícího a studenta současně, každý jinou funkci). 
Součástí displeje je tzv. "SW mirror aplikace", pro možnost připojit se k panelu bezdrátově z různých zařízení a zrcadlit obsah (není požadováno pro interaktivní práci, pouze k prezentaci a sdílení obsahu). Pro připojení má displej min. konektory: 3x HDMI a 2x USB-C (pro využití: obraz + dotyk + napájení), bezdrátovou konektivitu Wifi (2,4 i 5GHz) a Bluetooth (min. verze 5.2), a OPS-PC slot pro vestavbu-integraci plnohodnotného lektorského PC. 
Displej má vestavěný USB přepínač pro min. možnost přepnutí USB periferií současně s přepnutím vstupu obrazu, min. USB 3.0 na všech portech. 
Součástí displeje min. 2 ks popisovačů, s možností jejich odložení na přední poličku lehce dostupnou pro uživatele. 
Stěnový držák pro pevné fixní kotvení dipspleje na pevnou stěnu.
Interaktivní displej musí být kompatibilní s programem SMART Notebook z důvodu jeho využívání našimi vyučujícími vč. hotových vytvořených výukových podkladů. Součástí displeje je proto kompatibilní SW prostředí pro otevření a editaci stávajících podkladů, jako i vytváření nových vč. jejich ukládání.
Součástí dodávky je instalace zařízení na místě, propojení s PC a předvedení funkčnosti.</t>
  </si>
  <si>
    <t>Součástí dodávky je instalace zařízení na místě, propojení s PC a předvedení funkčnosti.</t>
  </si>
  <si>
    <t>Včetně instalačního materiálu, kabelového rozvodu, montáže a oživení audio systému.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</si>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</sst>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DE9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6" fillId="0" borderId="0"/>
    <xf numFmtId="0" fontId="21" fillId="0" borderId="0" applyNumberFormat="0" applyFill="0" applyBorder="0" applyAlignment="0" applyProtection="0"/>
  </cellStyleXfs>
  <cellXfs count="89">
    <xf numFmtId="0" fontId="0" fillId="0" borderId="0" xfId="0"/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164" fontId="14" fillId="4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164" fontId="14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6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3" fillId="2" borderId="3" xfId="0" applyFont="1" applyFill="1" applyBorder="1" applyAlignment="1" applyProtection="1">
      <alignment horizontal="center" vertical="center" textRotation="90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22" fillId="4" borderId="4" xfId="2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13" fillId="5" borderId="7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3" fontId="0" fillId="3" borderId="8" xfId="0" applyNumberFormat="1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left" vertical="center" wrapText="1" indent="1"/>
    </xf>
    <xf numFmtId="0" fontId="14" fillId="4" borderId="8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4" fillId="6" borderId="8" xfId="0" applyFont="1" applyFill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164" fontId="0" fillId="0" borderId="8" xfId="0" applyNumberFormat="1" applyBorder="1" applyAlignment="1" applyProtection="1">
      <alignment horizontal="right" vertical="center" indent="1"/>
    </xf>
    <xf numFmtId="164" fontId="0" fillId="3" borderId="8" xfId="0" applyNumberFormat="1" applyFill="1" applyBorder="1" applyAlignment="1" applyProtection="1">
      <alignment horizontal="right" vertical="center" indent="1"/>
    </xf>
    <xf numFmtId="165" fontId="0" fillId="0" borderId="8" xfId="0" applyNumberFormat="1" applyBorder="1" applyAlignment="1" applyProtection="1">
      <alignment horizontal="right" vertical="center" indent="1"/>
    </xf>
    <xf numFmtId="0" fontId="0" fillId="0" borderId="8" xfId="0" applyBorder="1" applyAlignment="1" applyProtection="1">
      <alignment horizontal="center" vertical="center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5" fillId="7" borderId="11" xfId="0" applyFont="1" applyFill="1" applyBorder="1" applyAlignment="1" applyProtection="1">
      <alignment horizontal="center" vertical="center" wrapText="1"/>
    </xf>
    <xf numFmtId="3" fontId="0" fillId="7" borderId="11" xfId="0" applyNumberFormat="1" applyFill="1" applyBorder="1" applyAlignment="1" applyProtection="1">
      <alignment horizontal="center" vertical="center" wrapText="1"/>
    </xf>
    <xf numFmtId="0" fontId="0" fillId="7" borderId="11" xfId="0" applyFill="1" applyBorder="1" applyAlignment="1" applyProtection="1">
      <alignment horizontal="center" vertical="center" wrapText="1"/>
    </xf>
    <xf numFmtId="0" fontId="3" fillId="7" borderId="11" xfId="0" applyFont="1" applyFill="1" applyBorder="1" applyAlignment="1" applyProtection="1">
      <alignment horizontal="left" vertical="center" wrapText="1" indent="1"/>
    </xf>
    <xf numFmtId="0" fontId="3" fillId="3" borderId="11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3" fillId="6" borderId="11" xfId="0" applyFont="1" applyFill="1" applyBorder="1" applyAlignment="1" applyProtection="1">
      <alignment horizontal="center" vertical="center" wrapText="1"/>
    </xf>
    <xf numFmtId="0" fontId="3" fillId="8" borderId="11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Protection="1"/>
    <xf numFmtId="0" fontId="9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3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19" fillId="0" borderId="0" xfId="0" applyFont="1" applyAlignment="1" applyProtection="1">
      <alignment horizontal="left" vertical="center" wrapText="1"/>
    </xf>
    <xf numFmtId="164" fontId="15" fillId="0" borderId="0" xfId="0" applyNumberFormat="1" applyFont="1" applyAlignment="1" applyProtection="1">
      <alignment horizontal="right" vertical="center" indent="1"/>
    </xf>
    <xf numFmtId="164" fontId="7" fillId="0" borderId="3" xfId="0" applyNumberFormat="1" applyFont="1" applyBorder="1" applyAlignment="1" applyProtection="1">
      <alignment horizontal="center" vertical="center"/>
    </xf>
    <xf numFmtId="164" fontId="7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3" fillId="0" borderId="0" xfId="0" applyFont="1" applyAlignment="1" applyProtection="1">
      <alignment horizontal="left" vertical="center" wrapText="1"/>
    </xf>
  </cellXfs>
  <cellStyles count="3">
    <cellStyle name="Hypertextový odkaz" xfId="2" builtinId="8"/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1"/>
  <sheetViews>
    <sheetView tabSelected="1" zoomScale="93" zoomScaleNormal="93" workbookViewId="0">
      <selection activeCell="L32" sqref="L32"/>
    </sheetView>
  </sheetViews>
  <sheetFormatPr defaultRowHeight="15" x14ac:dyDescent="0.25"/>
  <cols>
    <col min="1" max="1" width="1.42578125" style="9" bestFit="1" customWidth="1"/>
    <col min="2" max="2" width="5.7109375" style="9" bestFit="1" customWidth="1"/>
    <col min="3" max="3" width="37.7109375" style="8" customWidth="1"/>
    <col min="4" max="4" width="11.42578125" style="87" customWidth="1"/>
    <col min="5" max="5" width="9" style="7" bestFit="1" customWidth="1"/>
    <col min="6" max="6" width="155.140625" style="8" customWidth="1"/>
    <col min="7" max="7" width="38.42578125" style="8" customWidth="1"/>
    <col min="8" max="8" width="28" style="8" customWidth="1"/>
    <col min="9" max="9" width="23.140625" style="8" customWidth="1"/>
    <col min="10" max="10" width="16.28515625" style="8" customWidth="1"/>
    <col min="11" max="11" width="49.7109375" style="9" customWidth="1"/>
    <col min="12" max="12" width="44.140625" style="9" customWidth="1"/>
    <col min="13" max="13" width="21.42578125" style="9" customWidth="1"/>
    <col min="14" max="14" width="28" style="8" customWidth="1"/>
    <col min="15" max="15" width="20.28515625" style="8" customWidth="1"/>
    <col min="16" max="16" width="17.7109375" style="8" hidden="1" customWidth="1"/>
    <col min="17" max="17" width="24" style="9" bestFit="1" customWidth="1"/>
    <col min="18" max="18" width="24.140625" style="9" customWidth="1"/>
    <col min="19" max="19" width="19.7109375" style="9" customWidth="1"/>
    <col min="20" max="20" width="17.85546875" style="9" customWidth="1"/>
    <col min="21" max="21" width="11.5703125" style="9" hidden="1" customWidth="1"/>
    <col min="22" max="22" width="57.140625" style="10" customWidth="1"/>
    <col min="23" max="16384" width="9.140625" style="9"/>
  </cols>
  <sheetData>
    <row r="1" spans="2:22" ht="43.5" customHeight="1" x14ac:dyDescent="0.25">
      <c r="B1" s="5" t="s">
        <v>36</v>
      </c>
      <c r="C1" s="6"/>
      <c r="D1" s="6"/>
    </row>
    <row r="2" spans="2:22" ht="18" customHeight="1" x14ac:dyDescent="0.25">
      <c r="C2" s="9"/>
      <c r="D2" s="11"/>
      <c r="E2" s="12"/>
      <c r="F2" s="13"/>
      <c r="G2" s="13"/>
      <c r="H2" s="13"/>
      <c r="I2" s="9"/>
      <c r="J2" s="14"/>
      <c r="N2" s="15"/>
      <c r="O2" s="13"/>
      <c r="P2" s="13"/>
      <c r="Q2" s="13"/>
      <c r="R2" s="13"/>
      <c r="T2" s="16"/>
      <c r="U2" s="17"/>
      <c r="V2" s="18"/>
    </row>
    <row r="3" spans="2:22" ht="18" customHeight="1" x14ac:dyDescent="0.25">
      <c r="B3" s="19"/>
      <c r="C3" s="20" t="s">
        <v>0</v>
      </c>
      <c r="D3" s="21"/>
      <c r="E3" s="21"/>
      <c r="F3" s="21"/>
      <c r="G3" s="22"/>
      <c r="H3" s="22"/>
      <c r="I3" s="22"/>
      <c r="J3" s="22"/>
      <c r="K3" s="22"/>
      <c r="L3" s="22"/>
      <c r="M3" s="16"/>
      <c r="N3" s="23"/>
      <c r="O3" s="23"/>
      <c r="P3" s="23"/>
      <c r="Q3" s="23"/>
      <c r="R3" s="23"/>
      <c r="T3" s="16"/>
    </row>
    <row r="4" spans="2:22" ht="18" customHeight="1" thickBot="1" x14ac:dyDescent="0.3">
      <c r="B4" s="24"/>
      <c r="C4" s="25" t="s">
        <v>1</v>
      </c>
      <c r="D4" s="21"/>
      <c r="E4" s="21"/>
      <c r="F4" s="21"/>
      <c r="G4" s="21"/>
      <c r="H4" s="21"/>
      <c r="I4" s="16"/>
      <c r="J4" s="16"/>
      <c r="K4" s="16"/>
      <c r="L4" s="16"/>
      <c r="M4" s="16"/>
      <c r="N4" s="13"/>
      <c r="O4" s="13"/>
      <c r="P4" s="13"/>
      <c r="Q4" s="16"/>
      <c r="R4" s="16"/>
      <c r="T4" s="16"/>
    </row>
    <row r="5" spans="2:22" ht="34.5" customHeight="1" thickBot="1" x14ac:dyDescent="0.3">
      <c r="B5" s="26"/>
      <c r="C5" s="27"/>
      <c r="D5" s="28"/>
      <c r="E5" s="28"/>
      <c r="F5" s="13"/>
      <c r="G5" s="29" t="s">
        <v>2</v>
      </c>
      <c r="H5" s="30" t="s">
        <v>2</v>
      </c>
      <c r="I5" s="13"/>
      <c r="J5" s="13"/>
      <c r="N5" s="13"/>
      <c r="O5" s="31"/>
      <c r="P5" s="31"/>
      <c r="R5" s="29" t="s">
        <v>2</v>
      </c>
      <c r="V5" s="14"/>
    </row>
    <row r="6" spans="2:22" ht="76.5" customHeight="1" thickTop="1" thickBot="1" x14ac:dyDescent="0.3">
      <c r="B6" s="32" t="s">
        <v>3</v>
      </c>
      <c r="C6" s="33" t="s">
        <v>18</v>
      </c>
      <c r="D6" s="33" t="s">
        <v>4</v>
      </c>
      <c r="E6" s="33" t="s">
        <v>16</v>
      </c>
      <c r="F6" s="33" t="s">
        <v>17</v>
      </c>
      <c r="G6" s="34" t="s">
        <v>5</v>
      </c>
      <c r="H6" s="35" t="s">
        <v>46</v>
      </c>
      <c r="I6" s="33" t="s">
        <v>19</v>
      </c>
      <c r="J6" s="33" t="s">
        <v>20</v>
      </c>
      <c r="K6" s="33" t="s">
        <v>34</v>
      </c>
      <c r="L6" s="33" t="s">
        <v>21</v>
      </c>
      <c r="M6" s="36" t="s">
        <v>22</v>
      </c>
      <c r="N6" s="33" t="s">
        <v>23</v>
      </c>
      <c r="O6" s="33" t="s">
        <v>31</v>
      </c>
      <c r="P6" s="33" t="s">
        <v>26</v>
      </c>
      <c r="Q6" s="33" t="s">
        <v>6</v>
      </c>
      <c r="R6" s="37" t="s">
        <v>7</v>
      </c>
      <c r="S6" s="36" t="s">
        <v>8</v>
      </c>
      <c r="T6" s="36" t="s">
        <v>9</v>
      </c>
      <c r="U6" s="33" t="s">
        <v>24</v>
      </c>
      <c r="V6" s="38" t="s">
        <v>25</v>
      </c>
    </row>
    <row r="7" spans="2:22" ht="118.5" customHeight="1" thickTop="1" thickBot="1" x14ac:dyDescent="0.3">
      <c r="B7" s="39">
        <v>1</v>
      </c>
      <c r="C7" s="40" t="s">
        <v>37</v>
      </c>
      <c r="D7" s="41">
        <v>1</v>
      </c>
      <c r="E7" s="42" t="s">
        <v>30</v>
      </c>
      <c r="F7" s="43" t="s">
        <v>42</v>
      </c>
      <c r="G7" s="1"/>
      <c r="H7" s="44" t="s">
        <v>28</v>
      </c>
      <c r="I7" s="45" t="s">
        <v>29</v>
      </c>
      <c r="J7" s="42" t="s">
        <v>32</v>
      </c>
      <c r="K7" s="45" t="s">
        <v>35</v>
      </c>
      <c r="L7" s="46" t="s">
        <v>45</v>
      </c>
      <c r="M7" s="47" t="s">
        <v>33</v>
      </c>
      <c r="N7" s="48" t="s">
        <v>40</v>
      </c>
      <c r="O7" s="49" t="s">
        <v>39</v>
      </c>
      <c r="P7" s="50">
        <f>D7*Q7</f>
        <v>123500</v>
      </c>
      <c r="Q7" s="51">
        <v>123500</v>
      </c>
      <c r="R7" s="2"/>
      <c r="S7" s="52">
        <f>D7*R7</f>
        <v>0</v>
      </c>
      <c r="T7" s="53" t="str">
        <f t="shared" ref="T7" si="0">IF(ISNUMBER(R7), IF(R7&gt;Q7,"NEVYHOVUJE","VYHOVUJE")," ")</f>
        <v xml:space="preserve"> </v>
      </c>
      <c r="U7" s="42"/>
      <c r="V7" s="42" t="s">
        <v>14</v>
      </c>
    </row>
    <row r="8" spans="2:22" ht="409.5" customHeight="1" thickBot="1" x14ac:dyDescent="0.3">
      <c r="B8" s="54">
        <v>2</v>
      </c>
      <c r="C8" s="55" t="s">
        <v>38</v>
      </c>
      <c r="D8" s="56">
        <v>1</v>
      </c>
      <c r="E8" s="57" t="s">
        <v>30</v>
      </c>
      <c r="F8" s="58" t="s">
        <v>43</v>
      </c>
      <c r="G8" s="3"/>
      <c r="H8" s="3"/>
      <c r="I8" s="59" t="s">
        <v>29</v>
      </c>
      <c r="J8" s="60" t="s">
        <v>32</v>
      </c>
      <c r="K8" s="59" t="s">
        <v>35</v>
      </c>
      <c r="L8" s="61" t="s">
        <v>44</v>
      </c>
      <c r="M8" s="62" t="s">
        <v>33</v>
      </c>
      <c r="N8" s="63" t="s">
        <v>41</v>
      </c>
      <c r="O8" s="64" t="s">
        <v>39</v>
      </c>
      <c r="P8" s="65">
        <f>D8*Q8</f>
        <v>143000</v>
      </c>
      <c r="Q8" s="66">
        <v>143000</v>
      </c>
      <c r="R8" s="4"/>
      <c r="S8" s="67">
        <f>D8*R8</f>
        <v>0</v>
      </c>
      <c r="T8" s="68" t="str">
        <f t="shared" ref="T8" si="1">IF(ISNUMBER(R8), IF(R8&gt;Q8,"NEVYHOVUJE","VYHOVUJE")," ")</f>
        <v xml:space="preserve"> </v>
      </c>
      <c r="U8" s="60"/>
      <c r="V8" s="60" t="s">
        <v>13</v>
      </c>
    </row>
    <row r="9" spans="2:22" ht="13.5" customHeight="1" thickTop="1" thickBot="1" x14ac:dyDescent="0.3">
      <c r="C9" s="9"/>
      <c r="D9" s="9"/>
      <c r="E9" s="9"/>
      <c r="F9" s="9"/>
      <c r="G9" s="9"/>
      <c r="H9" s="9"/>
      <c r="I9" s="9"/>
      <c r="J9" s="9"/>
      <c r="N9" s="9"/>
      <c r="O9" s="9"/>
      <c r="P9" s="9"/>
      <c r="S9" s="69"/>
    </row>
    <row r="10" spans="2:22" ht="60.75" customHeight="1" thickTop="1" thickBot="1" x14ac:dyDescent="0.3">
      <c r="B10" s="70" t="s">
        <v>10</v>
      </c>
      <c r="C10" s="71"/>
      <c r="D10" s="71"/>
      <c r="E10" s="71"/>
      <c r="F10" s="71"/>
      <c r="G10" s="71"/>
      <c r="H10" s="72"/>
      <c r="I10" s="73"/>
      <c r="J10" s="73"/>
      <c r="K10" s="73"/>
      <c r="L10" s="74"/>
      <c r="M10" s="14"/>
      <c r="N10" s="14"/>
      <c r="O10" s="75"/>
      <c r="P10" s="75"/>
      <c r="Q10" s="76" t="s">
        <v>11</v>
      </c>
      <c r="R10" s="77" t="s">
        <v>12</v>
      </c>
      <c r="S10" s="78"/>
      <c r="T10" s="79"/>
      <c r="U10" s="31"/>
      <c r="V10" s="80"/>
    </row>
    <row r="11" spans="2:22" ht="33" customHeight="1" thickTop="1" thickBot="1" x14ac:dyDescent="0.3">
      <c r="B11" s="81" t="s">
        <v>15</v>
      </c>
      <c r="C11" s="81"/>
      <c r="D11" s="81"/>
      <c r="E11" s="81"/>
      <c r="F11" s="81"/>
      <c r="G11" s="81"/>
      <c r="H11" s="81"/>
      <c r="I11" s="81"/>
      <c r="J11" s="81"/>
      <c r="L11" s="11"/>
      <c r="M11" s="11"/>
      <c r="N11" s="11"/>
      <c r="O11" s="82"/>
      <c r="P11" s="82"/>
      <c r="Q11" s="83">
        <f>SUM(P7:P8)</f>
        <v>266500</v>
      </c>
      <c r="R11" s="84">
        <f>SUM(S7:S8)</f>
        <v>0</v>
      </c>
      <c r="S11" s="85"/>
      <c r="T11" s="86"/>
    </row>
    <row r="12" spans="2:22" ht="14.25" customHeight="1" thickTop="1" x14ac:dyDescent="0.25"/>
    <row r="13" spans="2:22" ht="14.25" customHeight="1" x14ac:dyDescent="0.25"/>
    <row r="14" spans="2:22" ht="42" customHeight="1" x14ac:dyDescent="0.25">
      <c r="B14" s="88" t="s">
        <v>27</v>
      </c>
      <c r="C14" s="88"/>
      <c r="D14" s="88"/>
      <c r="E14" s="88"/>
      <c r="F14" s="88"/>
      <c r="G14" s="88"/>
    </row>
    <row r="15" spans="2:22" ht="14.25" customHeight="1" x14ac:dyDescent="0.25"/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sheetProtection algorithmName="SHA-512" hashValue="T0WBVsCVJ4+iIXgXDilhQldOPUm8Lctz7W/nkySlf+9uWxvFvF9uzYUPonrU6Ak8OOjB9wV2jKlQOpNKoZyOHg==" saltValue="4jeP12/I1XD9GbDzlclUTQ==" spinCount="100000" sheet="1" objects="1" scenarios="1"/>
  <mergeCells count="6">
    <mergeCell ref="B1:D1"/>
    <mergeCell ref="B10:G10"/>
    <mergeCell ref="R10:T10"/>
    <mergeCell ref="B14:G14"/>
    <mergeCell ref="R11:T11"/>
    <mergeCell ref="B11:J11"/>
  </mergeCells>
  <conditionalFormatting sqref="B7:B8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8">
    <cfRule type="containsBlanks" dxfId="9" priority="5">
      <formula>LEN(TRIM(D7))=0</formula>
    </cfRule>
  </conditionalFormatting>
  <conditionalFormatting sqref="G7:H8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8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8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8" xr:uid="{00000000-0002-0000-0000-000001000000}">
      <formula1>"ks,bal,sada,"</formula1>
    </dataValidation>
  </dataValidations>
  <hyperlinks>
    <hyperlink ref="H6" location="AVT!B11" display="Odkaz na splnění požadavku Energy star nebo TCO Certified a energetický štítek*" xr:uid="{0448F70C-7317-4A6A-8AEB-16CEE12E4BD4}"/>
  </hyperlinks>
  <pageMargins left="0.18" right="0.18" top="0.78740157480314965" bottom="0.78740157480314965" header="0.31496062992125984" footer="0.31496062992125984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V7:V8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2025-04-29T08:39:58Z</cp:lastPrinted>
  <dcterms:created xsi:type="dcterms:W3CDTF">2014-03-05T12:43:32Z</dcterms:created>
  <dcterms:modified xsi:type="dcterms:W3CDTF">2025-05-15T12:13:32Z</dcterms:modified>
</cp:coreProperties>
</file>