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16-2024\1 změna ZD\"/>
    </mc:Choice>
  </mc:AlternateContent>
  <xr:revisionPtr revIDLastSave="0" documentId="13_ncr:1_{A17C510D-6BF5-415B-BCCD-8E983904A870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/>
  <c r="L9" i="1"/>
  <c r="K10" i="1"/>
  <c r="K7" i="1"/>
  <c r="H10" i="1"/>
  <c r="K8" i="1"/>
  <c r="L8" i="1"/>
  <c r="H7" i="1"/>
  <c r="H8" i="1"/>
  <c r="L10" i="1" l="1"/>
  <c r="J13" i="1"/>
  <c r="L7" i="1"/>
  <c r="I13" i="1"/>
</calcChain>
</file>

<file path=xl/sharedStrings.xml><?xml version="1.0" encoding="utf-8"?>
<sst xmlns="http://schemas.openxmlformats.org/spreadsheetml/2006/main" count="47" uniqueCount="44">
  <si>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</si>
  <si>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</si>
  <si>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</si>
  <si>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</si>
  <si>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</si>
  <si>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</si>
  <si>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</si>
  <si>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</si>
  <si>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</si>
  <si>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</si>
  <si>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</si>
  <si>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</si>
  <si>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</si>
  <si>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</si>
  <si>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</si>
  <si>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</si>
  <si>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</si>
  <si>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</si>
  <si>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</si>
  <si>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</si>
  <si>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</si>
  <si>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</si>
  <si>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</si>
  <si>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</si>
  <si>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</si>
  <si>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</si>
  <si>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</si>
  <si>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</si>
  <si>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</si>
  <si>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Požadavek na dodání produktové karty  jako součást nabídky k ověření splnění zadané specifikace.</t>
  </si>
  <si>
    <t>Látkové tašky přes rameno s logem FEK</t>
  </si>
  <si>
    <t>Propisovací tužky</t>
  </si>
  <si>
    <t>Zápisník A5 s gumičkou</t>
  </si>
  <si>
    <t>Černá grafitová tužka s gumou s potiskem</t>
  </si>
  <si>
    <t>30 dní</t>
  </si>
  <si>
    <t>Ing. Jarmila Ircingová, Ph.D.,
Tel.: 37763 3610,
E-mail: jircingo@fek.zcu.cz</t>
  </si>
  <si>
    <t>Univerzitní 22, 
301 00 Plzeň,
Fakulta ekonomická - Děkanát,
místnost UL 404</t>
  </si>
  <si>
    <t>Příloha č. 2 Kupní smlouvy - technická specifikace
Propagační předměty (II.) 016 - 2024</t>
  </si>
  <si>
    <t>Společná faktura</t>
  </si>
  <si>
    <t xml:space="preserve">Pokud financováno z projektových prostředků, pak ŘEŠITEL uvede:  NÁZEV A ČÍSLO DOTAČNÍHO PROJEKTU </t>
  </si>
  <si>
    <r>
      <t xml:space="preserve">Přírodní nákupní taška přes rameno - 100% bavlna.
Se dvěma barevně ladícími uchy (přírodní nebo černá) o délce 67 cm +/- 3 cm. 
Rozměry tašky: š. 38 cm, v. 42 cm (+/- 1 cm).
Min. 140 g/m2. Kapacita min. 10 litrů.
</t>
    </r>
    <r>
      <rPr>
        <b/>
        <sz val="11"/>
        <color theme="1"/>
        <rFont val="Calibri"/>
        <family val="2"/>
        <charset val="238"/>
        <scheme val="minor"/>
      </rPr>
      <t>Podkladová barva:</t>
    </r>
    <r>
      <rPr>
        <sz val="11"/>
        <color theme="1"/>
        <rFont val="Calibri"/>
        <family val="2"/>
        <charset val="238"/>
        <scheme val="minor"/>
      </rPr>
      <t xml:space="preserve"> přírodní nebo černá. 
</t>
    </r>
    <r>
      <rPr>
        <b/>
        <sz val="11"/>
        <color theme="1"/>
        <rFont val="Calibri"/>
        <family val="2"/>
        <charset val="238"/>
        <scheme val="minor"/>
      </rPr>
      <t>Jednobarevný potisk logem s logotypem fakult</t>
    </r>
    <r>
      <rPr>
        <b/>
        <sz val="11"/>
        <rFont val="Calibri"/>
        <family val="2"/>
        <charset val="238"/>
        <scheme val="minor"/>
      </rPr>
      <t>y v AJ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dle podkladové barvy:  černá barva podkladu = bílý potisk, přírodní barva podkladu = černý potisk - viz ilustrační obrázek.
POZN.: </t>
    </r>
    <r>
      <rPr>
        <b/>
        <sz val="11"/>
        <color theme="1"/>
        <rFont val="Calibri"/>
        <family val="2"/>
        <charset val="238"/>
        <scheme val="minor"/>
      </rPr>
      <t>celou várku tašek požadujeme v jednom barevném provedení</t>
    </r>
    <r>
      <rPr>
        <sz val="11"/>
        <color theme="1"/>
        <rFont val="Calibri"/>
        <family val="2"/>
        <charset val="238"/>
        <scheme val="minor"/>
      </rPr>
      <t xml:space="preserve">, jen dáváme na výběr ze dvou možností (černá taška-bílý potisk, nebo přírodní taška-černý potisk).
</t>
    </r>
    <r>
      <rPr>
        <sz val="11"/>
        <rFont val="Calibri"/>
        <family val="2"/>
        <charset val="238"/>
        <scheme val="minor"/>
      </rPr>
      <t xml:space="preserve">Logo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(II.)-016-2024.zip</t>
    </r>
  </si>
  <si>
    <r>
      <t xml:space="preserve">Černá grafitová tužka s černou gumou a stříbrným potiskem </t>
    </r>
    <r>
      <rPr>
        <b/>
        <sz val="11"/>
        <color theme="1"/>
        <rFont val="Calibri"/>
        <family val="2"/>
        <charset val="238"/>
        <scheme val="minor"/>
      </rPr>
      <t>www.fek.zcu.cz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</si>
  <si>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Plastové kuličkové pero s pryžovým gripem a plastovým klipem (průměr min. 1,2 cm), hrot s ostrou špičkou.
Bílá barva s oranžovými doplňky; modrá náplň.
</t>
    </r>
    <r>
      <rPr>
        <b/>
        <sz val="11"/>
        <color theme="1"/>
        <rFont val="Calibri"/>
        <family val="2"/>
        <charset val="238"/>
        <scheme val="minor"/>
      </rPr>
      <t xml:space="preserve">Potisk jednostranný černý: </t>
    </r>
    <r>
      <rPr>
        <sz val="11"/>
        <color theme="1"/>
        <rFont val="Calibri"/>
        <family val="2"/>
        <charset val="238"/>
        <scheme val="minor"/>
      </rPr>
      <t xml:space="preserve">logo FEK - pouze </t>
    </r>
    <r>
      <rPr>
        <b/>
        <sz val="11"/>
        <color theme="1"/>
        <rFont val="Calibri"/>
        <family val="2"/>
        <charset val="238"/>
        <scheme val="minor"/>
      </rPr>
      <t xml:space="preserve">trojúhelník </t>
    </r>
    <r>
      <rPr>
        <sz val="11"/>
        <color theme="1"/>
        <rFont val="Calibri"/>
        <family val="2"/>
        <charset val="238"/>
        <scheme val="minor"/>
      </rPr>
      <t>z tohoto loga +</t>
    </r>
    <r>
      <rPr>
        <b/>
        <sz val="11"/>
        <color theme="1"/>
        <rFont val="Calibri"/>
        <family val="2"/>
        <charset val="238"/>
        <scheme val="minor"/>
      </rPr>
      <t xml:space="preserve"> www.fek.zcu.cz</t>
    </r>
    <r>
      <rPr>
        <sz val="11"/>
        <color theme="1"/>
        <rFont val="Calibri"/>
        <family val="2"/>
        <charset val="238"/>
        <scheme val="minor"/>
      </rPr>
      <t>. Viz ilustrační obrázek.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(II.)-016-2024.zip</t>
    </r>
  </si>
  <si>
    <r>
      <t xml:space="preserve">Poznámkový zápisník A5 s gumičkou, s min. </t>
    </r>
    <r>
      <rPr>
        <sz val="11"/>
        <color rgb="FF0000FF"/>
        <rFont val="Calibri"/>
        <family val="2"/>
        <charset val="238"/>
        <scheme val="minor"/>
      </rPr>
      <t>150</t>
    </r>
    <r>
      <rPr>
        <sz val="11"/>
        <color theme="1"/>
        <rFont val="Calibri"/>
        <family val="2"/>
        <charset val="238"/>
        <scheme val="minor"/>
      </rPr>
      <t xml:space="preserve"> linkovanými stranami a duhovými nebo oranžovými </t>
    </r>
    <r>
      <rPr>
        <sz val="11"/>
        <color rgb="FF0000FF"/>
        <rFont val="Calibri"/>
        <family val="2"/>
        <charset val="238"/>
        <scheme val="minor"/>
      </rPr>
      <t xml:space="preserve">nebo jinak jednobarevnými </t>
    </r>
    <r>
      <rPr>
        <sz val="11"/>
        <color theme="1"/>
        <rFont val="Calibri"/>
        <family val="2"/>
        <charset val="238"/>
        <scheme val="minor"/>
      </rPr>
      <t xml:space="preserve">okraji stránek. 
Rozměry: min. 14,5 x 21 cm. 
Materiál: Papír, lepenka. Šitá vazba. Zajištěno gumičkou v černé barvě. Textilní záložka.  
</t>
    </r>
    <r>
      <rPr>
        <sz val="11"/>
        <color rgb="FF0000FF"/>
        <rFont val="Calibri"/>
        <family val="2"/>
        <charset val="238"/>
        <scheme val="minor"/>
      </rPr>
      <t>Desky z pevnějšího materiálu.</t>
    </r>
    <r>
      <rPr>
        <sz val="11"/>
        <color theme="1"/>
        <rFont val="Calibri"/>
        <family val="2"/>
        <charset val="238"/>
        <scheme val="minor"/>
      </rPr>
      <t xml:space="preserve">
Barva desek - černá. 
</t>
    </r>
    <r>
      <rPr>
        <b/>
        <sz val="11"/>
        <color theme="1"/>
        <rFont val="Calibri"/>
        <family val="2"/>
        <charset val="238"/>
        <scheme val="minor"/>
      </rPr>
      <t>Barva potisku - stříbrná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logo s logotypem FEK</t>
    </r>
    <r>
      <rPr>
        <b/>
        <sz val="11"/>
        <rFont val="Calibri"/>
        <family val="2"/>
        <charset val="238"/>
        <scheme val="minor"/>
      </rPr>
      <t xml:space="preserve"> v AJ </t>
    </r>
    <r>
      <rPr>
        <sz val="11"/>
        <color theme="1"/>
        <rFont val="Calibri"/>
        <family val="2"/>
        <charset val="238"/>
        <scheme val="minor"/>
      </rPr>
      <t xml:space="preserve">- viz ilustrační obrázek. 
POZN.: </t>
    </r>
    <r>
      <rPr>
        <b/>
        <sz val="11"/>
        <color theme="1"/>
        <rFont val="Calibri"/>
        <family val="2"/>
        <charset val="238"/>
        <scheme val="minor"/>
      </rPr>
      <t>celou várku zápisníku požadujeme v jedné barevné variantě</t>
    </r>
    <r>
      <rPr>
        <sz val="11"/>
        <color theme="1"/>
        <rFont val="Calibri"/>
        <family val="2"/>
        <charset val="238"/>
        <scheme val="minor"/>
      </rPr>
      <t xml:space="preserve">, jen dáváme na výběr (duhové nebo </t>
    </r>
    <r>
      <rPr>
        <sz val="11"/>
        <color rgb="FF0000FF"/>
        <rFont val="Calibri"/>
        <family val="2"/>
        <charset val="238"/>
        <scheme val="minor"/>
      </rPr>
      <t>jakékoliv jednobarevné</t>
    </r>
    <r>
      <rPr>
        <sz val="11"/>
        <color theme="1"/>
        <rFont val="Calibri"/>
        <family val="2"/>
        <charset val="238"/>
        <scheme val="minor"/>
      </rPr>
      <t xml:space="preserve"> okraje stránek).
Logo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(II.)-016-2024.zip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</si>
</sst>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21" fillId="0" borderId="0"/>
  </cellStyleXfs>
  <cellXfs count="100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2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textRotation="90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8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" fontId="17" fillId="3" borderId="2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8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1" fontId="17" fillId="3" borderId="12" xfId="0" applyNumberFormat="1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1" fontId="17" fillId="3" borderId="11" xfId="0" applyNumberFormat="1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3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283027</xdr:colOff>
      <xdr:row>6</xdr:row>
      <xdr:rowOff>1760823</xdr:rowOff>
    </xdr:from>
    <xdr:to>
      <xdr:col>6</xdr:col>
      <xdr:colOff>2096834</xdr:colOff>
      <xdr:row>6</xdr:row>
      <xdr:rowOff>2476500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2F208B9-9D08-48FF-AF0B-2F64F6E0C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1102" y="4427823"/>
          <a:ext cx="1813807" cy="715677"/>
        </a:xfrm>
        <a:prstGeom prst="rect">
          <a:avLst/>
        </a:prstGeom>
      </xdr:spPr>
    </xdr:pic>
    <xdr:clientData/>
  </xdr:twoCellAnchor>
  <xdr:twoCellAnchor editAs="oneCell">
    <xdr:from>
      <xdr:col>6</xdr:col>
      <xdr:colOff>262623</xdr:colOff>
      <xdr:row>6</xdr:row>
      <xdr:rowOff>762000</xdr:rowOff>
    </xdr:from>
    <xdr:to>
      <xdr:col>6</xdr:col>
      <xdr:colOff>2064198</xdr:colOff>
      <xdr:row>6</xdr:row>
      <xdr:rowOff>1425843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F8472B7-F868-49CF-A16C-5B0C93571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0698" y="3429000"/>
          <a:ext cx="1801575" cy="663843"/>
        </a:xfrm>
        <a:prstGeom prst="rect">
          <a:avLst/>
        </a:prstGeom>
      </xdr:spPr>
    </xdr:pic>
    <xdr:clientData/>
  </xdr:twoCellAnchor>
  <xdr:twoCellAnchor editAs="oneCell">
    <xdr:from>
      <xdr:col>6</xdr:col>
      <xdr:colOff>3379042</xdr:colOff>
      <xdr:row>6</xdr:row>
      <xdr:rowOff>726236</xdr:rowOff>
    </xdr:from>
    <xdr:to>
      <xdr:col>6</xdr:col>
      <xdr:colOff>4229100</xdr:colOff>
      <xdr:row>6</xdr:row>
      <xdr:rowOff>2496863</xdr:rowOff>
    </xdr:to>
    <xdr:pic>
      <xdr:nvPicPr>
        <xdr:cNvPr id="9" name="Obrázek 8" descr="Bez popisku">
          <a:extLst>
            <a:ext uri="{FF2B5EF4-FFF2-40B4-BE49-F238E27FC236}">
              <a16:creationId xmlns:a16="http://schemas.microsoft.com/office/drawing/2014/main" id="{98636101-5999-40DF-BF0E-EB9772CEE8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76" t="15724" r="30395" b="3520"/>
        <a:stretch/>
      </xdr:blipFill>
      <xdr:spPr bwMode="auto">
        <a:xfrm>
          <a:off x="14647117" y="3393236"/>
          <a:ext cx="850058" cy="177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2379970</xdr:colOff>
      <xdr:row>6</xdr:row>
      <xdr:rowOff>676274</xdr:rowOff>
    </xdr:from>
    <xdr:to>
      <xdr:col>6</xdr:col>
      <xdr:colOff>3181349</xdr:colOff>
      <xdr:row>6</xdr:row>
      <xdr:rowOff>2482255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8738623-B26D-4D9E-83AF-79903A11D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48045" y="3343274"/>
          <a:ext cx="801379" cy="1805981"/>
        </a:xfrm>
        <a:prstGeom prst="rect">
          <a:avLst/>
        </a:prstGeom>
      </xdr:spPr>
    </xdr:pic>
    <xdr:clientData/>
  </xdr:twoCellAnchor>
  <xdr:twoCellAnchor editAs="oneCell">
    <xdr:from>
      <xdr:col>6</xdr:col>
      <xdr:colOff>549728</xdr:colOff>
      <xdr:row>7</xdr:row>
      <xdr:rowOff>247650</xdr:rowOff>
    </xdr:from>
    <xdr:to>
      <xdr:col>6</xdr:col>
      <xdr:colOff>3842657</xdr:colOff>
      <xdr:row>7</xdr:row>
      <xdr:rowOff>1079640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E48F5E4-5BE2-4831-B486-C661A81A0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7803" y="5524500"/>
          <a:ext cx="3292929" cy="831990"/>
        </a:xfrm>
        <a:prstGeom prst="rect">
          <a:avLst/>
        </a:prstGeom>
      </xdr:spPr>
    </xdr:pic>
    <xdr:clientData/>
  </xdr:twoCellAnchor>
  <xdr:twoCellAnchor editAs="oneCell">
    <xdr:from>
      <xdr:col>6</xdr:col>
      <xdr:colOff>236010</xdr:colOff>
      <xdr:row>8</xdr:row>
      <xdr:rowOff>383116</xdr:rowOff>
    </xdr:from>
    <xdr:to>
      <xdr:col>6</xdr:col>
      <xdr:colOff>1664759</xdr:colOff>
      <xdr:row>8</xdr:row>
      <xdr:rowOff>1396001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68CEFEF-59D6-46F8-BB67-D01041BB5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4085" y="7231591"/>
          <a:ext cx="1428749" cy="1012885"/>
        </a:xfrm>
        <a:prstGeom prst="rect">
          <a:avLst/>
        </a:prstGeom>
      </xdr:spPr>
    </xdr:pic>
    <xdr:clientData/>
  </xdr:twoCellAnchor>
  <xdr:twoCellAnchor editAs="oneCell">
    <xdr:from>
      <xdr:col>6</xdr:col>
      <xdr:colOff>2144186</xdr:colOff>
      <xdr:row>8</xdr:row>
      <xdr:rowOff>361563</xdr:rowOff>
    </xdr:from>
    <xdr:to>
      <xdr:col>6</xdr:col>
      <xdr:colOff>3078148</xdr:colOff>
      <xdr:row>8</xdr:row>
      <xdr:rowOff>1939353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26B84B6-1085-48AD-8087-1BEB218A4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090347" y="7531952"/>
          <a:ext cx="1577790" cy="933962"/>
        </a:xfrm>
        <a:prstGeom prst="rect">
          <a:avLst/>
        </a:prstGeom>
      </xdr:spPr>
    </xdr:pic>
    <xdr:clientData/>
  </xdr:twoCellAnchor>
  <xdr:twoCellAnchor editAs="oneCell">
    <xdr:from>
      <xdr:col>6</xdr:col>
      <xdr:colOff>3314631</xdr:colOff>
      <xdr:row>8</xdr:row>
      <xdr:rowOff>305859</xdr:rowOff>
    </xdr:from>
    <xdr:to>
      <xdr:col>6</xdr:col>
      <xdr:colOff>4367742</xdr:colOff>
      <xdr:row>8</xdr:row>
      <xdr:rowOff>1875368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82509C44-D098-428A-9E66-D4F43DE9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2706" y="7154334"/>
          <a:ext cx="1053111" cy="1569509"/>
        </a:xfrm>
        <a:prstGeom prst="rect">
          <a:avLst/>
        </a:prstGeom>
      </xdr:spPr>
    </xdr:pic>
    <xdr:clientData/>
  </xdr:twoCellAnchor>
  <xdr:twoCellAnchor editAs="oneCell">
    <xdr:from>
      <xdr:col>6</xdr:col>
      <xdr:colOff>151341</xdr:colOff>
      <xdr:row>8</xdr:row>
      <xdr:rowOff>1647046</xdr:rowOff>
    </xdr:from>
    <xdr:to>
      <xdr:col>6</xdr:col>
      <xdr:colOff>1812924</xdr:colOff>
      <xdr:row>8</xdr:row>
      <xdr:rowOff>2264858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62915BCD-8FE2-440D-B809-2C5572339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9416" y="8495521"/>
          <a:ext cx="1661583" cy="617812"/>
        </a:xfrm>
        <a:prstGeom prst="rect">
          <a:avLst/>
        </a:prstGeom>
      </xdr:spPr>
    </xdr:pic>
    <xdr:clientData/>
  </xdr:twoCellAnchor>
  <xdr:twoCellAnchor editAs="oneCell">
    <xdr:from>
      <xdr:col>6</xdr:col>
      <xdr:colOff>705750</xdr:colOff>
      <xdr:row>9</xdr:row>
      <xdr:rowOff>238285</xdr:rowOff>
    </xdr:from>
    <xdr:to>
      <xdr:col>6</xdr:col>
      <xdr:colOff>3649386</xdr:colOff>
      <xdr:row>9</xdr:row>
      <xdr:rowOff>914654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A1582C5-B01B-FA6F-64A2-D447056DD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5400000">
          <a:off x="13107458" y="8867777"/>
          <a:ext cx="676369" cy="2943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6"/>
  <sheetViews>
    <sheetView tabSelected="1" zoomScale="80" zoomScaleNormal="8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96" customWidth="1"/>
    <col min="5" max="5" width="12" style="4" customWidth="1"/>
    <col min="6" max="6" width="103" style="5" customWidth="1"/>
    <col min="7" max="7" width="71" style="5" customWidth="1"/>
    <col min="8" max="8" width="17.710937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14.42578125" style="1" bestFit="1" customWidth="1"/>
    <col min="15" max="15" width="33.5703125" style="1" hidden="1" customWidth="1"/>
    <col min="16" max="16" width="37.28515625" style="1" customWidth="1"/>
    <col min="17" max="17" width="32" style="1" customWidth="1"/>
    <col min="18" max="18" width="33.42578125" style="1" customWidth="1"/>
    <col min="19" max="19" width="25.5703125" style="1" customWidth="1"/>
    <col min="20" max="20" width="11.5703125" style="1" hidden="1" customWidth="1"/>
    <col min="21" max="21" width="29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37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25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39</v>
      </c>
      <c r="P6" s="28" t="s">
        <v>19</v>
      </c>
      <c r="Q6" s="30" t="s">
        <v>20</v>
      </c>
      <c r="R6" s="28" t="s">
        <v>21</v>
      </c>
      <c r="S6" s="28" t="s">
        <v>27</v>
      </c>
      <c r="T6" s="28" t="s">
        <v>22</v>
      </c>
      <c r="U6" s="28" t="s">
        <v>23</v>
      </c>
    </row>
    <row r="7" spans="1:21" ht="232.5" customHeight="1" x14ac:dyDescent="0.25">
      <c r="A7" s="31"/>
      <c r="B7" s="32">
        <v>1</v>
      </c>
      <c r="C7" s="33" t="s">
        <v>30</v>
      </c>
      <c r="D7" s="34">
        <v>200</v>
      </c>
      <c r="E7" s="35" t="s">
        <v>24</v>
      </c>
      <c r="F7" s="36" t="s">
        <v>40</v>
      </c>
      <c r="G7" s="37"/>
      <c r="H7" s="38">
        <f t="shared" ref="H7:H10" si="0">D7*I7</f>
        <v>13000</v>
      </c>
      <c r="I7" s="39">
        <v>65</v>
      </c>
      <c r="J7" s="97"/>
      <c r="K7" s="40">
        <f t="shared" ref="K7:K8" si="1">D7*J7</f>
        <v>0</v>
      </c>
      <c r="L7" s="41" t="str">
        <f t="shared" ref="L7:L8" si="2">IF(ISNUMBER(J7), IF(J7&gt;I7,"NEVYHOVUJE","VYHOVUJE")," ")</f>
        <v xml:space="preserve"> </v>
      </c>
      <c r="M7" s="42" t="s">
        <v>38</v>
      </c>
      <c r="N7" s="43" t="s">
        <v>28</v>
      </c>
      <c r="O7" s="44"/>
      <c r="P7" s="45" t="s">
        <v>29</v>
      </c>
      <c r="Q7" s="42" t="s">
        <v>35</v>
      </c>
      <c r="R7" s="43" t="s">
        <v>36</v>
      </c>
      <c r="S7" s="46" t="s">
        <v>34</v>
      </c>
      <c r="T7" s="47"/>
      <c r="U7" s="44" t="s">
        <v>12</v>
      </c>
    </row>
    <row r="8" spans="1:21" ht="123.75" customHeight="1" x14ac:dyDescent="0.25">
      <c r="A8" s="31"/>
      <c r="B8" s="48">
        <v>2</v>
      </c>
      <c r="C8" s="49" t="s">
        <v>31</v>
      </c>
      <c r="D8" s="50">
        <v>300</v>
      </c>
      <c r="E8" s="51" t="s">
        <v>24</v>
      </c>
      <c r="F8" s="52" t="s">
        <v>42</v>
      </c>
      <c r="G8" s="53"/>
      <c r="H8" s="54">
        <f t="shared" si="0"/>
        <v>2400</v>
      </c>
      <c r="I8" s="55">
        <v>8</v>
      </c>
      <c r="J8" s="98"/>
      <c r="K8" s="56">
        <f t="shared" si="1"/>
        <v>0</v>
      </c>
      <c r="L8" s="57" t="str">
        <f t="shared" si="2"/>
        <v xml:space="preserve"> </v>
      </c>
      <c r="M8" s="58"/>
      <c r="N8" s="59"/>
      <c r="O8" s="60"/>
      <c r="P8" s="61"/>
      <c r="Q8" s="58"/>
      <c r="R8" s="59"/>
      <c r="S8" s="62"/>
      <c r="T8" s="63"/>
      <c r="U8" s="60"/>
    </row>
    <row r="9" spans="1:21" ht="212.25" customHeight="1" x14ac:dyDescent="0.25">
      <c r="A9" s="31"/>
      <c r="B9" s="48">
        <v>3</v>
      </c>
      <c r="C9" s="64" t="s">
        <v>32</v>
      </c>
      <c r="D9" s="50">
        <v>150</v>
      </c>
      <c r="E9" s="51" t="s">
        <v>24</v>
      </c>
      <c r="F9" s="64" t="s">
        <v>43</v>
      </c>
      <c r="G9" s="53"/>
      <c r="H9" s="54">
        <f t="shared" si="0"/>
        <v>21750</v>
      </c>
      <c r="I9" s="55">
        <v>145</v>
      </c>
      <c r="J9" s="98"/>
      <c r="K9" s="56">
        <f t="shared" ref="K9" si="3">D9*J9</f>
        <v>0</v>
      </c>
      <c r="L9" s="57" t="str">
        <f t="shared" ref="L9" si="4">IF(ISNUMBER(J9), IF(J9&gt;I9,"NEVYHOVUJE","VYHOVUJE")," ")</f>
        <v xml:space="preserve"> </v>
      </c>
      <c r="M9" s="58"/>
      <c r="N9" s="59"/>
      <c r="O9" s="60"/>
      <c r="P9" s="61"/>
      <c r="Q9" s="58"/>
      <c r="R9" s="59"/>
      <c r="S9" s="62"/>
      <c r="T9" s="63"/>
      <c r="U9" s="60"/>
    </row>
    <row r="10" spans="1:21" ht="98.25" customHeight="1" thickBot="1" x14ac:dyDescent="0.3">
      <c r="A10" s="31"/>
      <c r="B10" s="65">
        <v>4</v>
      </c>
      <c r="C10" s="66" t="s">
        <v>33</v>
      </c>
      <c r="D10" s="67">
        <v>650</v>
      </c>
      <c r="E10" s="68" t="s">
        <v>24</v>
      </c>
      <c r="F10" s="66" t="s">
        <v>41</v>
      </c>
      <c r="G10" s="69"/>
      <c r="H10" s="70">
        <f t="shared" si="0"/>
        <v>5850</v>
      </c>
      <c r="I10" s="71">
        <v>9</v>
      </c>
      <c r="J10" s="99"/>
      <c r="K10" s="72">
        <f t="shared" ref="K10" si="5">D10*J10</f>
        <v>0</v>
      </c>
      <c r="L10" s="73" t="str">
        <f t="shared" ref="L10" si="6">IF(ISNUMBER(J10), IF(J10&gt;I10,"NEVYHOVUJE","VYHOVUJE")," ")</f>
        <v xml:space="preserve"> </v>
      </c>
      <c r="M10" s="74"/>
      <c r="N10" s="75"/>
      <c r="O10" s="76"/>
      <c r="P10" s="77"/>
      <c r="Q10" s="74"/>
      <c r="R10" s="75"/>
      <c r="S10" s="78"/>
      <c r="T10" s="79"/>
      <c r="U10" s="76"/>
    </row>
    <row r="11" spans="1:21" ht="13.5" customHeight="1" thickTop="1" thickBot="1" x14ac:dyDescent="0.3">
      <c r="C11" s="1"/>
      <c r="D11" s="1"/>
      <c r="E11" s="1"/>
      <c r="F11" s="1"/>
      <c r="G11" s="1"/>
      <c r="H11" s="1"/>
      <c r="K11" s="80"/>
    </row>
    <row r="12" spans="1:21" ht="60.75" customHeight="1" thickTop="1" thickBot="1" x14ac:dyDescent="0.3">
      <c r="B12" s="81" t="s">
        <v>9</v>
      </c>
      <c r="C12" s="81"/>
      <c r="D12" s="81"/>
      <c r="E12" s="81"/>
      <c r="F12" s="81"/>
      <c r="G12" s="15"/>
      <c r="H12" s="82"/>
      <c r="I12" s="83" t="s">
        <v>10</v>
      </c>
      <c r="J12" s="84" t="s">
        <v>11</v>
      </c>
      <c r="K12" s="85"/>
      <c r="L12" s="86"/>
      <c r="M12" s="87"/>
      <c r="N12" s="24"/>
      <c r="O12" s="24"/>
      <c r="P12" s="24"/>
      <c r="Q12" s="24"/>
      <c r="R12" s="24"/>
      <c r="S12" s="24"/>
      <c r="T12" s="24"/>
      <c r="U12" s="88"/>
    </row>
    <row r="13" spans="1:21" ht="33" customHeight="1" thickTop="1" thickBot="1" x14ac:dyDescent="0.3">
      <c r="B13" s="89" t="s">
        <v>26</v>
      </c>
      <c r="C13" s="89"/>
      <c r="D13" s="89"/>
      <c r="E13" s="89"/>
      <c r="F13" s="89"/>
      <c r="G13" s="90"/>
      <c r="H13" s="91"/>
      <c r="I13" s="92">
        <f>SUM(H7:H10)</f>
        <v>43000</v>
      </c>
      <c r="J13" s="93">
        <f>SUM(K7:K10)</f>
        <v>0</v>
      </c>
      <c r="K13" s="94"/>
      <c r="L13" s="95"/>
      <c r="M13" s="87"/>
      <c r="T13" s="24"/>
      <c r="U13" s="88"/>
    </row>
    <row r="14" spans="1:21" ht="14.1" customHeight="1" thickTop="1" x14ac:dyDescent="0.25"/>
    <row r="15" spans="1:21" ht="14.25" customHeight="1" x14ac:dyDescent="0.25"/>
    <row r="16" spans="1:21" ht="14.1" customHeight="1" x14ac:dyDescent="0.25"/>
    <row r="17" ht="14.25" customHeight="1" x14ac:dyDescent="0.25"/>
    <row r="18" ht="14.25" customHeight="1" x14ac:dyDescent="0.25"/>
    <row r="19" ht="14.1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</sheetData>
  <sheetProtection algorithmName="SHA-512" hashValue="8GlLWfFRwU1ZztDaN4Py5iDou19XZLR1H6Xt54dJAtD3RlA3kpNOjxH3h3lNAiXOJcsid4l5H7YaIDDPKzFrVQ==" saltValue="VqCrk/rqKe+gA4na5JMcjQ==" spinCount="100000" sheet="1" objects="1" scenarios="1"/>
  <mergeCells count="13">
    <mergeCell ref="Q7:Q10"/>
    <mergeCell ref="U7:U10"/>
    <mergeCell ref="S7:S10"/>
    <mergeCell ref="R7:R10"/>
    <mergeCell ref="P7:P10"/>
    <mergeCell ref="M7:M10"/>
    <mergeCell ref="N7:N10"/>
    <mergeCell ref="O7:O10"/>
    <mergeCell ref="B13:F13"/>
    <mergeCell ref="J13:L13"/>
    <mergeCell ref="B1:D1"/>
    <mergeCell ref="J12:L12"/>
    <mergeCell ref="B12:F12"/>
  </mergeCells>
  <conditionalFormatting sqref="B7:B10 D7:D10">
    <cfRule type="containsBlanks" dxfId="6" priority="88">
      <formula>LEN(TRIM(B7))=0</formula>
    </cfRule>
  </conditionalFormatting>
  <conditionalFormatting sqref="B7:B10">
    <cfRule type="cellIs" dxfId="5" priority="83" operator="greaterThanOrEqual">
      <formula>1</formula>
    </cfRule>
  </conditionalFormatting>
  <conditionalFormatting sqref="J7:J10">
    <cfRule type="notContainsBlanks" dxfId="2" priority="45">
      <formula>LEN(TRIM(J7))&gt;0</formula>
    </cfRule>
    <cfRule type="notContainsBlanks" dxfId="1" priority="46">
      <formula>LEN(TRIM(J7))&gt;0</formula>
    </cfRule>
    <cfRule type="containsBlanks" dxfId="0" priority="47">
      <formula>LEN(TRIM(J7))=0</formula>
    </cfRule>
  </conditionalFormatting>
  <conditionalFormatting sqref="L7:L10">
    <cfRule type="cellIs" dxfId="4" priority="79" operator="equal">
      <formula>"NEVYHOVUJE"</formula>
    </cfRule>
    <cfRule type="cellIs" dxfId="3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0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2024-08-08T06:44:06Z</cp:lastPrinted>
  <dcterms:created xsi:type="dcterms:W3CDTF">2014-03-05T12:43:32Z</dcterms:created>
  <dcterms:modified xsi:type="dcterms:W3CDTF">2024-08-19T12:04:11Z</dcterms:modified>
</cp:coreProperties>
</file>