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VT\VT 2023\132\1 výzva\"/>
    </mc:Choice>
  </mc:AlternateContent>
  <xr:revisionPtr revIDLastSave="0" documentId="13_ncr:1_{71B598EE-240B-403C-B3B6-8F014D4BB15D}" xr6:coauthVersionLast="47" xr6:coauthVersionMax="47" xr10:uidLastSave="{00000000-0000-0000-0000-000000000000}"/>
  <bookViews>
    <workbookView xWindow="-120" yWindow="-120" windowWidth="29040" windowHeight="17640" tabRatio="785" xr2:uid="{00000000-000D-0000-FFFF-FFFF00000000}"/>
  </bookViews>
  <sheets>
    <sheet name="Výpočetní technika" sheetId="1" r:id="rId1"/>
  </sheets>
  <definedNames>
    <definedName name="_xlnm._FilterDatabase" localSheetId="0" hidden="1">'Výpočetní technika'!$A$6:$V$7</definedName>
    <definedName name="_xlnm.Print_Area" localSheetId="0">'Výpočetní technika'!$B$1:$V$30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8" i="1" l="1"/>
  <c r="S9" i="1"/>
  <c r="T11" i="1"/>
  <c r="S12" i="1"/>
  <c r="T16" i="1"/>
  <c r="S18" i="1"/>
  <c r="S22" i="1"/>
  <c r="S24" i="1"/>
  <c r="S7" i="1"/>
  <c r="S10" i="1"/>
  <c r="S11" i="1"/>
  <c r="P8" i="1"/>
  <c r="P9" i="1"/>
  <c r="P10" i="1"/>
  <c r="P11" i="1"/>
  <c r="P12" i="1"/>
  <c r="P13" i="1"/>
  <c r="P14" i="1"/>
  <c r="P15" i="1"/>
  <c r="P16" i="1"/>
  <c r="P17" i="1"/>
  <c r="P18" i="1"/>
  <c r="P19" i="1"/>
  <c r="P20" i="1"/>
  <c r="P21" i="1"/>
  <c r="P22" i="1"/>
  <c r="P23" i="1"/>
  <c r="P24" i="1"/>
  <c r="P25" i="1"/>
  <c r="T8" i="1"/>
  <c r="T12" i="1"/>
  <c r="S13" i="1"/>
  <c r="T13" i="1"/>
  <c r="S14" i="1"/>
  <c r="T14" i="1"/>
  <c r="S15" i="1"/>
  <c r="T15" i="1"/>
  <c r="S17" i="1"/>
  <c r="T17" i="1"/>
  <c r="T18" i="1"/>
  <c r="S19" i="1"/>
  <c r="T19" i="1"/>
  <c r="S20" i="1"/>
  <c r="T20" i="1"/>
  <c r="S21" i="1"/>
  <c r="T21" i="1"/>
  <c r="S23" i="1"/>
  <c r="T23" i="1"/>
  <c r="T24" i="1"/>
  <c r="S25" i="1"/>
  <c r="T25" i="1"/>
  <c r="S26" i="1"/>
  <c r="T26" i="1"/>
  <c r="P26" i="1"/>
  <c r="P7" i="1"/>
  <c r="T22" i="1" l="1"/>
  <c r="S16" i="1"/>
  <c r="T9" i="1"/>
  <c r="T10" i="1"/>
  <c r="Q29" i="1"/>
  <c r="T7" i="1"/>
  <c r="R29" i="1" l="1"/>
</calcChain>
</file>

<file path=xl/sharedStrings.xml><?xml version="1.0" encoding="utf-8"?>
<sst xmlns="http://schemas.openxmlformats.org/spreadsheetml/2006/main" count="124" uniqueCount="78">
  <si>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</si>
  <si>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</si>
  <si>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</si>
  <si>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</si>
  <si>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</si>
  <si>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</si>
  <si>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</si>
  <si>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</si>
  <si>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</si>
  <si>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</si>
  <si>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</si>
  <si>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30214000-2 - Pracovní stanice </t>
  </si>
  <si>
    <t xml:space="preserve">30215000-9 - Mikropočítačové technické vybavení </t>
  </si>
  <si>
    <t>30231310-3 - Ploché monitory</t>
  </si>
  <si>
    <t xml:space="preserve">30233132-5 - Diskové jednotky </t>
  </si>
  <si>
    <t>30234600-4 - Flash paměť</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</si>
  <si>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</si>
  <si>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</si>
  <si>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</si>
  <si>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</si>
  <si>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</si>
  <si>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</si>
  <si>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</si>
  <si>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</si>
  <si>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</si>
  <si>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</si>
  <si>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</si>
  <si>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</si>
  <si>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</si>
  <si>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</si>
  <si>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</si>
  <si>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</si>
  <si>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</si>
  <si>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</si>
  <si>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ks</t>
  </si>
  <si>
    <t>Společná faktura</t>
  </si>
  <si>
    <t xml:space="preserve">Příloha č. 2 Kupní smlouvy - technická specifikace
Výpočetní technika (III.) 132 - 2023 </t>
  </si>
  <si>
    <t>USB 3.0 - SATA adaptér</t>
  </si>
  <si>
    <t>USB 3.0 - SATA adaptér s napájením</t>
  </si>
  <si>
    <t>Powerbanka</t>
  </si>
  <si>
    <t>SSD</t>
  </si>
  <si>
    <t>USB flashdisk</t>
  </si>
  <si>
    <t>RAM paměť</t>
  </si>
  <si>
    <t>NE</t>
  </si>
  <si>
    <t>Pokud financováno z projektových prostředků, pak ŘEŠITEL uvede: NÁZEV A ČÍSLO DOTAČNÍHO PROJEKTU</t>
  </si>
  <si>
    <t>PhDr. Petr Simbartl, Ph.D.,
Tel.: 37763 3712,
735 713 978,
E-mail: simbartl@fzs.zcu.cz</t>
  </si>
  <si>
    <t>Husova 11,
301 00 Plzeň,
Fakulta zdravotnických studií - Děkanát,
místnost HJ 206</t>
  </si>
  <si>
    <t>PC sestava včetně klávesnice, myši a monitoru</t>
  </si>
  <si>
    <t>Připojení 2.5" SATA zařízení (externích disků přes USB 3.0 rozhraní k počítači).</t>
  </si>
  <si>
    <t>USB 3.0 a SATA rozhraním určeným pro připojení SATA disku a to vč. externího napájení určeného pro připojení  3.5" disků.</t>
  </si>
  <si>
    <t>Monitor min. 23,8"</t>
  </si>
  <si>
    <t>Monitor: Úhlopříčka displeje minimálně 60,45 cm (23,8").
Úprava panelu:  LED podsvícení, Low Blue Light.
Rozlišení: min. 1 920 × 1 080.
Pozorovací úhel: 178° vodorovne, 178° svisle.
Jas: min. 300 cd/m2.
Kontrastní poměr: minimálně 1 000 : 1.
Obnovovací frekvence 75 Hz.
Reproduktory min. 2x 3W.
Video vstupy: minimálně 1x DisplayPort, 1x HDMI.
Ostatní: Výškove nastavitelný stojan cca 80 mm.
Součástí je minimálně DP či HDMI kabel, napájecí kabel.</t>
  </si>
  <si>
    <t>Kompatibilní s technologií magsafe, min. 90Wh a max. 100Wh, výstup USB-C, barvu preferujeme v tmavých odstínech.</t>
  </si>
  <si>
    <t>Minimální velikost disku 500 - 512 GB.
SSD M.2 (PCIe 3.0 4x NVMe).
Rozměr M.2: 2280.
Podporované funkce: SMART, TRIM, HMB (Host Memory Buffer).
Minimální rychlost náhodného čtení 400 000 IOPS.
Minimální  rychlost náhodného zápisu 400 000 IOPS.
Minimální  rychlost čtení 3 100 MB/s.
Minimální  rychlost zápisu: 2 600 MB/s.
Minimální životnost disku 300 TBW.</t>
  </si>
  <si>
    <t>SATA SSD 2,5", čtení a zápis min. 400 MB/s.</t>
  </si>
  <si>
    <t>Box M.2 NVMe SSD</t>
  </si>
  <si>
    <t>Připojení přes USB C. 
Podpora M.2 disku - 2242, 2260, 2280 mm.
Podpora jednostranných i oboustranných M.2 SSD.</t>
  </si>
  <si>
    <t>Přenosný monitor 14" - 15,6"</t>
  </si>
  <si>
    <t>Jednodeskové PC</t>
  </si>
  <si>
    <t>Jednodeskový PC Procesor typu ARM 64-bit, minimálně 4 jádra.
Operační paměť typu LPDDR4 minimálně 4 GB.
Grafická karta integrovaná v CPU.
Minimálně 5 USB portů, z toho minimálně 2 USB 3.0 porty, minimálně 1 USB-C s podporou napájení tohoto zařízení.
Podpora bootování z USB.
Síťová karta 1 Gb/s Ethernet s podporou PXE s výstupem (konektorem) na těle notebooku nebo možnost USB připojení s tím, že se celkový počet USB nesníží.
Podpora Wi-Fi 2.4GHz a 5.0GHz IEEE 802.11ac Podpora Bluetooth 5.0.
Micro-SD slot pro operační systém a data.
Grafický výstup 2x micro-HDMI podporující zobrazení ve 4K při 60FPS (3840 × 2160).
3.5 mm analogový audio-video Camera Serial Interface (CSI), Display Serial Interface (DSI).
Maximální hmotnost zařízení 50 g, 40 pin GPIO header.
Kompatibilní s operačními systémy: Raspbian, Ubuntu MATE, Ubuntu Core, Windows 10.
Vhodně řešené dodané pasivní chlazení, zařízení bude využíváno jako informační panel ve 4K rozlišení.
Obsahuje vhodný box pro zařízení.
Kompatibilní napájecí zdroj pro napájení přes USB-C 5,1V⎓3A pro EU zásuvku.</t>
  </si>
  <si>
    <t>LCD monitor přenosný, 
min. Full HD 1920 × 1080, 
přes USB-C kabel jde obraz i napájení pro externí monitor, 
minimálně  velikost 14" maximálně 15,6 ", 
maximální hmotnost 1000 g.</t>
  </si>
  <si>
    <t>Rychlost čtení min. 150 MB/S, velikost  min. 32 GB.</t>
  </si>
  <si>
    <t>Čtečka paměťových karet</t>
  </si>
  <si>
    <t>Klávesnice drátová</t>
  </si>
  <si>
    <t>Min. 8GB SO-DIMM DDR4-3200.</t>
  </si>
  <si>
    <t>Micro SD, min. 128 GB, třída Class 10.</t>
  </si>
  <si>
    <t>Napájecí adaptér</t>
  </si>
  <si>
    <t>MicroSD</t>
  </si>
  <si>
    <t>Náhradní napájecí adaptér kompatibilní s Acer Predator Helios 300 (NH.Q5PEC.003).</t>
  </si>
  <si>
    <t>Min. kapacita 128GB, min. 100MB/s R, 50MB/s W.</t>
  </si>
  <si>
    <t>Nabíječka do sítě - s podporou rychlého nabíjení, celkový výkon min. 30 W, výstup minimálně 1x USB-C , technologie rychlého nabíjení USB Power Delivery a Qualcomm Quick Charge 4.0+.</t>
  </si>
  <si>
    <t>Podložka pod myš</t>
  </si>
  <si>
    <t>Podložka pod myš, materiál: textil, min. rozměry 25 x 20 x 0,3 cm, barva se preferuje černá.</t>
  </si>
  <si>
    <t>Kapacita min. 40 000 mAh.
Výstupy: 2x USB-A, 1x USB-C.
Vstupy: USB-C, micro USB, Lightning.
Rychlé nabíjení (PD, FCP, SCP, AFC, QC).
Umožňuje nabíjení až 3 zařízení současně.
Výkon min. 22 W.</t>
  </si>
  <si>
    <t>Rozhraní USB 3.2 Gen1 typ-A, podpora pro SD/microSD karty, rychlost přenosu dat až 5 Gb/s.</t>
  </si>
  <si>
    <t xml:space="preserve">Připojení USB, CZ rozložení, vč. numerické klávesnice, barva se preferuje černá, nízkoprofilové klávesy. </t>
  </si>
  <si>
    <r>
      <t xml:space="preserve">Počítač, provedení malé PC.
Procesor: Passmark score: CPU Score: min. 16 000.
Originální operacní systém: Windows 64-bit (Windows 10 Pro a vyšší verze) - OS Windows požadujeme z důvodu kompatibility s interními aplikacemi ZČU (Stag, Magion,...).
Interní uložište: min. 250 GB technologie: M.2 SSD, 1 pozice volná (m.2 nebo 2,5").
Bez optické mechaniky.
Paměť RAM: min. 8 GB technologie: DDR4 , 2 sloty, 1 zůstane volný.
Lan: minimálně 1 Gb/s Ethernet s podporou PXE s výstupem (konektorem) přímo na těle PC, Wake-on-lan.
WiFi: integrované, Bluetooth: integrovaný.
Výstup/vstup: zadní: minimálně: 1x DP, 1x HDMI, 1x RJ45, 4x USB, přední vstupy výstupy: 3x USB, kombinovaný konektor pro sluchátka a mikrofon
Barva se preferuje černá.
Maximální hmotnost 1,4 kg .
Existence ovladačů použitého HW ve Windows 10 a vyšší verze Windows, Podpora prostřednictvím internetu.
Skříň nesmí být plombovaná, </t>
    </r>
    <r>
      <rPr>
        <b/>
        <sz val="11"/>
        <color theme="1"/>
        <rFont val="Calibri"/>
        <family val="2"/>
        <charset val="238"/>
        <scheme val="minor"/>
      </rPr>
      <t xml:space="preserve">externí napájecí adaptér </t>
    </r>
    <r>
      <rPr>
        <sz val="11"/>
        <color theme="1"/>
        <rFont val="Calibri"/>
        <family val="2"/>
        <charset val="238"/>
        <scheme val="minor"/>
      </rPr>
      <t xml:space="preserve">je součástí - kompatibilní se zařízením.
</t>
    </r>
    <r>
      <rPr>
        <b/>
        <sz val="11"/>
        <color theme="1"/>
        <rFont val="Calibri"/>
        <family val="2"/>
        <charset val="238"/>
        <scheme val="minor"/>
      </rPr>
      <t>Klávesnice:</t>
    </r>
    <r>
      <rPr>
        <sz val="11"/>
        <color theme="1"/>
        <rFont val="Calibri"/>
        <family val="2"/>
        <charset val="238"/>
        <scheme val="minor"/>
      </rPr>
      <t xml:space="preserve"> má numerickou klávesnici, drátová přes USB, rozložení české, tmavé barvy, plugandplay, tradiční - kancelářská (nesmí to být herní klávesnice).
</t>
    </r>
    <r>
      <rPr>
        <b/>
        <sz val="11"/>
        <color theme="1"/>
        <rFont val="Calibri"/>
        <family val="2"/>
        <charset val="238"/>
        <scheme val="minor"/>
      </rPr>
      <t xml:space="preserve">Myš: </t>
    </r>
    <r>
      <rPr>
        <sz val="11"/>
        <color theme="1"/>
        <rFont val="Calibri"/>
        <family val="2"/>
        <charset val="238"/>
        <scheme val="minor"/>
      </rPr>
      <t xml:space="preserve">drátové, rolovací kolečko, připojená přes USB, tmavé barvy, kancelářského typu (nesmí to být herní myš či mini cestovní).
</t>
    </r>
    <r>
      <rPr>
        <b/>
        <sz val="11"/>
        <color theme="1"/>
        <rFont val="Calibri"/>
        <family val="2"/>
        <charset val="238"/>
        <scheme val="minor"/>
      </rPr>
      <t>Monitor</t>
    </r>
    <r>
      <rPr>
        <sz val="11"/>
        <color theme="1"/>
        <rFont val="Calibri"/>
        <family val="2"/>
        <charset val="238"/>
        <scheme val="minor"/>
      </rPr>
      <t>: úhlopříčka displeje minimálně 60,45 cm (23,8"); Úprava panelu:  LED podsvícení, Low Blue Light;  Rozlišení min. 1 920 × 1 080; Pozorovací úhel: 178° vodorovne, 178° svisle; Jas min. 300 cd/m2; Kontrastní poměr: minimálně 1 000 : 1; Obnovovací frekvence 75 Hz; Reproduktory min. 2x 3W; Video vstupy: minimálně: 1x DisplayPort, 1x HDMI; Ostatní: Výškove nastavitelný stojan cca 80 mm; Součástí je minimálně DP či HDMI kabel, napájecí kabel.</t>
    </r>
  </si>
  <si>
    <t>30 (nejpozději však do 22.12.2023 - platí co nastane dřív)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</si>
</sst>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b/>
      <u/>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3">
    <xf numFmtId="0" fontId="0" fillId="0" borderId="0"/>
    <xf numFmtId="0" fontId="17" fillId="0" borderId="0"/>
    <xf numFmtId="0" fontId="8" fillId="0" borderId="0"/>
  </cellStyleXfs>
  <cellXfs count="120">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12" fillId="0" borderId="0" xfId="0" applyFont="1" applyAlignment="1">
      <alignment horizontal="center" vertical="top" wrapText="1"/>
    </xf>
    <xf numFmtId="0" fontId="9"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1" fillId="0" borderId="3" xfId="0" applyNumberFormat="1" applyFont="1" applyBorder="1" applyAlignment="1">
      <alignment horizontal="center" vertical="center"/>
    </xf>
    <xf numFmtId="49" fontId="0" fillId="0" borderId="0" xfId="0" applyNumberFormat="1" applyAlignment="1">
      <alignment vertical="center" wrapText="1"/>
    </xf>
    <xf numFmtId="0" fontId="15" fillId="0" borderId="0" xfId="0" applyFont="1" applyAlignment="1">
      <alignment horizontal="left"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0" fontId="9" fillId="0" borderId="0" xfId="0" applyFont="1" applyAlignment="1">
      <alignment vertical="center" wrapText="1"/>
    </xf>
    <xf numFmtId="49" fontId="23" fillId="0" borderId="0" xfId="0" applyNumberFormat="1" applyFont="1" applyAlignment="1">
      <alignment horizontal="left" vertical="center" wrapText="1"/>
    </xf>
    <xf numFmtId="164" fontId="0" fillId="0" borderId="0" xfId="0" applyNumberFormat="1"/>
    <xf numFmtId="3" fontId="0" fillId="2" borderId="12" xfId="0" applyNumberFormat="1" applyFill="1" applyBorder="1" applyAlignment="1">
      <alignment horizontal="center" vertical="center" wrapText="1"/>
    </xf>
    <xf numFmtId="0" fontId="12" fillId="3" borderId="13"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165" fontId="0" fillId="0" borderId="13" xfId="0" applyNumberFormat="1" applyBorder="1" applyAlignment="1">
      <alignment horizontal="right" vertical="center" indent="1"/>
    </xf>
    <xf numFmtId="0" fontId="0" fillId="0" borderId="13" xfId="0" applyBorder="1" applyAlignment="1">
      <alignment horizontal="center" vertical="center"/>
    </xf>
    <xf numFmtId="3" fontId="0" fillId="2" borderId="14" xfId="0" applyNumberFormat="1" applyFill="1" applyBorder="1" applyAlignment="1">
      <alignment horizontal="center" vertical="center" wrapText="1"/>
    </xf>
    <xf numFmtId="0" fontId="12"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24" fillId="4" borderId="15" xfId="0" applyFont="1" applyFill="1" applyBorder="1" applyAlignment="1">
      <alignment horizontal="center" vertical="center" wrapTex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6" fillId="3" borderId="13" xfId="0" applyFont="1" applyFill="1" applyBorder="1" applyAlignment="1">
      <alignment horizontal="center" vertical="center" wrapText="1"/>
    </xf>
    <xf numFmtId="164" fontId="0" fillId="0" borderId="13" xfId="0" applyNumberFormat="1" applyBorder="1" applyAlignment="1">
      <alignment horizontal="center" vertical="center"/>
    </xf>
    <xf numFmtId="164" fontId="0" fillId="3" borderId="13" xfId="0" applyNumberFormat="1" applyFill="1" applyBorder="1" applyAlignment="1">
      <alignment horizontal="center" vertical="center"/>
    </xf>
    <xf numFmtId="164" fontId="0" fillId="0" borderId="15" xfId="0" applyNumberFormat="1" applyBorder="1" applyAlignment="1">
      <alignment horizontal="center" vertical="center"/>
    </xf>
    <xf numFmtId="164" fontId="0" fillId="3" borderId="15" xfId="0" applyNumberFormat="1" applyFill="1" applyBorder="1" applyAlignment="1">
      <alignment horizontal="center" vertical="center"/>
    </xf>
    <xf numFmtId="3" fontId="0" fillId="2" borderId="19" xfId="0" applyNumberFormat="1" applyFill="1" applyBorder="1" applyAlignment="1">
      <alignment horizontal="center" vertical="center" wrapText="1"/>
    </xf>
    <xf numFmtId="0" fontId="12" fillId="3" borderId="20" xfId="0" applyFont="1" applyFill="1" applyBorder="1" applyAlignment="1">
      <alignment horizontal="center" vertical="center" wrapText="1"/>
    </xf>
    <xf numFmtId="3" fontId="0" fillId="3" borderId="20" xfId="0" applyNumberFormat="1" applyFill="1" applyBorder="1" applyAlignment="1">
      <alignment horizontal="center" vertical="center" wrapText="1"/>
    </xf>
    <xf numFmtId="0" fontId="0" fillId="3" borderId="20" xfId="0" applyFill="1" applyBorder="1" applyAlignment="1">
      <alignment horizontal="center" vertical="center" wrapText="1"/>
    </xf>
    <xf numFmtId="0" fontId="24" fillId="4" borderId="20" xfId="0" applyFont="1" applyFill="1" applyBorder="1" applyAlignment="1">
      <alignment horizontal="center" vertical="center" wrapText="1"/>
    </xf>
    <xf numFmtId="164" fontId="0" fillId="0" borderId="20" xfId="0" applyNumberFormat="1" applyBorder="1" applyAlignment="1">
      <alignment horizontal="center" vertical="center"/>
    </xf>
    <xf numFmtId="164" fontId="0" fillId="3" borderId="20" xfId="0" applyNumberFormat="1" applyFill="1" applyBorder="1" applyAlignment="1">
      <alignment horizontal="center" vertical="center"/>
    </xf>
    <xf numFmtId="165" fontId="0" fillId="0" borderId="20" xfId="0" applyNumberFormat="1" applyBorder="1" applyAlignment="1">
      <alignment horizontal="right" vertical="center" indent="1"/>
    </xf>
    <xf numFmtId="0" fontId="0" fillId="0" borderId="20" xfId="0" applyBorder="1" applyAlignment="1">
      <alignment horizontal="center" vertical="center"/>
    </xf>
    <xf numFmtId="0" fontId="6" fillId="3" borderId="20" xfId="0" applyFont="1" applyFill="1" applyBorder="1" applyAlignment="1">
      <alignment horizontal="center" vertical="center" wrapText="1"/>
    </xf>
    <xf numFmtId="0" fontId="3" fillId="6" borderId="20" xfId="0" applyFont="1" applyFill="1" applyBorder="1" applyAlignment="1">
      <alignment horizontal="left" vertical="center" wrapText="1" indent="1"/>
    </xf>
    <xf numFmtId="0" fontId="3" fillId="6" borderId="15" xfId="0" applyFont="1" applyFill="1" applyBorder="1" applyAlignment="1">
      <alignment horizontal="left" vertical="center" wrapText="1" indent="1"/>
    </xf>
    <xf numFmtId="0" fontId="9" fillId="5" borderId="4" xfId="0" applyFont="1" applyFill="1" applyBorder="1" applyAlignment="1">
      <alignment horizontal="center" vertical="center" wrapText="1"/>
    </xf>
    <xf numFmtId="0" fontId="9" fillId="0" borderId="0" xfId="0" applyFont="1" applyAlignment="1">
      <alignment horizontal="left" vertical="center" wrapText="1"/>
    </xf>
    <xf numFmtId="0" fontId="2" fillId="6" borderId="20" xfId="0" applyFont="1" applyFill="1" applyBorder="1" applyAlignment="1">
      <alignment horizontal="left" vertical="center" wrapText="1" indent="1"/>
    </xf>
    <xf numFmtId="0" fontId="2" fillId="6" borderId="13" xfId="0" applyFont="1" applyFill="1" applyBorder="1" applyAlignment="1">
      <alignment horizontal="left" vertical="center" wrapText="1" inden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21" fillId="0" borderId="0" xfId="0" applyFont="1" applyAlignment="1">
      <alignment horizontal="left" vertical="top" wrapText="1"/>
    </xf>
    <xf numFmtId="0" fontId="22" fillId="0" borderId="0" xfId="0" applyFont="1" applyAlignment="1">
      <alignment horizontal="left" vertical="top" wrapText="1"/>
    </xf>
    <xf numFmtId="0" fontId="9" fillId="0" borderId="0" xfId="0" applyFont="1" applyAlignment="1">
      <alignment horizontal="left"/>
    </xf>
    <xf numFmtId="164" fontId="11" fillId="0" borderId="9" xfId="0" applyNumberFormat="1" applyFont="1" applyBorder="1" applyAlignment="1">
      <alignment horizontal="center" vertical="center"/>
    </xf>
    <xf numFmtId="164" fontId="11" fillId="0" borderId="10" xfId="0" applyNumberFormat="1" applyFont="1" applyBorder="1" applyAlignment="1">
      <alignment horizontal="center" vertical="center"/>
    </xf>
    <xf numFmtId="164" fontId="11" fillId="0" borderId="11" xfId="0" applyNumberFormat="1" applyFont="1" applyBorder="1" applyAlignment="1">
      <alignment horizontal="center" vertical="center"/>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9" fillId="0" borderId="0" xfId="0" applyFont="1" applyAlignment="1">
      <alignment horizontal="left" vertical="center" wrapText="1"/>
    </xf>
    <xf numFmtId="0" fontId="22" fillId="0" borderId="0" xfId="2" applyFont="1" applyAlignment="1">
      <alignment horizontal="left" vertical="center" wrapText="1"/>
    </xf>
    <xf numFmtId="0" fontId="3" fillId="3" borderId="16"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4" fillId="6" borderId="18"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12" fillId="6" borderId="16" xfId="0" applyFont="1" applyFill="1" applyBorder="1" applyAlignment="1">
      <alignment horizontal="center" vertical="center" wrapText="1"/>
    </xf>
    <xf numFmtId="0" fontId="12" fillId="6" borderId="18" xfId="0" applyFont="1" applyFill="1" applyBorder="1" applyAlignment="1">
      <alignment horizontal="center" vertical="center" wrapText="1"/>
    </xf>
    <xf numFmtId="0" fontId="12" fillId="6" borderId="17"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13" fillId="4" borderId="13" xfId="0" applyFont="1" applyFill="1" applyBorder="1" applyAlignment="1" applyProtection="1">
      <alignment horizontal="left" vertical="center" wrapText="1" indent="1"/>
      <protection locked="0"/>
    </xf>
    <xf numFmtId="0" fontId="13" fillId="4" borderId="20" xfId="0" applyFont="1" applyFill="1" applyBorder="1" applyAlignment="1" applyProtection="1">
      <alignment horizontal="left" vertical="center" wrapText="1" indent="1"/>
      <protection locked="0"/>
    </xf>
    <xf numFmtId="0" fontId="13" fillId="4" borderId="15" xfId="0" applyFont="1" applyFill="1" applyBorder="1" applyAlignment="1" applyProtection="1">
      <alignment horizontal="left" vertical="center" wrapText="1" indent="1"/>
      <protection locked="0"/>
    </xf>
    <xf numFmtId="164" fontId="13" fillId="4" borderId="13"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46"/>
  <sheetViews>
    <sheetView tabSelected="1" topLeftCell="B1" zoomScale="55" zoomScaleNormal="55" workbookViewId="0">
      <selection activeCell="R7" sqref="R7:R26"/>
    </sheetView>
  </sheetViews>
  <sheetFormatPr defaultRowHeight="15" x14ac:dyDescent="0.25"/>
  <cols>
    <col min="1" max="1" width="1.42578125" bestFit="1" customWidth="1"/>
    <col min="2" max="2" width="5.7109375" bestFit="1" customWidth="1"/>
    <col min="3" max="3" width="37" style="1" customWidth="1"/>
    <col min="4" max="4" width="12.28515625" style="2" customWidth="1"/>
    <col min="5" max="5" width="10.5703125" style="3" customWidth="1"/>
    <col min="6" max="6" width="133.28515625" style="1" customWidth="1"/>
    <col min="7" max="7" width="28.5703125" style="4" customWidth="1"/>
    <col min="8" max="8" width="23.42578125" style="4" customWidth="1"/>
    <col min="9" max="9" width="25.85546875" style="4" customWidth="1"/>
    <col min="10" max="10" width="17.28515625" style="1" customWidth="1"/>
    <col min="11" max="11" width="27.42578125" hidden="1" customWidth="1"/>
    <col min="12" max="12" width="32.28515625" customWidth="1"/>
    <col min="13" max="13" width="30.5703125" customWidth="1"/>
    <col min="14" max="14" width="34.5703125" style="4" customWidth="1"/>
    <col min="15" max="15" width="27" style="4" customWidth="1"/>
    <col min="16" max="16" width="17.7109375" style="4" hidden="1" customWidth="1"/>
    <col min="17" max="17" width="21.5703125" customWidth="1"/>
    <col min="18" max="18" width="24.5703125" customWidth="1"/>
    <col min="19" max="19" width="19.85546875" customWidth="1"/>
    <col min="20" max="20" width="15" customWidth="1"/>
    <col min="21" max="21" width="11.5703125" hidden="1" customWidth="1"/>
    <col min="22" max="22" width="37.5703125" style="5" customWidth="1"/>
  </cols>
  <sheetData>
    <row r="1" spans="1:22" ht="40.9" customHeight="1" x14ac:dyDescent="0.25">
      <c r="B1" s="76" t="s">
        <v>36</v>
      </c>
      <c r="C1" s="77"/>
      <c r="D1" s="77"/>
      <c r="E1"/>
      <c r="G1" s="40"/>
      <c r="V1"/>
    </row>
    <row r="2" spans="1:22" ht="21.75" customHeight="1" x14ac:dyDescent="0.25">
      <c r="C2"/>
      <c r="D2" s="9"/>
      <c r="E2" s="10"/>
      <c r="G2" s="80"/>
      <c r="H2" s="81"/>
      <c r="I2" s="81"/>
      <c r="J2" s="81"/>
      <c r="K2" s="81"/>
      <c r="L2" s="81"/>
      <c r="M2" s="81"/>
      <c r="N2" s="81"/>
      <c r="O2" s="1"/>
      <c r="P2" s="1"/>
      <c r="R2" s="11"/>
      <c r="S2" s="11"/>
      <c r="U2" s="7"/>
      <c r="V2" s="8"/>
    </row>
    <row r="3" spans="1:22" x14ac:dyDescent="0.25">
      <c r="B3" s="13"/>
      <c r="C3" s="12" t="s">
        <v>0</v>
      </c>
      <c r="D3" s="73"/>
      <c r="E3" s="73"/>
      <c r="F3" s="73"/>
      <c r="G3" s="81"/>
      <c r="H3" s="81"/>
      <c r="I3" s="81"/>
      <c r="J3" s="81"/>
      <c r="K3" s="81"/>
      <c r="L3" s="81"/>
      <c r="M3" s="81"/>
      <c r="N3" s="81"/>
      <c r="O3" s="5"/>
      <c r="P3" s="5"/>
      <c r="Q3" s="11"/>
      <c r="R3" s="11"/>
      <c r="S3" s="11"/>
    </row>
    <row r="4" spans="1:22" ht="19.899999999999999" customHeight="1" thickBot="1" x14ac:dyDescent="0.3">
      <c r="B4" s="14"/>
      <c r="C4" s="15" t="s">
        <v>1</v>
      </c>
      <c r="D4" s="73"/>
      <c r="E4" s="73"/>
      <c r="F4" s="73"/>
      <c r="G4" s="73"/>
      <c r="H4" s="73"/>
      <c r="I4" s="11"/>
      <c r="J4" s="11"/>
      <c r="K4" s="11"/>
      <c r="L4" s="11"/>
      <c r="M4" s="11"/>
      <c r="N4" s="1"/>
      <c r="O4" s="1"/>
      <c r="P4" s="1"/>
      <c r="Q4" s="11"/>
      <c r="R4" s="11"/>
      <c r="S4" s="11"/>
    </row>
    <row r="5" spans="1:22" ht="27.75" customHeight="1" thickBot="1" x14ac:dyDescent="0.3">
      <c r="B5" s="16"/>
      <c r="C5" s="17"/>
      <c r="D5" s="3"/>
      <c r="G5" s="78" t="s">
        <v>2</v>
      </c>
      <c r="H5" s="79"/>
      <c r="I5" s="1"/>
      <c r="J5"/>
      <c r="N5" s="1"/>
      <c r="O5" s="19"/>
      <c r="P5" s="19"/>
      <c r="R5" s="18" t="s">
        <v>2</v>
      </c>
      <c r="V5" s="6"/>
    </row>
    <row r="6" spans="1:22" ht="70.5" customHeight="1" thickTop="1" thickBot="1" x14ac:dyDescent="0.3">
      <c r="B6" s="30" t="s">
        <v>3</v>
      </c>
      <c r="C6" s="31" t="s">
        <v>17</v>
      </c>
      <c r="D6" s="31" t="s">
        <v>4</v>
      </c>
      <c r="E6" s="31" t="s">
        <v>18</v>
      </c>
      <c r="F6" s="31" t="s">
        <v>19</v>
      </c>
      <c r="G6" s="36" t="s">
        <v>28</v>
      </c>
      <c r="H6" s="37" t="s">
        <v>29</v>
      </c>
      <c r="I6" s="32" t="s">
        <v>20</v>
      </c>
      <c r="J6" s="31" t="s">
        <v>21</v>
      </c>
      <c r="K6" s="31" t="s">
        <v>44</v>
      </c>
      <c r="L6" s="33" t="s">
        <v>22</v>
      </c>
      <c r="M6" s="34" t="s">
        <v>23</v>
      </c>
      <c r="N6" s="33" t="s">
        <v>24</v>
      </c>
      <c r="O6" s="31" t="s">
        <v>33</v>
      </c>
      <c r="P6" s="33" t="s">
        <v>25</v>
      </c>
      <c r="Q6" s="31" t="s">
        <v>5</v>
      </c>
      <c r="R6" s="35" t="s">
        <v>6</v>
      </c>
      <c r="S6" s="72" t="s">
        <v>7</v>
      </c>
      <c r="T6" s="72" t="s">
        <v>8</v>
      </c>
      <c r="U6" s="33" t="s">
        <v>26</v>
      </c>
      <c r="V6" s="33" t="s">
        <v>27</v>
      </c>
    </row>
    <row r="7" spans="1:22" ht="352.5" customHeight="1" thickTop="1" thickBot="1" x14ac:dyDescent="0.3">
      <c r="A7" s="41"/>
      <c r="B7" s="42">
        <v>1</v>
      </c>
      <c r="C7" s="43" t="s">
        <v>47</v>
      </c>
      <c r="D7" s="44">
        <v>8</v>
      </c>
      <c r="E7" s="45" t="s">
        <v>34</v>
      </c>
      <c r="F7" s="75" t="s">
        <v>76</v>
      </c>
      <c r="G7" s="116"/>
      <c r="H7" s="116"/>
      <c r="I7" s="91" t="s">
        <v>35</v>
      </c>
      <c r="J7" s="94" t="s">
        <v>43</v>
      </c>
      <c r="K7" s="97"/>
      <c r="L7" s="106"/>
      <c r="M7" s="100" t="s">
        <v>45</v>
      </c>
      <c r="N7" s="100" t="s">
        <v>46</v>
      </c>
      <c r="O7" s="103" t="s">
        <v>77</v>
      </c>
      <c r="P7" s="56">
        <f>D7*Q7</f>
        <v>142400</v>
      </c>
      <c r="Q7" s="57">
        <v>17800</v>
      </c>
      <c r="R7" s="119"/>
      <c r="S7" s="46">
        <f>D7*R7</f>
        <v>0</v>
      </c>
      <c r="T7" s="47" t="str">
        <f t="shared" ref="T7" si="0">IF(ISNUMBER(R7), IF(R7&gt;Q7,"NEVYHOVUJE","VYHOVUJE")," ")</f>
        <v xml:space="preserve"> </v>
      </c>
      <c r="U7" s="109"/>
      <c r="V7" s="55" t="s">
        <v>11</v>
      </c>
    </row>
    <row r="8" spans="1:22" ht="33" customHeight="1" thickTop="1" thickBot="1" x14ac:dyDescent="0.3">
      <c r="A8" s="41"/>
      <c r="B8" s="60">
        <v>2</v>
      </c>
      <c r="C8" s="61" t="s">
        <v>37</v>
      </c>
      <c r="D8" s="62">
        <v>1</v>
      </c>
      <c r="E8" s="63" t="s">
        <v>34</v>
      </c>
      <c r="F8" s="70" t="s">
        <v>48</v>
      </c>
      <c r="G8" s="117"/>
      <c r="H8" s="64" t="s">
        <v>43</v>
      </c>
      <c r="I8" s="92"/>
      <c r="J8" s="95"/>
      <c r="K8" s="98"/>
      <c r="L8" s="107"/>
      <c r="M8" s="101"/>
      <c r="N8" s="101"/>
      <c r="O8" s="104"/>
      <c r="P8" s="65">
        <f>D8*Q8</f>
        <v>350</v>
      </c>
      <c r="Q8" s="66">
        <v>350</v>
      </c>
      <c r="R8" s="119"/>
      <c r="S8" s="67">
        <f>D8*R8</f>
        <v>0</v>
      </c>
      <c r="T8" s="68" t="str">
        <f t="shared" ref="T8:T25" si="1">IF(ISNUMBER(R8), IF(R8&gt;Q8,"NEVYHOVUJE","VYHOVUJE")," ")</f>
        <v xml:space="preserve"> </v>
      </c>
      <c r="U8" s="110"/>
      <c r="V8" s="112" t="s">
        <v>16</v>
      </c>
    </row>
    <row r="9" spans="1:22" ht="33" customHeight="1" thickTop="1" thickBot="1" x14ac:dyDescent="0.3">
      <c r="A9" s="41"/>
      <c r="B9" s="60">
        <v>3</v>
      </c>
      <c r="C9" s="61" t="s">
        <v>38</v>
      </c>
      <c r="D9" s="62">
        <v>1</v>
      </c>
      <c r="E9" s="63" t="s">
        <v>34</v>
      </c>
      <c r="F9" s="70" t="s">
        <v>49</v>
      </c>
      <c r="G9" s="117"/>
      <c r="H9" s="64" t="s">
        <v>43</v>
      </c>
      <c r="I9" s="92"/>
      <c r="J9" s="95"/>
      <c r="K9" s="98"/>
      <c r="L9" s="107"/>
      <c r="M9" s="101"/>
      <c r="N9" s="101"/>
      <c r="O9" s="104"/>
      <c r="P9" s="65">
        <f>D9*Q9</f>
        <v>500</v>
      </c>
      <c r="Q9" s="66">
        <v>500</v>
      </c>
      <c r="R9" s="119"/>
      <c r="S9" s="67">
        <f>D9*R9</f>
        <v>0</v>
      </c>
      <c r="T9" s="68" t="str">
        <f t="shared" si="1"/>
        <v xml:space="preserve"> </v>
      </c>
      <c r="U9" s="110"/>
      <c r="V9" s="114"/>
    </row>
    <row r="10" spans="1:22" ht="189.75" customHeight="1" thickTop="1" thickBot="1" x14ac:dyDescent="0.3">
      <c r="A10" s="41"/>
      <c r="B10" s="60">
        <v>4</v>
      </c>
      <c r="C10" s="61" t="s">
        <v>50</v>
      </c>
      <c r="D10" s="62">
        <v>6</v>
      </c>
      <c r="E10" s="63" t="s">
        <v>34</v>
      </c>
      <c r="F10" s="70" t="s">
        <v>51</v>
      </c>
      <c r="G10" s="117"/>
      <c r="H10" s="117"/>
      <c r="I10" s="92"/>
      <c r="J10" s="95"/>
      <c r="K10" s="98"/>
      <c r="L10" s="107"/>
      <c r="M10" s="101"/>
      <c r="N10" s="101"/>
      <c r="O10" s="104"/>
      <c r="P10" s="65">
        <f>D10*Q10</f>
        <v>22800</v>
      </c>
      <c r="Q10" s="66">
        <v>3800</v>
      </c>
      <c r="R10" s="119"/>
      <c r="S10" s="67">
        <f>D10*R10</f>
        <v>0</v>
      </c>
      <c r="T10" s="68" t="str">
        <f t="shared" si="1"/>
        <v xml:space="preserve"> </v>
      </c>
      <c r="U10" s="110"/>
      <c r="V10" s="69" t="s">
        <v>13</v>
      </c>
    </row>
    <row r="11" spans="1:22" ht="37.5" customHeight="1" thickTop="1" thickBot="1" x14ac:dyDescent="0.3">
      <c r="A11" s="41"/>
      <c r="B11" s="60">
        <v>5</v>
      </c>
      <c r="C11" s="61" t="s">
        <v>39</v>
      </c>
      <c r="D11" s="62">
        <v>1</v>
      </c>
      <c r="E11" s="63" t="s">
        <v>34</v>
      </c>
      <c r="F11" s="70" t="s">
        <v>52</v>
      </c>
      <c r="G11" s="117"/>
      <c r="H11" s="64" t="s">
        <v>43</v>
      </c>
      <c r="I11" s="92"/>
      <c r="J11" s="95"/>
      <c r="K11" s="98"/>
      <c r="L11" s="107"/>
      <c r="M11" s="101"/>
      <c r="N11" s="101"/>
      <c r="O11" s="104"/>
      <c r="P11" s="65">
        <f>D11*Q11</f>
        <v>1700</v>
      </c>
      <c r="Q11" s="66">
        <v>1700</v>
      </c>
      <c r="R11" s="119"/>
      <c r="S11" s="67">
        <f>D11*R11</f>
        <v>0</v>
      </c>
      <c r="T11" s="68" t="str">
        <f t="shared" si="1"/>
        <v xml:space="preserve"> </v>
      </c>
      <c r="U11" s="110"/>
      <c r="V11" s="69" t="s">
        <v>16</v>
      </c>
    </row>
    <row r="12" spans="1:22" ht="162" customHeight="1" thickTop="1" thickBot="1" x14ac:dyDescent="0.3">
      <c r="A12" s="41"/>
      <c r="B12" s="60">
        <v>6</v>
      </c>
      <c r="C12" s="61" t="s">
        <v>40</v>
      </c>
      <c r="D12" s="62">
        <v>8</v>
      </c>
      <c r="E12" s="63" t="s">
        <v>34</v>
      </c>
      <c r="F12" s="70" t="s">
        <v>53</v>
      </c>
      <c r="G12" s="117"/>
      <c r="H12" s="64" t="s">
        <v>43</v>
      </c>
      <c r="I12" s="92"/>
      <c r="J12" s="95"/>
      <c r="K12" s="98"/>
      <c r="L12" s="107"/>
      <c r="M12" s="101"/>
      <c r="N12" s="101"/>
      <c r="O12" s="104"/>
      <c r="P12" s="65">
        <f>D12*Q12</f>
        <v>6400</v>
      </c>
      <c r="Q12" s="66">
        <v>800</v>
      </c>
      <c r="R12" s="119"/>
      <c r="S12" s="67">
        <f>D12*R12</f>
        <v>0</v>
      </c>
      <c r="T12" s="68" t="str">
        <f t="shared" si="1"/>
        <v xml:space="preserve"> </v>
      </c>
      <c r="U12" s="110"/>
      <c r="V12" s="112" t="s">
        <v>14</v>
      </c>
    </row>
    <row r="13" spans="1:22" ht="37.5" customHeight="1" thickTop="1" thickBot="1" x14ac:dyDescent="0.3">
      <c r="A13" s="41"/>
      <c r="B13" s="60">
        <v>7</v>
      </c>
      <c r="C13" s="61" t="s">
        <v>40</v>
      </c>
      <c r="D13" s="62">
        <v>2</v>
      </c>
      <c r="E13" s="63" t="s">
        <v>34</v>
      </c>
      <c r="F13" s="70" t="s">
        <v>54</v>
      </c>
      <c r="G13" s="117"/>
      <c r="H13" s="64" t="s">
        <v>43</v>
      </c>
      <c r="I13" s="92"/>
      <c r="J13" s="95"/>
      <c r="K13" s="98"/>
      <c r="L13" s="107"/>
      <c r="M13" s="101"/>
      <c r="N13" s="101"/>
      <c r="O13" s="104"/>
      <c r="P13" s="65">
        <f>D13*Q13</f>
        <v>1100</v>
      </c>
      <c r="Q13" s="66">
        <v>550</v>
      </c>
      <c r="R13" s="119"/>
      <c r="S13" s="67">
        <f>D13*R13</f>
        <v>0</v>
      </c>
      <c r="T13" s="68" t="str">
        <f t="shared" si="1"/>
        <v xml:space="preserve"> </v>
      </c>
      <c r="U13" s="110"/>
      <c r="V13" s="113"/>
    </row>
    <row r="14" spans="1:22" ht="75" customHeight="1" thickTop="1" thickBot="1" x14ac:dyDescent="0.3">
      <c r="A14" s="41"/>
      <c r="B14" s="60">
        <v>8</v>
      </c>
      <c r="C14" s="61" t="s">
        <v>55</v>
      </c>
      <c r="D14" s="62">
        <v>1</v>
      </c>
      <c r="E14" s="63" t="s">
        <v>34</v>
      </c>
      <c r="F14" s="70" t="s">
        <v>56</v>
      </c>
      <c r="G14" s="117"/>
      <c r="H14" s="64" t="s">
        <v>43</v>
      </c>
      <c r="I14" s="92"/>
      <c r="J14" s="95"/>
      <c r="K14" s="98"/>
      <c r="L14" s="107"/>
      <c r="M14" s="101"/>
      <c r="N14" s="101"/>
      <c r="O14" s="104"/>
      <c r="P14" s="65">
        <f>D14*Q14</f>
        <v>550</v>
      </c>
      <c r="Q14" s="66">
        <v>550</v>
      </c>
      <c r="R14" s="119"/>
      <c r="S14" s="67">
        <f>D14*R14</f>
        <v>0</v>
      </c>
      <c r="T14" s="68" t="str">
        <f t="shared" si="1"/>
        <v xml:space="preserve"> </v>
      </c>
      <c r="U14" s="110"/>
      <c r="V14" s="114"/>
    </row>
    <row r="15" spans="1:22" ht="104.25" customHeight="1" thickTop="1" thickBot="1" x14ac:dyDescent="0.3">
      <c r="A15" s="41"/>
      <c r="B15" s="60">
        <v>9</v>
      </c>
      <c r="C15" s="61" t="s">
        <v>57</v>
      </c>
      <c r="D15" s="62">
        <v>2</v>
      </c>
      <c r="E15" s="63" t="s">
        <v>34</v>
      </c>
      <c r="F15" s="70" t="s">
        <v>60</v>
      </c>
      <c r="G15" s="117"/>
      <c r="H15" s="117"/>
      <c r="I15" s="92"/>
      <c r="J15" s="95"/>
      <c r="K15" s="98"/>
      <c r="L15" s="107"/>
      <c r="M15" s="101"/>
      <c r="N15" s="101"/>
      <c r="O15" s="104"/>
      <c r="P15" s="65">
        <f>D15*Q15</f>
        <v>7000</v>
      </c>
      <c r="Q15" s="66">
        <v>3500</v>
      </c>
      <c r="R15" s="119"/>
      <c r="S15" s="67">
        <f>D15*R15</f>
        <v>0</v>
      </c>
      <c r="T15" s="68" t="str">
        <f t="shared" si="1"/>
        <v xml:space="preserve"> </v>
      </c>
      <c r="U15" s="110"/>
      <c r="V15" s="69" t="s">
        <v>13</v>
      </c>
    </row>
    <row r="16" spans="1:22" ht="269.25" customHeight="1" thickTop="1" thickBot="1" x14ac:dyDescent="0.3">
      <c r="A16" s="41"/>
      <c r="B16" s="60">
        <v>10</v>
      </c>
      <c r="C16" s="61" t="s">
        <v>58</v>
      </c>
      <c r="D16" s="62">
        <v>1</v>
      </c>
      <c r="E16" s="63" t="s">
        <v>34</v>
      </c>
      <c r="F16" s="70" t="s">
        <v>59</v>
      </c>
      <c r="G16" s="117"/>
      <c r="H16" s="64" t="s">
        <v>43</v>
      </c>
      <c r="I16" s="92"/>
      <c r="J16" s="95"/>
      <c r="K16" s="98"/>
      <c r="L16" s="107"/>
      <c r="M16" s="101"/>
      <c r="N16" s="101"/>
      <c r="O16" s="104"/>
      <c r="P16" s="65">
        <f>D16*Q16</f>
        <v>1900</v>
      </c>
      <c r="Q16" s="66">
        <v>1900</v>
      </c>
      <c r="R16" s="119"/>
      <c r="S16" s="67">
        <f>D16*R16</f>
        <v>0</v>
      </c>
      <c r="T16" s="68" t="str">
        <f t="shared" si="1"/>
        <v xml:space="preserve"> </v>
      </c>
      <c r="U16" s="110"/>
      <c r="V16" s="69" t="s">
        <v>12</v>
      </c>
    </row>
    <row r="17" spans="1:22" ht="29.25" customHeight="1" thickTop="1" thickBot="1" x14ac:dyDescent="0.3">
      <c r="A17" s="41"/>
      <c r="B17" s="60">
        <v>11</v>
      </c>
      <c r="C17" s="61" t="s">
        <v>41</v>
      </c>
      <c r="D17" s="62">
        <v>2</v>
      </c>
      <c r="E17" s="63" t="s">
        <v>34</v>
      </c>
      <c r="F17" s="70" t="s">
        <v>61</v>
      </c>
      <c r="G17" s="117"/>
      <c r="H17" s="64" t="s">
        <v>43</v>
      </c>
      <c r="I17" s="92"/>
      <c r="J17" s="95"/>
      <c r="K17" s="98"/>
      <c r="L17" s="107"/>
      <c r="M17" s="101"/>
      <c r="N17" s="101"/>
      <c r="O17" s="104"/>
      <c r="P17" s="65">
        <f>D17*Q17</f>
        <v>400</v>
      </c>
      <c r="Q17" s="66">
        <v>200</v>
      </c>
      <c r="R17" s="119"/>
      <c r="S17" s="67">
        <f>D17*R17</f>
        <v>0</v>
      </c>
      <c r="T17" s="68" t="str">
        <f t="shared" si="1"/>
        <v xml:space="preserve"> </v>
      </c>
      <c r="U17" s="110"/>
      <c r="V17" s="69" t="s">
        <v>15</v>
      </c>
    </row>
    <row r="18" spans="1:22" ht="29.25" customHeight="1" thickTop="1" thickBot="1" x14ac:dyDescent="0.3">
      <c r="A18" s="41"/>
      <c r="B18" s="60">
        <v>12</v>
      </c>
      <c r="C18" s="61" t="s">
        <v>62</v>
      </c>
      <c r="D18" s="62">
        <v>2</v>
      </c>
      <c r="E18" s="63" t="s">
        <v>34</v>
      </c>
      <c r="F18" s="74" t="s">
        <v>74</v>
      </c>
      <c r="G18" s="117"/>
      <c r="H18" s="64" t="s">
        <v>43</v>
      </c>
      <c r="I18" s="92"/>
      <c r="J18" s="95"/>
      <c r="K18" s="98"/>
      <c r="L18" s="107"/>
      <c r="M18" s="101"/>
      <c r="N18" s="101"/>
      <c r="O18" s="104"/>
      <c r="P18" s="65">
        <f>D18*Q18</f>
        <v>600</v>
      </c>
      <c r="Q18" s="66">
        <v>300</v>
      </c>
      <c r="R18" s="119"/>
      <c r="S18" s="67">
        <f>D18*R18</f>
        <v>0</v>
      </c>
      <c r="T18" s="68" t="str">
        <f t="shared" si="1"/>
        <v xml:space="preserve"> </v>
      </c>
      <c r="U18" s="110"/>
      <c r="V18" s="112" t="s">
        <v>16</v>
      </c>
    </row>
    <row r="19" spans="1:22" ht="29.25" customHeight="1" thickTop="1" thickBot="1" x14ac:dyDescent="0.3">
      <c r="A19" s="41"/>
      <c r="B19" s="60">
        <v>13</v>
      </c>
      <c r="C19" s="61" t="s">
        <v>63</v>
      </c>
      <c r="D19" s="62">
        <v>2</v>
      </c>
      <c r="E19" s="63" t="s">
        <v>34</v>
      </c>
      <c r="F19" s="74" t="s">
        <v>75</v>
      </c>
      <c r="G19" s="117"/>
      <c r="H19" s="64" t="s">
        <v>43</v>
      </c>
      <c r="I19" s="92"/>
      <c r="J19" s="95"/>
      <c r="K19" s="98"/>
      <c r="L19" s="107"/>
      <c r="M19" s="101"/>
      <c r="N19" s="101"/>
      <c r="O19" s="104"/>
      <c r="P19" s="65">
        <f>D19*Q19</f>
        <v>600</v>
      </c>
      <c r="Q19" s="66">
        <v>300</v>
      </c>
      <c r="R19" s="119"/>
      <c r="S19" s="67">
        <f>D19*R19</f>
        <v>0</v>
      </c>
      <c r="T19" s="68" t="str">
        <f t="shared" si="1"/>
        <v xml:space="preserve"> </v>
      </c>
      <c r="U19" s="110"/>
      <c r="V19" s="113"/>
    </row>
    <row r="20" spans="1:22" ht="29.25" customHeight="1" thickTop="1" thickBot="1" x14ac:dyDescent="0.3">
      <c r="A20" s="41"/>
      <c r="B20" s="60">
        <v>14</v>
      </c>
      <c r="C20" s="61" t="s">
        <v>42</v>
      </c>
      <c r="D20" s="62">
        <v>10</v>
      </c>
      <c r="E20" s="63" t="s">
        <v>34</v>
      </c>
      <c r="F20" s="70" t="s">
        <v>64</v>
      </c>
      <c r="G20" s="117"/>
      <c r="H20" s="64" t="s">
        <v>43</v>
      </c>
      <c r="I20" s="92"/>
      <c r="J20" s="95"/>
      <c r="K20" s="98"/>
      <c r="L20" s="107"/>
      <c r="M20" s="101"/>
      <c r="N20" s="101"/>
      <c r="O20" s="104"/>
      <c r="P20" s="65">
        <f>D20*Q20</f>
        <v>5000</v>
      </c>
      <c r="Q20" s="66">
        <v>500</v>
      </c>
      <c r="R20" s="119"/>
      <c r="S20" s="67">
        <f>D20*R20</f>
        <v>0</v>
      </c>
      <c r="T20" s="68" t="str">
        <f t="shared" si="1"/>
        <v xml:space="preserve"> </v>
      </c>
      <c r="U20" s="110"/>
      <c r="V20" s="113"/>
    </row>
    <row r="21" spans="1:22" ht="29.25" customHeight="1" thickTop="1" thickBot="1" x14ac:dyDescent="0.3">
      <c r="A21" s="41"/>
      <c r="B21" s="60">
        <v>15</v>
      </c>
      <c r="C21" s="61" t="s">
        <v>67</v>
      </c>
      <c r="D21" s="62">
        <v>1</v>
      </c>
      <c r="E21" s="63" t="s">
        <v>34</v>
      </c>
      <c r="F21" s="70" t="s">
        <v>65</v>
      </c>
      <c r="G21" s="117"/>
      <c r="H21" s="64" t="s">
        <v>43</v>
      </c>
      <c r="I21" s="92"/>
      <c r="J21" s="95"/>
      <c r="K21" s="98"/>
      <c r="L21" s="107"/>
      <c r="M21" s="101"/>
      <c r="N21" s="101"/>
      <c r="O21" s="104"/>
      <c r="P21" s="65">
        <f>D21*Q21</f>
        <v>400</v>
      </c>
      <c r="Q21" s="66">
        <v>400</v>
      </c>
      <c r="R21" s="119"/>
      <c r="S21" s="67">
        <f>D21*R21</f>
        <v>0</v>
      </c>
      <c r="T21" s="68" t="str">
        <f t="shared" si="1"/>
        <v xml:space="preserve"> </v>
      </c>
      <c r="U21" s="110"/>
      <c r="V21" s="113"/>
    </row>
    <row r="22" spans="1:22" ht="29.25" customHeight="1" thickTop="1" thickBot="1" x14ac:dyDescent="0.3">
      <c r="A22" s="41"/>
      <c r="B22" s="60">
        <v>16</v>
      </c>
      <c r="C22" s="61" t="s">
        <v>66</v>
      </c>
      <c r="D22" s="62">
        <v>1</v>
      </c>
      <c r="E22" s="63" t="s">
        <v>34</v>
      </c>
      <c r="F22" s="70" t="s">
        <v>68</v>
      </c>
      <c r="G22" s="117"/>
      <c r="H22" s="64" t="s">
        <v>43</v>
      </c>
      <c r="I22" s="92"/>
      <c r="J22" s="95"/>
      <c r="K22" s="98"/>
      <c r="L22" s="107"/>
      <c r="M22" s="101"/>
      <c r="N22" s="101"/>
      <c r="O22" s="104"/>
      <c r="P22" s="65">
        <f>D22*Q22</f>
        <v>1200</v>
      </c>
      <c r="Q22" s="66">
        <v>1200</v>
      </c>
      <c r="R22" s="119"/>
      <c r="S22" s="67">
        <f>D22*R22</f>
        <v>0</v>
      </c>
      <c r="T22" s="68" t="str">
        <f t="shared" si="1"/>
        <v xml:space="preserve"> </v>
      </c>
      <c r="U22" s="110"/>
      <c r="V22" s="114"/>
    </row>
    <row r="23" spans="1:22" ht="29.25" customHeight="1" thickTop="1" thickBot="1" x14ac:dyDescent="0.3">
      <c r="A23" s="41"/>
      <c r="B23" s="60">
        <v>17</v>
      </c>
      <c r="C23" s="61" t="s">
        <v>41</v>
      </c>
      <c r="D23" s="62">
        <v>2</v>
      </c>
      <c r="E23" s="63" t="s">
        <v>34</v>
      </c>
      <c r="F23" s="70" t="s">
        <v>69</v>
      </c>
      <c r="G23" s="117"/>
      <c r="H23" s="64" t="s">
        <v>43</v>
      </c>
      <c r="I23" s="92"/>
      <c r="J23" s="95"/>
      <c r="K23" s="98"/>
      <c r="L23" s="107"/>
      <c r="M23" s="101"/>
      <c r="N23" s="101"/>
      <c r="O23" s="104"/>
      <c r="P23" s="65">
        <f>D23*Q23</f>
        <v>900</v>
      </c>
      <c r="Q23" s="66">
        <v>450</v>
      </c>
      <c r="R23" s="119"/>
      <c r="S23" s="67">
        <f>D23*R23</f>
        <v>0</v>
      </c>
      <c r="T23" s="68" t="str">
        <f t="shared" si="1"/>
        <v xml:space="preserve"> </v>
      </c>
      <c r="U23" s="110"/>
      <c r="V23" s="69" t="s">
        <v>15</v>
      </c>
    </row>
    <row r="24" spans="1:22" ht="45" customHeight="1" thickTop="1" thickBot="1" x14ac:dyDescent="0.3">
      <c r="A24" s="41"/>
      <c r="B24" s="60">
        <v>18</v>
      </c>
      <c r="C24" s="61" t="s">
        <v>66</v>
      </c>
      <c r="D24" s="62">
        <v>2</v>
      </c>
      <c r="E24" s="63" t="s">
        <v>34</v>
      </c>
      <c r="F24" s="70" t="s">
        <v>70</v>
      </c>
      <c r="G24" s="117"/>
      <c r="H24" s="64" t="s">
        <v>43</v>
      </c>
      <c r="I24" s="92"/>
      <c r="J24" s="95"/>
      <c r="K24" s="98"/>
      <c r="L24" s="107"/>
      <c r="M24" s="101"/>
      <c r="N24" s="101"/>
      <c r="O24" s="104"/>
      <c r="P24" s="65">
        <f>D24*Q24</f>
        <v>1000</v>
      </c>
      <c r="Q24" s="66">
        <v>500</v>
      </c>
      <c r="R24" s="119"/>
      <c r="S24" s="67">
        <f>D24*R24</f>
        <v>0</v>
      </c>
      <c r="T24" s="68" t="str">
        <f t="shared" si="1"/>
        <v xml:space="preserve"> </v>
      </c>
      <c r="U24" s="110"/>
      <c r="V24" s="112" t="s">
        <v>16</v>
      </c>
    </row>
    <row r="25" spans="1:22" ht="29.25" customHeight="1" thickTop="1" thickBot="1" x14ac:dyDescent="0.3">
      <c r="A25" s="41"/>
      <c r="B25" s="60">
        <v>19</v>
      </c>
      <c r="C25" s="61" t="s">
        <v>71</v>
      </c>
      <c r="D25" s="62">
        <v>1</v>
      </c>
      <c r="E25" s="63" t="s">
        <v>34</v>
      </c>
      <c r="F25" s="70" t="s">
        <v>72</v>
      </c>
      <c r="G25" s="117"/>
      <c r="H25" s="64" t="s">
        <v>43</v>
      </c>
      <c r="I25" s="92"/>
      <c r="J25" s="95"/>
      <c r="K25" s="98"/>
      <c r="L25" s="107"/>
      <c r="M25" s="101"/>
      <c r="N25" s="101"/>
      <c r="O25" s="104"/>
      <c r="P25" s="65">
        <f>D25*Q25</f>
        <v>150</v>
      </c>
      <c r="Q25" s="66">
        <v>150</v>
      </c>
      <c r="R25" s="119"/>
      <c r="S25" s="67">
        <f>D25*R25</f>
        <v>0</v>
      </c>
      <c r="T25" s="68" t="str">
        <f t="shared" si="1"/>
        <v xml:space="preserve"> </v>
      </c>
      <c r="U25" s="110"/>
      <c r="V25" s="113"/>
    </row>
    <row r="26" spans="1:22" ht="111" customHeight="1" thickTop="1" thickBot="1" x14ac:dyDescent="0.3">
      <c r="A26" s="41"/>
      <c r="B26" s="48">
        <v>20</v>
      </c>
      <c r="C26" s="49" t="s">
        <v>39</v>
      </c>
      <c r="D26" s="50">
        <v>1</v>
      </c>
      <c r="E26" s="51" t="s">
        <v>34</v>
      </c>
      <c r="F26" s="71" t="s">
        <v>73</v>
      </c>
      <c r="G26" s="118"/>
      <c r="H26" s="52" t="s">
        <v>43</v>
      </c>
      <c r="I26" s="93"/>
      <c r="J26" s="96"/>
      <c r="K26" s="99"/>
      <c r="L26" s="108"/>
      <c r="M26" s="102"/>
      <c r="N26" s="102"/>
      <c r="O26" s="105"/>
      <c r="P26" s="58">
        <f>D26*Q26</f>
        <v>1500</v>
      </c>
      <c r="Q26" s="59">
        <v>1500</v>
      </c>
      <c r="R26" s="119"/>
      <c r="S26" s="53">
        <f>D26*R26</f>
        <v>0</v>
      </c>
      <c r="T26" s="54" t="str">
        <f t="shared" ref="T26" si="2">IF(ISNUMBER(R26), IF(R26&gt;Q26,"NEVYHOVUJE","VYHOVUJE")," ")</f>
        <v xml:space="preserve"> </v>
      </c>
      <c r="U26" s="111"/>
      <c r="V26" s="115"/>
    </row>
    <row r="27" spans="1:22" ht="17.45" customHeight="1" thickTop="1" thickBot="1" x14ac:dyDescent="0.3">
      <c r="C27"/>
      <c r="D27"/>
      <c r="E27"/>
      <c r="F27"/>
      <c r="G27"/>
      <c r="H27"/>
      <c r="I27"/>
      <c r="J27"/>
      <c r="N27"/>
      <c r="O27"/>
      <c r="P27"/>
    </row>
    <row r="28" spans="1:22" ht="51.75" customHeight="1" thickTop="1" thickBot="1" x14ac:dyDescent="0.3">
      <c r="B28" s="89" t="s">
        <v>32</v>
      </c>
      <c r="C28" s="89"/>
      <c r="D28" s="89"/>
      <c r="E28" s="89"/>
      <c r="F28" s="89"/>
      <c r="G28" s="89"/>
      <c r="H28" s="39"/>
      <c r="I28" s="39"/>
      <c r="J28" s="20"/>
      <c r="K28" s="20"/>
      <c r="L28" s="6"/>
      <c r="M28" s="6"/>
      <c r="N28" s="6"/>
      <c r="O28" s="21"/>
      <c r="P28" s="21"/>
      <c r="Q28" s="22" t="s">
        <v>9</v>
      </c>
      <c r="R28" s="86" t="s">
        <v>10</v>
      </c>
      <c r="S28" s="87"/>
      <c r="T28" s="88"/>
      <c r="U28" s="23"/>
      <c r="V28" s="24"/>
    </row>
    <row r="29" spans="1:22" ht="50.45" customHeight="1" thickTop="1" thickBot="1" x14ac:dyDescent="0.3">
      <c r="B29" s="90" t="s">
        <v>30</v>
      </c>
      <c r="C29" s="90"/>
      <c r="D29" s="90"/>
      <c r="E29" s="90"/>
      <c r="F29" s="90"/>
      <c r="G29" s="90"/>
      <c r="H29" s="90"/>
      <c r="I29" s="25"/>
      <c r="L29" s="9"/>
      <c r="M29" s="9"/>
      <c r="N29" s="9"/>
      <c r="O29" s="26"/>
      <c r="P29" s="26"/>
      <c r="Q29" s="27">
        <f>SUM(P7:P26)</f>
        <v>196450</v>
      </c>
      <c r="R29" s="83">
        <f>SUM(S7:S26)</f>
        <v>0</v>
      </c>
      <c r="S29" s="84"/>
      <c r="T29" s="85"/>
    </row>
    <row r="30" spans="1:22" ht="15.75" thickTop="1" x14ac:dyDescent="0.25">
      <c r="B30" s="82" t="s">
        <v>31</v>
      </c>
      <c r="C30" s="82"/>
      <c r="D30" s="82"/>
      <c r="E30" s="82"/>
      <c r="F30" s="82"/>
      <c r="G30" s="82"/>
      <c r="H30" s="73"/>
      <c r="I30" s="11"/>
      <c r="J30" s="11"/>
      <c r="K30" s="11"/>
      <c r="L30" s="11"/>
      <c r="M30" s="11"/>
      <c r="N30" s="5"/>
      <c r="O30" s="5"/>
      <c r="P30" s="5"/>
      <c r="Q30" s="11"/>
      <c r="R30" s="11"/>
      <c r="S30" s="11"/>
    </row>
    <row r="31" spans="1:22" x14ac:dyDescent="0.25">
      <c r="B31" s="38"/>
      <c r="C31" s="38"/>
      <c r="D31" s="38"/>
      <c r="E31" s="38"/>
      <c r="F31" s="38"/>
      <c r="G31" s="73"/>
      <c r="H31" s="73"/>
      <c r="I31" s="11"/>
      <c r="J31" s="11"/>
      <c r="K31" s="11"/>
      <c r="L31" s="11"/>
      <c r="M31" s="11"/>
      <c r="N31" s="5"/>
      <c r="O31" s="5"/>
      <c r="P31" s="5"/>
      <c r="Q31" s="11"/>
      <c r="R31" s="11"/>
      <c r="S31" s="11"/>
    </row>
    <row r="32" spans="1:22" x14ac:dyDescent="0.25">
      <c r="B32" s="38"/>
      <c r="C32" s="38"/>
      <c r="D32" s="38"/>
      <c r="E32" s="38"/>
      <c r="F32" s="38"/>
      <c r="G32" s="73"/>
      <c r="H32" s="73"/>
      <c r="I32" s="11"/>
      <c r="J32" s="11"/>
      <c r="K32" s="11"/>
      <c r="L32" s="11"/>
      <c r="M32" s="11"/>
      <c r="N32" s="5"/>
      <c r="O32" s="5"/>
      <c r="P32" s="5"/>
      <c r="Q32" s="11"/>
      <c r="R32" s="11"/>
      <c r="S32" s="11"/>
    </row>
    <row r="33" spans="2:19" x14ac:dyDescent="0.25">
      <c r="B33" s="38"/>
      <c r="C33" s="38"/>
      <c r="D33" s="38"/>
      <c r="E33" s="38"/>
      <c r="F33" s="38"/>
      <c r="G33" s="73"/>
      <c r="H33" s="73"/>
      <c r="I33" s="11"/>
      <c r="J33" s="11"/>
      <c r="K33" s="11"/>
      <c r="L33" s="11"/>
      <c r="M33" s="11"/>
      <c r="N33" s="5"/>
      <c r="O33" s="5"/>
      <c r="P33" s="5"/>
      <c r="Q33" s="11"/>
      <c r="R33" s="11"/>
      <c r="S33" s="11"/>
    </row>
    <row r="34" spans="2:19" ht="19.899999999999999" customHeight="1" x14ac:dyDescent="0.25">
      <c r="C34" s="20"/>
      <c r="D34" s="28"/>
      <c r="E34" s="20"/>
      <c r="F34" s="20"/>
      <c r="G34" s="73"/>
      <c r="H34" s="73"/>
      <c r="I34" s="11"/>
      <c r="J34" s="11"/>
      <c r="K34" s="11"/>
      <c r="L34" s="11"/>
      <c r="M34" s="11"/>
      <c r="N34" s="5"/>
      <c r="O34" s="5"/>
      <c r="P34" s="5"/>
      <c r="Q34" s="11"/>
      <c r="R34" s="11"/>
      <c r="S34" s="11"/>
    </row>
    <row r="35" spans="2:19" ht="19.899999999999999" customHeight="1" x14ac:dyDescent="0.25">
      <c r="H35" s="29"/>
      <c r="I35" s="11"/>
      <c r="J35" s="11"/>
      <c r="K35" s="11"/>
      <c r="L35" s="11"/>
      <c r="M35" s="11"/>
      <c r="N35" s="5"/>
      <c r="O35" s="5"/>
      <c r="P35" s="5"/>
      <c r="Q35" s="11"/>
      <c r="R35" s="11"/>
      <c r="S35" s="11"/>
    </row>
    <row r="36" spans="2:19" ht="19.899999999999999" customHeight="1" x14ac:dyDescent="0.25">
      <c r="C36" s="20"/>
      <c r="D36" s="28"/>
      <c r="E36" s="20"/>
      <c r="F36" s="20"/>
      <c r="G36" s="73"/>
      <c r="H36" s="73"/>
      <c r="I36" s="11"/>
      <c r="J36" s="11"/>
      <c r="K36" s="11"/>
      <c r="L36" s="11"/>
      <c r="M36" s="11"/>
      <c r="N36" s="5"/>
      <c r="O36" s="5"/>
      <c r="P36" s="5"/>
      <c r="Q36" s="11"/>
      <c r="R36" s="11"/>
      <c r="S36" s="11"/>
    </row>
    <row r="37" spans="2:19" ht="19.899999999999999" customHeight="1" x14ac:dyDescent="0.25">
      <c r="C37" s="20"/>
      <c r="D37" s="28"/>
      <c r="E37" s="20"/>
      <c r="F37" s="20"/>
      <c r="G37" s="73"/>
      <c r="H37" s="73"/>
      <c r="I37" s="11"/>
      <c r="J37" s="11"/>
      <c r="K37" s="11"/>
      <c r="L37" s="11"/>
      <c r="M37" s="11"/>
      <c r="N37" s="5"/>
      <c r="O37" s="5"/>
      <c r="P37" s="5"/>
      <c r="Q37" s="11"/>
      <c r="R37" s="11"/>
      <c r="S37" s="11"/>
    </row>
    <row r="38" spans="2:19" ht="19.899999999999999" customHeight="1" x14ac:dyDescent="0.25">
      <c r="C38" s="20"/>
      <c r="D38" s="28"/>
      <c r="E38" s="20"/>
      <c r="F38" s="20"/>
      <c r="G38" s="73"/>
      <c r="H38" s="73"/>
      <c r="I38" s="11"/>
      <c r="J38" s="11"/>
      <c r="K38" s="11"/>
      <c r="L38" s="11"/>
      <c r="M38" s="11"/>
      <c r="N38" s="5"/>
      <c r="O38" s="5"/>
      <c r="P38" s="5"/>
      <c r="Q38" s="11"/>
      <c r="R38" s="11"/>
      <c r="S38" s="11"/>
    </row>
    <row r="39" spans="2:19" ht="19.899999999999999" customHeight="1" x14ac:dyDescent="0.25">
      <c r="C39" s="20"/>
      <c r="D39" s="28"/>
      <c r="E39" s="20"/>
      <c r="F39" s="20"/>
      <c r="G39" s="73"/>
      <c r="H39" s="73"/>
      <c r="I39" s="11"/>
      <c r="J39" s="11"/>
      <c r="K39" s="11"/>
      <c r="L39" s="11"/>
      <c r="M39" s="11"/>
      <c r="N39" s="5"/>
      <c r="O39" s="5"/>
      <c r="P39" s="5"/>
      <c r="Q39" s="11"/>
      <c r="R39" s="11"/>
      <c r="S39" s="11"/>
    </row>
    <row r="40" spans="2:19" ht="19.899999999999999" customHeight="1" x14ac:dyDescent="0.25">
      <c r="C40" s="20"/>
      <c r="D40" s="28"/>
      <c r="E40" s="20"/>
      <c r="F40" s="20"/>
      <c r="G40" s="73"/>
      <c r="H40" s="73"/>
      <c r="I40" s="11"/>
      <c r="J40" s="11"/>
      <c r="K40" s="11"/>
      <c r="L40" s="11"/>
      <c r="M40" s="11"/>
      <c r="N40" s="5"/>
      <c r="O40" s="5"/>
      <c r="P40" s="5"/>
      <c r="Q40" s="11"/>
      <c r="R40" s="11"/>
      <c r="S40" s="11"/>
    </row>
    <row r="41" spans="2:19" ht="19.899999999999999" customHeight="1" x14ac:dyDescent="0.25">
      <c r="C41" s="20"/>
      <c r="D41" s="28"/>
      <c r="E41" s="20"/>
      <c r="F41" s="20"/>
      <c r="G41" s="73"/>
      <c r="H41" s="73"/>
      <c r="I41" s="11"/>
      <c r="J41" s="11"/>
      <c r="K41" s="11"/>
      <c r="L41" s="11"/>
      <c r="M41" s="11"/>
      <c r="N41" s="5"/>
      <c r="O41" s="5"/>
      <c r="P41" s="5"/>
      <c r="Q41" s="11"/>
      <c r="R41" s="11"/>
      <c r="S41" s="11"/>
    </row>
    <row r="42" spans="2:19" ht="19.899999999999999" customHeight="1" x14ac:dyDescent="0.25">
      <c r="C42" s="20"/>
      <c r="D42" s="28"/>
      <c r="E42" s="20"/>
      <c r="F42" s="20"/>
      <c r="G42" s="73"/>
      <c r="H42" s="73"/>
      <c r="I42" s="11"/>
      <c r="J42" s="11"/>
      <c r="K42" s="11"/>
      <c r="L42" s="11"/>
      <c r="M42" s="11"/>
      <c r="N42" s="5"/>
      <c r="O42" s="5"/>
      <c r="P42" s="5"/>
      <c r="Q42" s="11"/>
      <c r="R42" s="11"/>
      <c r="S42" s="11"/>
    </row>
    <row r="43" spans="2:19" ht="19.899999999999999" customHeight="1" x14ac:dyDescent="0.25">
      <c r="C43" s="20"/>
      <c r="D43" s="28"/>
      <c r="E43" s="20"/>
      <c r="F43" s="20"/>
      <c r="G43" s="73"/>
      <c r="H43" s="73"/>
      <c r="I43" s="11"/>
      <c r="J43" s="11"/>
      <c r="K43" s="11"/>
      <c r="L43" s="11"/>
      <c r="M43" s="11"/>
      <c r="N43" s="5"/>
      <c r="O43" s="5"/>
      <c r="P43" s="5"/>
      <c r="Q43" s="11"/>
      <c r="R43" s="11"/>
      <c r="S43" s="11"/>
    </row>
    <row r="44" spans="2:19" ht="19.899999999999999" customHeight="1" x14ac:dyDescent="0.25">
      <c r="C44" s="20"/>
      <c r="D44" s="28"/>
      <c r="E44" s="20"/>
      <c r="F44" s="20"/>
      <c r="G44" s="73"/>
      <c r="H44" s="73"/>
      <c r="I44" s="11"/>
      <c r="J44" s="11"/>
      <c r="K44" s="11"/>
      <c r="L44" s="11"/>
      <c r="M44" s="11"/>
      <c r="N44" s="5"/>
      <c r="O44" s="5"/>
      <c r="P44" s="5"/>
      <c r="Q44" s="11"/>
      <c r="R44" s="11"/>
      <c r="S44" s="11"/>
    </row>
    <row r="45" spans="2:19" ht="19.899999999999999" customHeight="1" x14ac:dyDescent="0.25">
      <c r="C45" s="20"/>
      <c r="D45" s="28"/>
      <c r="E45" s="20"/>
      <c r="F45" s="20"/>
      <c r="G45" s="73"/>
      <c r="H45" s="73"/>
      <c r="I45" s="11"/>
      <c r="J45" s="11"/>
      <c r="K45" s="11"/>
      <c r="L45" s="11"/>
      <c r="M45" s="11"/>
      <c r="N45" s="5"/>
      <c r="O45" s="5"/>
      <c r="P45" s="5"/>
      <c r="Q45" s="11"/>
      <c r="R45" s="11"/>
      <c r="S45" s="11"/>
    </row>
    <row r="46" spans="2:19" ht="19.899999999999999" customHeight="1" x14ac:dyDescent="0.25">
      <c r="C46" s="20"/>
      <c r="D46" s="28"/>
      <c r="E46" s="20"/>
      <c r="F46" s="20"/>
      <c r="G46" s="73"/>
      <c r="H46" s="73"/>
      <c r="I46" s="11"/>
      <c r="J46" s="11"/>
      <c r="K46" s="11"/>
      <c r="L46" s="11"/>
      <c r="M46" s="11"/>
      <c r="N46" s="5"/>
      <c r="O46" s="5"/>
      <c r="P46" s="5"/>
      <c r="Q46" s="11"/>
      <c r="R46" s="11"/>
      <c r="S46" s="11"/>
    </row>
    <row r="47" spans="2:19" ht="19.899999999999999" customHeight="1" x14ac:dyDescent="0.25">
      <c r="C47" s="20"/>
      <c r="D47" s="28"/>
      <c r="E47" s="20"/>
      <c r="F47" s="20"/>
      <c r="G47" s="73"/>
      <c r="H47" s="73"/>
      <c r="I47" s="11"/>
      <c r="J47" s="11"/>
      <c r="K47" s="11"/>
      <c r="L47" s="11"/>
      <c r="M47" s="11"/>
      <c r="N47" s="5"/>
      <c r="O47" s="5"/>
      <c r="P47" s="5"/>
      <c r="Q47" s="11"/>
      <c r="R47" s="11"/>
      <c r="S47" s="11"/>
    </row>
    <row r="48" spans="2:19" ht="19.899999999999999" customHeight="1" x14ac:dyDescent="0.25">
      <c r="C48" s="20"/>
      <c r="D48" s="28"/>
      <c r="E48" s="20"/>
      <c r="F48" s="20"/>
      <c r="G48" s="73"/>
      <c r="H48" s="73"/>
      <c r="I48" s="11"/>
      <c r="J48" s="11"/>
      <c r="K48" s="11"/>
      <c r="L48" s="11"/>
      <c r="M48" s="11"/>
      <c r="N48" s="5"/>
      <c r="O48" s="5"/>
      <c r="P48" s="5"/>
      <c r="Q48" s="11"/>
      <c r="R48" s="11"/>
      <c r="S48" s="11"/>
    </row>
    <row r="49" spans="3:19" ht="19.899999999999999" customHeight="1" x14ac:dyDescent="0.25">
      <c r="C49" s="20"/>
      <c r="D49" s="28"/>
      <c r="E49" s="20"/>
      <c r="F49" s="20"/>
      <c r="G49" s="73"/>
      <c r="H49" s="73"/>
      <c r="I49" s="11"/>
      <c r="J49" s="11"/>
      <c r="K49" s="11"/>
      <c r="L49" s="11"/>
      <c r="M49" s="11"/>
      <c r="N49" s="5"/>
      <c r="O49" s="5"/>
      <c r="P49" s="5"/>
      <c r="Q49" s="11"/>
      <c r="R49" s="11"/>
      <c r="S49" s="11"/>
    </row>
    <row r="50" spans="3:19" ht="19.899999999999999" customHeight="1" x14ac:dyDescent="0.25">
      <c r="C50" s="20"/>
      <c r="D50" s="28"/>
      <c r="E50" s="20"/>
      <c r="F50" s="20"/>
      <c r="G50" s="73"/>
      <c r="H50" s="73"/>
      <c r="I50" s="11"/>
      <c r="J50" s="11"/>
      <c r="K50" s="11"/>
      <c r="L50" s="11"/>
      <c r="M50" s="11"/>
      <c r="N50" s="5"/>
      <c r="O50" s="5"/>
      <c r="P50" s="5"/>
      <c r="Q50" s="11"/>
      <c r="R50" s="11"/>
      <c r="S50" s="11"/>
    </row>
    <row r="51" spans="3:19" ht="19.899999999999999" customHeight="1" x14ac:dyDescent="0.25">
      <c r="C51" s="20"/>
      <c r="D51" s="28"/>
      <c r="E51" s="20"/>
      <c r="F51" s="20"/>
      <c r="G51" s="73"/>
      <c r="H51" s="73"/>
      <c r="I51" s="11"/>
      <c r="J51" s="11"/>
      <c r="K51" s="11"/>
      <c r="L51" s="11"/>
      <c r="M51" s="11"/>
      <c r="N51" s="5"/>
      <c r="O51" s="5"/>
      <c r="P51" s="5"/>
      <c r="Q51" s="11"/>
      <c r="R51" s="11"/>
      <c r="S51" s="11"/>
    </row>
    <row r="52" spans="3:19" ht="19.899999999999999" customHeight="1" x14ac:dyDescent="0.25">
      <c r="C52" s="20"/>
      <c r="D52" s="28"/>
      <c r="E52" s="20"/>
      <c r="F52" s="20"/>
      <c r="G52" s="73"/>
      <c r="H52" s="73"/>
      <c r="I52" s="11"/>
      <c r="J52" s="11"/>
      <c r="K52" s="11"/>
      <c r="L52" s="11"/>
      <c r="M52" s="11"/>
      <c r="N52" s="5"/>
      <c r="O52" s="5"/>
      <c r="P52" s="5"/>
      <c r="Q52" s="11"/>
      <c r="R52" s="11"/>
      <c r="S52" s="11"/>
    </row>
    <row r="53" spans="3:19" ht="19.899999999999999" customHeight="1" x14ac:dyDescent="0.25">
      <c r="C53" s="20"/>
      <c r="D53" s="28"/>
      <c r="E53" s="20"/>
      <c r="F53" s="20"/>
      <c r="G53" s="73"/>
      <c r="H53" s="73"/>
      <c r="I53" s="11"/>
      <c r="J53" s="11"/>
      <c r="K53" s="11"/>
      <c r="L53" s="11"/>
      <c r="M53" s="11"/>
      <c r="N53" s="5"/>
      <c r="O53" s="5"/>
      <c r="P53" s="5"/>
      <c r="Q53" s="11"/>
      <c r="R53" s="11"/>
      <c r="S53" s="11"/>
    </row>
    <row r="54" spans="3:19" ht="19.899999999999999" customHeight="1" x14ac:dyDescent="0.25">
      <c r="C54" s="20"/>
      <c r="D54" s="28"/>
      <c r="E54" s="20"/>
      <c r="F54" s="20"/>
      <c r="G54" s="73"/>
      <c r="H54" s="73"/>
      <c r="I54" s="11"/>
      <c r="J54" s="11"/>
      <c r="K54" s="11"/>
      <c r="L54" s="11"/>
      <c r="M54" s="11"/>
      <c r="N54" s="5"/>
      <c r="O54" s="5"/>
      <c r="P54" s="5"/>
      <c r="Q54" s="11"/>
      <c r="R54" s="11"/>
      <c r="S54" s="11"/>
    </row>
    <row r="55" spans="3:19" ht="19.899999999999999" customHeight="1" x14ac:dyDescent="0.25">
      <c r="C55" s="20"/>
      <c r="D55" s="28"/>
      <c r="E55" s="20"/>
      <c r="F55" s="20"/>
      <c r="G55" s="73"/>
      <c r="H55" s="73"/>
      <c r="I55" s="11"/>
      <c r="J55" s="11"/>
      <c r="K55" s="11"/>
      <c r="L55" s="11"/>
      <c r="M55" s="11"/>
      <c r="N55" s="5"/>
      <c r="O55" s="5"/>
      <c r="P55" s="5"/>
      <c r="Q55" s="11"/>
      <c r="R55" s="11"/>
      <c r="S55" s="11"/>
    </row>
    <row r="56" spans="3:19" ht="19.899999999999999" customHeight="1" x14ac:dyDescent="0.25">
      <c r="C56" s="20"/>
      <c r="D56" s="28"/>
      <c r="E56" s="20"/>
      <c r="F56" s="20"/>
      <c r="G56" s="73"/>
      <c r="H56" s="73"/>
      <c r="I56" s="11"/>
      <c r="J56" s="11"/>
      <c r="K56" s="11"/>
      <c r="L56" s="11"/>
      <c r="M56" s="11"/>
      <c r="N56" s="5"/>
      <c r="O56" s="5"/>
      <c r="P56" s="5"/>
      <c r="Q56" s="11"/>
      <c r="R56" s="11"/>
      <c r="S56" s="11"/>
    </row>
    <row r="57" spans="3:19" ht="19.899999999999999" customHeight="1" x14ac:dyDescent="0.25">
      <c r="C57" s="20"/>
      <c r="D57" s="28"/>
      <c r="E57" s="20"/>
      <c r="F57" s="20"/>
      <c r="G57" s="73"/>
      <c r="H57" s="73"/>
      <c r="I57" s="11"/>
      <c r="J57" s="11"/>
      <c r="K57" s="11"/>
      <c r="L57" s="11"/>
      <c r="M57" s="11"/>
      <c r="N57" s="5"/>
      <c r="O57" s="5"/>
      <c r="P57" s="5"/>
      <c r="Q57" s="11"/>
      <c r="R57" s="11"/>
      <c r="S57" s="11"/>
    </row>
    <row r="58" spans="3:19" ht="19.899999999999999" customHeight="1" x14ac:dyDescent="0.25">
      <c r="C58" s="20"/>
      <c r="D58" s="28"/>
      <c r="E58" s="20"/>
      <c r="F58" s="20"/>
      <c r="G58" s="73"/>
      <c r="H58" s="73"/>
      <c r="I58" s="11"/>
      <c r="J58" s="11"/>
      <c r="K58" s="11"/>
      <c r="L58" s="11"/>
      <c r="M58" s="11"/>
      <c r="N58" s="5"/>
      <c r="O58" s="5"/>
      <c r="P58" s="5"/>
      <c r="Q58" s="11"/>
      <c r="R58" s="11"/>
      <c r="S58" s="11"/>
    </row>
    <row r="59" spans="3:19" ht="19.899999999999999" customHeight="1" x14ac:dyDescent="0.25">
      <c r="C59" s="20"/>
      <c r="D59" s="28"/>
      <c r="E59" s="20"/>
      <c r="F59" s="20"/>
      <c r="G59" s="73"/>
      <c r="H59" s="73"/>
      <c r="I59" s="11"/>
      <c r="J59" s="11"/>
      <c r="K59" s="11"/>
      <c r="L59" s="11"/>
      <c r="M59" s="11"/>
      <c r="N59" s="5"/>
      <c r="O59" s="5"/>
      <c r="P59" s="5"/>
      <c r="Q59" s="11"/>
      <c r="R59" s="11"/>
      <c r="S59" s="11"/>
    </row>
    <row r="60" spans="3:19" ht="19.899999999999999" customHeight="1" x14ac:dyDescent="0.25">
      <c r="C60" s="20"/>
      <c r="D60" s="28"/>
      <c r="E60" s="20"/>
      <c r="F60" s="20"/>
      <c r="G60" s="73"/>
      <c r="H60" s="73"/>
      <c r="I60" s="11"/>
      <c r="J60" s="11"/>
      <c r="K60" s="11"/>
      <c r="L60" s="11"/>
      <c r="M60" s="11"/>
      <c r="N60" s="5"/>
      <c r="O60" s="5"/>
      <c r="P60" s="5"/>
      <c r="Q60" s="11"/>
      <c r="R60" s="11"/>
      <c r="S60" s="11"/>
    </row>
    <row r="61" spans="3:19" ht="19.899999999999999" customHeight="1" x14ac:dyDescent="0.25">
      <c r="C61" s="20"/>
      <c r="D61" s="28"/>
      <c r="E61" s="20"/>
      <c r="F61" s="20"/>
      <c r="G61" s="73"/>
      <c r="H61" s="73"/>
      <c r="I61" s="11"/>
      <c r="J61" s="11"/>
      <c r="K61" s="11"/>
      <c r="L61" s="11"/>
      <c r="M61" s="11"/>
      <c r="N61" s="5"/>
      <c r="O61" s="5"/>
      <c r="P61" s="5"/>
      <c r="Q61" s="11"/>
      <c r="R61" s="11"/>
      <c r="S61" s="11"/>
    </row>
    <row r="62" spans="3:19" ht="19.899999999999999" customHeight="1" x14ac:dyDescent="0.25">
      <c r="C62" s="20"/>
      <c r="D62" s="28"/>
      <c r="E62" s="20"/>
      <c r="F62" s="20"/>
      <c r="G62" s="73"/>
      <c r="H62" s="73"/>
      <c r="I62" s="11"/>
      <c r="J62" s="11"/>
      <c r="K62" s="11"/>
      <c r="L62" s="11"/>
      <c r="M62" s="11"/>
      <c r="N62" s="5"/>
      <c r="O62" s="5"/>
      <c r="P62" s="5"/>
      <c r="Q62" s="11"/>
      <c r="R62" s="11"/>
      <c r="S62" s="11"/>
    </row>
    <row r="63" spans="3:19" ht="19.899999999999999" customHeight="1" x14ac:dyDescent="0.25">
      <c r="C63" s="20"/>
      <c r="D63" s="28"/>
      <c r="E63" s="20"/>
      <c r="F63" s="20"/>
      <c r="G63" s="73"/>
      <c r="H63" s="73"/>
      <c r="I63" s="11"/>
      <c r="J63" s="11"/>
      <c r="K63" s="11"/>
      <c r="L63" s="11"/>
      <c r="M63" s="11"/>
      <c r="N63" s="5"/>
      <c r="O63" s="5"/>
      <c r="P63" s="5"/>
      <c r="Q63" s="11"/>
      <c r="R63" s="11"/>
      <c r="S63" s="11"/>
    </row>
    <row r="64" spans="3:19" ht="19.899999999999999" customHeight="1" x14ac:dyDescent="0.25">
      <c r="C64" s="20"/>
      <c r="D64" s="28"/>
      <c r="E64" s="20"/>
      <c r="F64" s="20"/>
      <c r="G64" s="73"/>
      <c r="H64" s="73"/>
      <c r="I64" s="11"/>
      <c r="J64" s="11"/>
      <c r="K64" s="11"/>
      <c r="L64" s="11"/>
      <c r="M64" s="11"/>
      <c r="N64" s="5"/>
      <c r="O64" s="5"/>
      <c r="P64" s="5"/>
      <c r="Q64" s="11"/>
      <c r="R64" s="11"/>
      <c r="S64" s="11"/>
    </row>
    <row r="65" spans="3:19" ht="19.899999999999999" customHeight="1" x14ac:dyDescent="0.25">
      <c r="C65" s="20"/>
      <c r="D65" s="28"/>
      <c r="E65" s="20"/>
      <c r="F65" s="20"/>
      <c r="G65" s="73"/>
      <c r="H65" s="73"/>
      <c r="I65" s="11"/>
      <c r="J65" s="11"/>
      <c r="K65" s="11"/>
      <c r="L65" s="11"/>
      <c r="M65" s="11"/>
      <c r="N65" s="5"/>
      <c r="O65" s="5"/>
      <c r="P65" s="5"/>
      <c r="Q65" s="11"/>
      <c r="R65" s="11"/>
      <c r="S65" s="11"/>
    </row>
    <row r="66" spans="3:19" ht="19.899999999999999" customHeight="1" x14ac:dyDescent="0.25">
      <c r="C66" s="20"/>
      <c r="D66" s="28"/>
      <c r="E66" s="20"/>
      <c r="F66" s="20"/>
      <c r="G66" s="73"/>
      <c r="H66" s="73"/>
      <c r="I66" s="11"/>
      <c r="J66" s="11"/>
      <c r="K66" s="11"/>
      <c r="L66" s="11"/>
      <c r="M66" s="11"/>
      <c r="N66" s="5"/>
      <c r="O66" s="5"/>
      <c r="P66" s="5"/>
      <c r="Q66" s="11"/>
      <c r="R66" s="11"/>
      <c r="S66" s="11"/>
    </row>
    <row r="67" spans="3:19" ht="19.899999999999999" customHeight="1" x14ac:dyDescent="0.25">
      <c r="C67" s="20"/>
      <c r="D67" s="28"/>
      <c r="E67" s="20"/>
      <c r="F67" s="20"/>
      <c r="G67" s="73"/>
      <c r="H67" s="73"/>
      <c r="I67" s="11"/>
      <c r="J67" s="11"/>
      <c r="K67" s="11"/>
      <c r="L67" s="11"/>
      <c r="M67" s="11"/>
      <c r="N67" s="5"/>
      <c r="O67" s="5"/>
      <c r="P67" s="5"/>
      <c r="Q67" s="11"/>
      <c r="R67" s="11"/>
      <c r="S67" s="11"/>
    </row>
    <row r="68" spans="3:19" ht="19.899999999999999" customHeight="1" x14ac:dyDescent="0.25">
      <c r="C68" s="20"/>
      <c r="D68" s="28"/>
      <c r="E68" s="20"/>
      <c r="F68" s="20"/>
      <c r="G68" s="73"/>
      <c r="H68" s="73"/>
      <c r="I68" s="11"/>
      <c r="J68" s="11"/>
      <c r="K68" s="11"/>
      <c r="L68" s="11"/>
      <c r="M68" s="11"/>
      <c r="N68" s="5"/>
      <c r="O68" s="5"/>
      <c r="P68" s="5"/>
      <c r="Q68" s="11"/>
      <c r="R68" s="11"/>
      <c r="S68" s="11"/>
    </row>
    <row r="69" spans="3:19" ht="19.899999999999999" customHeight="1" x14ac:dyDescent="0.25">
      <c r="C69" s="20"/>
      <c r="D69" s="28"/>
      <c r="E69" s="20"/>
      <c r="F69" s="20"/>
      <c r="G69" s="73"/>
      <c r="H69" s="73"/>
      <c r="I69" s="11"/>
      <c r="J69" s="11"/>
      <c r="K69" s="11"/>
      <c r="L69" s="11"/>
      <c r="M69" s="11"/>
      <c r="N69" s="5"/>
      <c r="O69" s="5"/>
      <c r="P69" s="5"/>
      <c r="Q69" s="11"/>
      <c r="R69" s="11"/>
      <c r="S69" s="11"/>
    </row>
    <row r="70" spans="3:19" ht="19.899999999999999" customHeight="1" x14ac:dyDescent="0.25">
      <c r="C70" s="20"/>
      <c r="D70" s="28"/>
      <c r="E70" s="20"/>
      <c r="F70" s="20"/>
      <c r="G70" s="73"/>
      <c r="H70" s="73"/>
      <c r="I70" s="11"/>
      <c r="J70" s="11"/>
      <c r="K70" s="11"/>
      <c r="L70" s="11"/>
      <c r="M70" s="11"/>
      <c r="N70" s="5"/>
      <c r="O70" s="5"/>
      <c r="P70" s="5"/>
      <c r="Q70" s="11"/>
      <c r="R70" s="11"/>
      <c r="S70" s="11"/>
    </row>
    <row r="71" spans="3:19" ht="19.899999999999999" customHeight="1" x14ac:dyDescent="0.25">
      <c r="C71" s="20"/>
      <c r="D71" s="28"/>
      <c r="E71" s="20"/>
      <c r="F71" s="20"/>
      <c r="G71" s="73"/>
      <c r="H71" s="73"/>
      <c r="I71" s="11"/>
      <c r="J71" s="11"/>
      <c r="K71" s="11"/>
      <c r="L71" s="11"/>
      <c r="M71" s="11"/>
      <c r="N71" s="5"/>
      <c r="O71" s="5"/>
      <c r="P71" s="5"/>
      <c r="Q71" s="11"/>
      <c r="R71" s="11"/>
      <c r="S71" s="11"/>
    </row>
    <row r="72" spans="3:19" ht="19.899999999999999" customHeight="1" x14ac:dyDescent="0.25">
      <c r="C72" s="20"/>
      <c r="D72" s="28"/>
      <c r="E72" s="20"/>
      <c r="F72" s="20"/>
      <c r="G72" s="73"/>
      <c r="H72" s="73"/>
      <c r="I72" s="11"/>
      <c r="J72" s="11"/>
      <c r="K72" s="11"/>
      <c r="L72" s="11"/>
      <c r="M72" s="11"/>
      <c r="N72" s="5"/>
      <c r="O72" s="5"/>
      <c r="P72" s="5"/>
      <c r="Q72" s="11"/>
      <c r="R72" s="11"/>
      <c r="S72" s="11"/>
    </row>
    <row r="73" spans="3:19" ht="19.899999999999999" customHeight="1" x14ac:dyDescent="0.25">
      <c r="C73" s="20"/>
      <c r="D73" s="28"/>
      <c r="E73" s="20"/>
      <c r="F73" s="20"/>
      <c r="G73" s="73"/>
      <c r="H73" s="73"/>
      <c r="I73" s="11"/>
      <c r="J73" s="11"/>
      <c r="K73" s="11"/>
      <c r="L73" s="11"/>
      <c r="M73" s="11"/>
      <c r="N73" s="5"/>
      <c r="O73" s="5"/>
      <c r="P73" s="5"/>
      <c r="Q73" s="11"/>
      <c r="R73" s="11"/>
      <c r="S73" s="11"/>
    </row>
    <row r="74" spans="3:19" ht="19.899999999999999" customHeight="1" x14ac:dyDescent="0.25">
      <c r="C74" s="20"/>
      <c r="D74" s="28"/>
      <c r="E74" s="20"/>
      <c r="F74" s="20"/>
      <c r="G74" s="73"/>
      <c r="H74" s="73"/>
      <c r="I74" s="11"/>
      <c r="J74" s="11"/>
      <c r="K74" s="11"/>
      <c r="L74" s="11"/>
      <c r="M74" s="11"/>
      <c r="N74" s="5"/>
      <c r="O74" s="5"/>
      <c r="P74" s="5"/>
      <c r="Q74" s="11"/>
      <c r="R74" s="11"/>
      <c r="S74" s="11"/>
    </row>
    <row r="75" spans="3:19" ht="19.899999999999999" customHeight="1" x14ac:dyDescent="0.25">
      <c r="C75" s="20"/>
      <c r="D75" s="28"/>
      <c r="E75" s="20"/>
      <c r="F75" s="20"/>
      <c r="G75" s="73"/>
      <c r="H75" s="73"/>
      <c r="I75" s="11"/>
      <c r="J75" s="11"/>
      <c r="K75" s="11"/>
      <c r="L75" s="11"/>
      <c r="M75" s="11"/>
      <c r="N75" s="5"/>
      <c r="O75" s="5"/>
      <c r="P75" s="5"/>
      <c r="Q75" s="11"/>
      <c r="R75" s="11"/>
      <c r="S75" s="11"/>
    </row>
    <row r="76" spans="3:19" ht="19.899999999999999" customHeight="1" x14ac:dyDescent="0.25">
      <c r="C76" s="20"/>
      <c r="D76" s="28"/>
      <c r="E76" s="20"/>
      <c r="F76" s="20"/>
      <c r="G76" s="73"/>
      <c r="H76" s="73"/>
      <c r="I76" s="11"/>
      <c r="J76" s="11"/>
      <c r="K76" s="11"/>
      <c r="L76" s="11"/>
      <c r="M76" s="11"/>
      <c r="N76" s="5"/>
      <c r="O76" s="5"/>
      <c r="P76" s="5"/>
      <c r="Q76" s="11"/>
      <c r="R76" s="11"/>
      <c r="S76" s="11"/>
    </row>
    <row r="77" spans="3:19" ht="19.899999999999999" customHeight="1" x14ac:dyDescent="0.25">
      <c r="C77" s="20"/>
      <c r="D77" s="28"/>
      <c r="E77" s="20"/>
      <c r="F77" s="20"/>
      <c r="G77" s="73"/>
      <c r="H77" s="73"/>
      <c r="I77" s="11"/>
      <c r="J77" s="11"/>
      <c r="K77" s="11"/>
      <c r="L77" s="11"/>
      <c r="M77" s="11"/>
      <c r="N77" s="5"/>
      <c r="O77" s="5"/>
      <c r="P77" s="5"/>
      <c r="Q77" s="11"/>
      <c r="R77" s="11"/>
      <c r="S77" s="11"/>
    </row>
    <row r="78" spans="3:19" ht="19.899999999999999" customHeight="1" x14ac:dyDescent="0.25">
      <c r="C78" s="20"/>
      <c r="D78" s="28"/>
      <c r="E78" s="20"/>
      <c r="F78" s="20"/>
      <c r="G78" s="73"/>
      <c r="H78" s="73"/>
      <c r="I78" s="11"/>
      <c r="J78" s="11"/>
      <c r="K78" s="11"/>
      <c r="L78" s="11"/>
      <c r="M78" s="11"/>
      <c r="N78" s="5"/>
      <c r="O78" s="5"/>
      <c r="P78" s="5"/>
      <c r="Q78" s="11"/>
      <c r="R78" s="11"/>
      <c r="S78" s="11"/>
    </row>
    <row r="79" spans="3:19" ht="19.899999999999999" customHeight="1" x14ac:dyDescent="0.25">
      <c r="C79" s="20"/>
      <c r="D79" s="28"/>
      <c r="E79" s="20"/>
      <c r="F79" s="20"/>
      <c r="G79" s="73"/>
      <c r="H79" s="73"/>
      <c r="I79" s="11"/>
      <c r="J79" s="11"/>
      <c r="K79" s="11"/>
      <c r="L79" s="11"/>
      <c r="M79" s="11"/>
      <c r="N79" s="5"/>
      <c r="O79" s="5"/>
      <c r="P79" s="5"/>
      <c r="Q79" s="11"/>
      <c r="R79" s="11"/>
      <c r="S79" s="11"/>
    </row>
    <row r="80" spans="3:19" ht="19.899999999999999" customHeight="1" x14ac:dyDescent="0.25">
      <c r="C80" s="20"/>
      <c r="D80" s="28"/>
      <c r="E80" s="20"/>
      <c r="F80" s="20"/>
      <c r="G80" s="73"/>
      <c r="H80" s="73"/>
      <c r="I80" s="11"/>
      <c r="J80" s="11"/>
      <c r="K80" s="11"/>
      <c r="L80" s="11"/>
      <c r="M80" s="11"/>
      <c r="N80" s="5"/>
      <c r="O80" s="5"/>
      <c r="P80" s="5"/>
      <c r="Q80" s="11"/>
      <c r="R80" s="11"/>
      <c r="S80" s="11"/>
    </row>
    <row r="81" spans="3:19" ht="19.899999999999999" customHeight="1" x14ac:dyDescent="0.25">
      <c r="C81" s="20"/>
      <c r="D81" s="28"/>
      <c r="E81" s="20"/>
      <c r="F81" s="20"/>
      <c r="G81" s="73"/>
      <c r="H81" s="73"/>
      <c r="I81" s="11"/>
      <c r="J81" s="11"/>
      <c r="K81" s="11"/>
      <c r="L81" s="11"/>
      <c r="M81" s="11"/>
      <c r="N81" s="5"/>
      <c r="O81" s="5"/>
      <c r="P81" s="5"/>
      <c r="Q81" s="11"/>
      <c r="R81" s="11"/>
      <c r="S81" s="11"/>
    </row>
    <row r="82" spans="3:19" ht="19.899999999999999" customHeight="1" x14ac:dyDescent="0.25">
      <c r="C82" s="20"/>
      <c r="D82" s="28"/>
      <c r="E82" s="20"/>
      <c r="F82" s="20"/>
      <c r="G82" s="73"/>
      <c r="H82" s="73"/>
      <c r="I82" s="11"/>
      <c r="J82" s="11"/>
      <c r="K82" s="11"/>
      <c r="L82" s="11"/>
      <c r="M82" s="11"/>
      <c r="N82" s="5"/>
      <c r="O82" s="5"/>
      <c r="P82" s="5"/>
      <c r="Q82" s="11"/>
      <c r="R82" s="11"/>
      <c r="S82" s="11"/>
    </row>
    <row r="83" spans="3:19" ht="19.899999999999999" customHeight="1" x14ac:dyDescent="0.25">
      <c r="C83" s="20"/>
      <c r="D83" s="28"/>
      <c r="E83" s="20"/>
      <c r="F83" s="20"/>
      <c r="G83" s="73"/>
      <c r="H83" s="73"/>
      <c r="I83" s="11"/>
      <c r="J83" s="11"/>
      <c r="K83" s="11"/>
      <c r="L83" s="11"/>
      <c r="M83" s="11"/>
      <c r="N83" s="5"/>
      <c r="O83" s="5"/>
      <c r="P83" s="5"/>
      <c r="Q83" s="11"/>
      <c r="R83" s="11"/>
      <c r="S83" s="11"/>
    </row>
    <row r="84" spans="3:19" ht="19.899999999999999" customHeight="1" x14ac:dyDescent="0.25">
      <c r="C84" s="20"/>
      <c r="D84" s="28"/>
      <c r="E84" s="20"/>
      <c r="F84" s="20"/>
      <c r="G84" s="73"/>
      <c r="H84" s="73"/>
      <c r="I84" s="11"/>
      <c r="J84" s="11"/>
      <c r="K84" s="11"/>
      <c r="L84" s="11"/>
      <c r="M84" s="11"/>
      <c r="N84" s="5"/>
      <c r="O84" s="5"/>
      <c r="P84" s="5"/>
      <c r="Q84" s="11"/>
      <c r="R84" s="11"/>
      <c r="S84" s="11"/>
    </row>
    <row r="85" spans="3:19" ht="19.899999999999999" customHeight="1" x14ac:dyDescent="0.25">
      <c r="C85" s="20"/>
      <c r="D85" s="28"/>
      <c r="E85" s="20"/>
      <c r="F85" s="20"/>
      <c r="G85" s="73"/>
      <c r="H85" s="73"/>
      <c r="I85" s="11"/>
      <c r="J85" s="11"/>
      <c r="K85" s="11"/>
      <c r="L85" s="11"/>
      <c r="M85" s="11"/>
      <c r="N85" s="5"/>
      <c r="O85" s="5"/>
      <c r="P85" s="5"/>
      <c r="Q85" s="11"/>
      <c r="R85" s="11"/>
      <c r="S85" s="11"/>
    </row>
    <row r="86" spans="3:19" ht="19.899999999999999" customHeight="1" x14ac:dyDescent="0.25">
      <c r="C86" s="20"/>
      <c r="D86" s="28"/>
      <c r="E86" s="20"/>
      <c r="F86" s="20"/>
      <c r="G86" s="73"/>
      <c r="H86" s="73"/>
      <c r="I86" s="11"/>
      <c r="J86" s="11"/>
      <c r="K86" s="11"/>
      <c r="L86" s="11"/>
      <c r="M86" s="11"/>
      <c r="N86" s="5"/>
      <c r="O86" s="5"/>
      <c r="P86" s="5"/>
      <c r="Q86" s="11"/>
      <c r="R86" s="11"/>
      <c r="S86" s="11"/>
    </row>
    <row r="87" spans="3:19" ht="19.899999999999999" customHeight="1" x14ac:dyDescent="0.25">
      <c r="C87" s="20"/>
      <c r="D87" s="28"/>
      <c r="E87" s="20"/>
      <c r="F87" s="20"/>
      <c r="G87" s="73"/>
      <c r="H87" s="73"/>
      <c r="I87" s="11"/>
      <c r="J87" s="11"/>
      <c r="K87" s="11"/>
      <c r="L87" s="11"/>
      <c r="M87" s="11"/>
      <c r="N87" s="5"/>
      <c r="O87" s="5"/>
      <c r="P87" s="5"/>
      <c r="Q87" s="11"/>
      <c r="R87" s="11"/>
      <c r="S87" s="11"/>
    </row>
    <row r="88" spans="3:19" ht="19.899999999999999" customHeight="1" x14ac:dyDescent="0.25">
      <c r="C88" s="20"/>
      <c r="D88" s="28"/>
      <c r="E88" s="20"/>
      <c r="F88" s="20"/>
      <c r="G88" s="73"/>
      <c r="H88" s="73"/>
      <c r="I88" s="11"/>
      <c r="J88" s="11"/>
      <c r="K88" s="11"/>
      <c r="L88" s="11"/>
      <c r="M88" s="11"/>
      <c r="N88" s="5"/>
      <c r="O88" s="5"/>
      <c r="P88" s="5"/>
      <c r="Q88" s="11"/>
      <c r="R88" s="11"/>
      <c r="S88" s="11"/>
    </row>
    <row r="89" spans="3:19" ht="19.899999999999999" customHeight="1" x14ac:dyDescent="0.25">
      <c r="C89" s="20"/>
      <c r="D89" s="28"/>
      <c r="E89" s="20"/>
      <c r="F89" s="20"/>
      <c r="G89" s="73"/>
      <c r="H89" s="73"/>
      <c r="I89" s="11"/>
      <c r="J89" s="11"/>
      <c r="K89" s="11"/>
      <c r="L89" s="11"/>
      <c r="M89" s="11"/>
      <c r="N89" s="5"/>
      <c r="O89" s="5"/>
      <c r="P89" s="5"/>
      <c r="Q89" s="11"/>
      <c r="R89" s="11"/>
      <c r="S89" s="11"/>
    </row>
    <row r="90" spans="3:19" ht="19.899999999999999" customHeight="1" x14ac:dyDescent="0.25">
      <c r="C90" s="20"/>
      <c r="D90" s="28"/>
      <c r="E90" s="20"/>
      <c r="F90" s="20"/>
      <c r="G90" s="73"/>
      <c r="H90" s="73"/>
      <c r="I90" s="11"/>
      <c r="J90" s="11"/>
      <c r="K90" s="11"/>
      <c r="L90" s="11"/>
      <c r="M90" s="11"/>
      <c r="N90" s="5"/>
      <c r="O90" s="5"/>
      <c r="P90" s="5"/>
      <c r="Q90" s="11"/>
      <c r="R90" s="11"/>
      <c r="S90" s="11"/>
    </row>
    <row r="91" spans="3:19" ht="19.899999999999999" customHeight="1" x14ac:dyDescent="0.25">
      <c r="C91" s="20"/>
      <c r="D91" s="28"/>
      <c r="E91" s="20"/>
      <c r="F91" s="20"/>
      <c r="G91" s="73"/>
      <c r="H91" s="73"/>
      <c r="I91" s="11"/>
      <c r="J91" s="11"/>
      <c r="K91" s="11"/>
      <c r="L91" s="11"/>
      <c r="M91" s="11"/>
      <c r="N91" s="5"/>
      <c r="O91" s="5"/>
      <c r="P91" s="5"/>
      <c r="Q91" s="11"/>
      <c r="R91" s="11"/>
      <c r="S91" s="11"/>
    </row>
    <row r="92" spans="3:19" ht="19.899999999999999" customHeight="1" x14ac:dyDescent="0.25">
      <c r="C92" s="20"/>
      <c r="D92" s="28"/>
      <c r="E92" s="20"/>
      <c r="F92" s="20"/>
      <c r="G92" s="73"/>
      <c r="H92" s="73"/>
      <c r="I92" s="11"/>
      <c r="J92" s="11"/>
      <c r="K92" s="11"/>
      <c r="L92" s="11"/>
      <c r="M92" s="11"/>
      <c r="N92" s="5"/>
      <c r="O92" s="5"/>
      <c r="P92" s="5"/>
      <c r="Q92" s="11"/>
      <c r="R92" s="11"/>
      <c r="S92" s="11"/>
    </row>
    <row r="93" spans="3:19" ht="19.899999999999999" customHeight="1" x14ac:dyDescent="0.25">
      <c r="C93" s="20"/>
      <c r="D93" s="28"/>
      <c r="E93" s="20"/>
      <c r="F93" s="20"/>
      <c r="G93" s="73"/>
      <c r="H93" s="73"/>
      <c r="I93" s="11"/>
      <c r="J93" s="11"/>
      <c r="K93" s="11"/>
      <c r="L93" s="11"/>
      <c r="M93" s="11"/>
      <c r="N93" s="5"/>
      <c r="O93" s="5"/>
      <c r="P93" s="5"/>
      <c r="Q93" s="11"/>
      <c r="R93" s="11"/>
      <c r="S93" s="11"/>
    </row>
    <row r="94" spans="3:19" ht="19.899999999999999" customHeight="1" x14ac:dyDescent="0.25">
      <c r="C94" s="20"/>
      <c r="D94" s="28"/>
      <c r="E94" s="20"/>
      <c r="F94" s="20"/>
      <c r="G94" s="73"/>
      <c r="H94" s="73"/>
      <c r="I94" s="11"/>
      <c r="J94" s="11"/>
      <c r="K94" s="11"/>
      <c r="L94" s="11"/>
      <c r="M94" s="11"/>
      <c r="N94" s="5"/>
      <c r="O94" s="5"/>
      <c r="P94" s="5"/>
      <c r="Q94" s="11"/>
      <c r="R94" s="11"/>
      <c r="S94" s="11"/>
    </row>
    <row r="95" spans="3:19" ht="19.899999999999999" customHeight="1" x14ac:dyDescent="0.25">
      <c r="C95" s="20"/>
      <c r="D95" s="28"/>
      <c r="E95" s="20"/>
      <c r="F95" s="20"/>
      <c r="G95" s="73"/>
      <c r="H95" s="73"/>
      <c r="I95" s="11"/>
      <c r="J95" s="11"/>
      <c r="K95" s="11"/>
      <c r="L95" s="11"/>
      <c r="M95" s="11"/>
      <c r="N95" s="5"/>
      <c r="O95" s="5"/>
      <c r="P95" s="5"/>
      <c r="Q95" s="11"/>
      <c r="R95" s="11"/>
      <c r="S95" s="11"/>
    </row>
    <row r="96" spans="3:19" ht="19.899999999999999" customHeight="1" x14ac:dyDescent="0.25">
      <c r="C96" s="20"/>
      <c r="D96" s="28"/>
      <c r="E96" s="20"/>
      <c r="F96" s="20"/>
      <c r="G96" s="73"/>
      <c r="H96" s="73"/>
      <c r="I96" s="11"/>
      <c r="J96" s="11"/>
      <c r="K96" s="11"/>
      <c r="L96" s="11"/>
      <c r="M96" s="11"/>
      <c r="N96" s="5"/>
      <c r="O96" s="5"/>
      <c r="P96" s="5"/>
      <c r="Q96" s="11"/>
      <c r="R96" s="11"/>
      <c r="S96" s="11"/>
    </row>
    <row r="97" spans="3:19" ht="19.899999999999999" customHeight="1" x14ac:dyDescent="0.25">
      <c r="C97" s="20"/>
      <c r="D97" s="28"/>
      <c r="E97" s="20"/>
      <c r="F97" s="20"/>
      <c r="G97" s="73"/>
      <c r="H97" s="73"/>
      <c r="I97" s="11"/>
      <c r="J97" s="11"/>
      <c r="K97" s="11"/>
      <c r="L97" s="11"/>
      <c r="M97" s="11"/>
      <c r="N97" s="5"/>
      <c r="O97" s="5"/>
      <c r="P97" s="5"/>
      <c r="Q97" s="11"/>
      <c r="R97" s="11"/>
      <c r="S97" s="11"/>
    </row>
    <row r="98" spans="3:19" ht="19.899999999999999" customHeight="1" x14ac:dyDescent="0.25">
      <c r="C98" s="20"/>
      <c r="D98" s="28"/>
      <c r="E98" s="20"/>
      <c r="F98" s="20"/>
      <c r="G98" s="73"/>
      <c r="H98" s="73"/>
      <c r="I98" s="11"/>
      <c r="J98" s="11"/>
      <c r="K98" s="11"/>
      <c r="L98" s="11"/>
      <c r="M98" s="11"/>
      <c r="N98" s="5"/>
      <c r="O98" s="5"/>
      <c r="P98" s="5"/>
      <c r="Q98" s="11"/>
      <c r="R98" s="11"/>
      <c r="S98" s="11"/>
    </row>
    <row r="99" spans="3:19" ht="19.899999999999999" customHeight="1" x14ac:dyDescent="0.25">
      <c r="C99" s="20"/>
      <c r="D99" s="28"/>
      <c r="E99" s="20"/>
      <c r="F99" s="20"/>
      <c r="G99" s="73"/>
      <c r="H99" s="73"/>
      <c r="I99" s="11"/>
      <c r="J99" s="11"/>
      <c r="K99" s="11"/>
      <c r="L99" s="11"/>
      <c r="M99" s="11"/>
      <c r="N99" s="5"/>
      <c r="O99" s="5"/>
      <c r="P99" s="5"/>
      <c r="Q99" s="11"/>
      <c r="R99" s="11"/>
      <c r="S99" s="11"/>
    </row>
    <row r="100" spans="3:19" ht="19.899999999999999" customHeight="1" x14ac:dyDescent="0.25">
      <c r="C100" s="20"/>
      <c r="D100" s="28"/>
      <c r="E100" s="20"/>
      <c r="F100" s="20"/>
      <c r="G100" s="73"/>
      <c r="H100" s="73"/>
      <c r="I100" s="11"/>
      <c r="J100" s="11"/>
      <c r="K100" s="11"/>
      <c r="L100" s="11"/>
      <c r="M100" s="11"/>
      <c r="N100" s="5"/>
      <c r="O100" s="5"/>
      <c r="P100" s="5"/>
      <c r="Q100" s="11"/>
      <c r="R100" s="11"/>
      <c r="S100" s="11"/>
    </row>
    <row r="101" spans="3:19" ht="19.899999999999999" customHeight="1" x14ac:dyDescent="0.25">
      <c r="C101" s="20"/>
      <c r="D101" s="28"/>
      <c r="E101" s="20"/>
      <c r="F101" s="20"/>
      <c r="G101" s="73"/>
      <c r="H101" s="73"/>
      <c r="I101" s="11"/>
      <c r="J101" s="11"/>
      <c r="K101" s="11"/>
      <c r="L101" s="11"/>
      <c r="M101" s="11"/>
      <c r="N101" s="5"/>
      <c r="O101" s="5"/>
      <c r="P101" s="5"/>
      <c r="Q101" s="11"/>
      <c r="R101" s="11"/>
      <c r="S101" s="11"/>
    </row>
    <row r="102" spans="3:19" ht="19.899999999999999" customHeight="1" x14ac:dyDescent="0.25">
      <c r="C102" s="20"/>
      <c r="D102" s="28"/>
      <c r="E102" s="20"/>
      <c r="F102" s="20"/>
      <c r="G102" s="73"/>
      <c r="H102" s="73"/>
      <c r="I102" s="11"/>
      <c r="J102" s="11"/>
      <c r="K102" s="11"/>
      <c r="L102" s="11"/>
      <c r="M102" s="11"/>
      <c r="N102" s="5"/>
      <c r="O102" s="5"/>
      <c r="P102" s="5"/>
      <c r="Q102" s="11"/>
      <c r="R102" s="11"/>
      <c r="S102" s="11"/>
    </row>
    <row r="103" spans="3:19" ht="19.899999999999999" customHeight="1" x14ac:dyDescent="0.25">
      <c r="C103" s="20"/>
      <c r="D103" s="28"/>
      <c r="E103" s="20"/>
      <c r="F103" s="20"/>
      <c r="G103" s="73"/>
      <c r="H103" s="73"/>
      <c r="I103" s="11"/>
      <c r="J103" s="11"/>
      <c r="K103" s="11"/>
      <c r="L103" s="11"/>
      <c r="M103" s="11"/>
      <c r="N103" s="5"/>
      <c r="O103" s="5"/>
      <c r="P103" s="5"/>
      <c r="Q103" s="11"/>
      <c r="R103" s="11"/>
      <c r="S103" s="11"/>
    </row>
    <row r="104" spans="3:19" ht="19.899999999999999" customHeight="1" x14ac:dyDescent="0.25">
      <c r="C104" s="20"/>
      <c r="D104" s="28"/>
      <c r="E104" s="20"/>
      <c r="F104" s="20"/>
      <c r="G104" s="73"/>
      <c r="H104" s="73"/>
      <c r="I104" s="11"/>
      <c r="J104" s="11"/>
      <c r="K104" s="11"/>
      <c r="L104" s="11"/>
      <c r="M104" s="11"/>
      <c r="N104" s="5"/>
      <c r="O104" s="5"/>
      <c r="P104" s="5"/>
      <c r="Q104" s="11"/>
      <c r="R104" s="11"/>
      <c r="S104" s="11"/>
    </row>
    <row r="105" spans="3:19" ht="19.899999999999999" customHeight="1" x14ac:dyDescent="0.25">
      <c r="C105" s="20"/>
      <c r="D105" s="28"/>
      <c r="E105" s="20"/>
      <c r="F105" s="20"/>
      <c r="G105" s="73"/>
      <c r="H105" s="73"/>
      <c r="I105" s="11"/>
      <c r="J105" s="11"/>
      <c r="K105" s="11"/>
      <c r="L105" s="11"/>
      <c r="M105" s="11"/>
      <c r="N105" s="5"/>
      <c r="O105" s="5"/>
      <c r="P105" s="5"/>
      <c r="Q105" s="11"/>
      <c r="R105" s="11"/>
      <c r="S105" s="11"/>
    </row>
    <row r="106" spans="3:19" ht="19.899999999999999" customHeight="1" x14ac:dyDescent="0.25">
      <c r="C106" s="20"/>
      <c r="D106" s="28"/>
      <c r="E106" s="20"/>
      <c r="F106" s="20"/>
      <c r="G106" s="73"/>
      <c r="H106" s="73"/>
      <c r="I106" s="11"/>
      <c r="J106" s="11"/>
      <c r="K106" s="11"/>
      <c r="L106" s="11"/>
      <c r="M106" s="11"/>
      <c r="N106" s="5"/>
      <c r="O106" s="5"/>
      <c r="P106" s="5"/>
      <c r="Q106" s="11"/>
      <c r="R106" s="11"/>
      <c r="S106" s="11"/>
    </row>
    <row r="107" spans="3:19" ht="19.899999999999999" customHeight="1" x14ac:dyDescent="0.25">
      <c r="C107" s="20"/>
      <c r="D107" s="28"/>
      <c r="E107" s="20"/>
      <c r="F107" s="20"/>
      <c r="G107" s="73"/>
      <c r="H107" s="73"/>
      <c r="I107" s="11"/>
      <c r="J107" s="11"/>
      <c r="K107" s="11"/>
      <c r="L107" s="11"/>
      <c r="M107" s="11"/>
      <c r="N107" s="5"/>
      <c r="O107" s="5"/>
      <c r="P107" s="5"/>
      <c r="Q107" s="11"/>
      <c r="R107" s="11"/>
      <c r="S107" s="11"/>
    </row>
    <row r="108" spans="3:19" ht="19.899999999999999" customHeight="1" x14ac:dyDescent="0.25">
      <c r="C108" s="20"/>
      <c r="D108" s="28"/>
      <c r="E108" s="20"/>
      <c r="F108" s="20"/>
      <c r="G108" s="73"/>
      <c r="H108" s="73"/>
      <c r="I108" s="11"/>
      <c r="J108" s="11"/>
      <c r="K108" s="11"/>
      <c r="L108" s="11"/>
      <c r="M108" s="11"/>
      <c r="N108" s="5"/>
      <c r="O108" s="5"/>
      <c r="P108" s="5"/>
      <c r="Q108" s="11"/>
      <c r="R108" s="11"/>
      <c r="S108" s="11"/>
    </row>
    <row r="109" spans="3:19" ht="19.899999999999999" customHeight="1" x14ac:dyDescent="0.25">
      <c r="C109" s="20"/>
      <c r="D109" s="28"/>
      <c r="E109" s="20"/>
      <c r="F109" s="20"/>
      <c r="G109" s="73"/>
      <c r="H109" s="73"/>
      <c r="I109" s="11"/>
      <c r="J109" s="11"/>
      <c r="K109" s="11"/>
      <c r="L109" s="11"/>
      <c r="M109" s="11"/>
      <c r="N109" s="5"/>
      <c r="O109" s="5"/>
      <c r="P109" s="5"/>
      <c r="Q109" s="11"/>
      <c r="R109" s="11"/>
      <c r="S109" s="11"/>
    </row>
    <row r="110" spans="3:19" ht="19.899999999999999" customHeight="1" x14ac:dyDescent="0.25">
      <c r="C110" s="20"/>
      <c r="D110" s="28"/>
      <c r="E110" s="20"/>
      <c r="F110" s="20"/>
      <c r="G110" s="73"/>
      <c r="H110" s="73"/>
      <c r="I110" s="11"/>
      <c r="J110" s="11"/>
      <c r="K110" s="11"/>
      <c r="L110" s="11"/>
      <c r="M110" s="11"/>
      <c r="N110" s="5"/>
      <c r="O110" s="5"/>
      <c r="P110" s="5"/>
      <c r="Q110" s="11"/>
      <c r="R110" s="11"/>
      <c r="S110" s="11"/>
    </row>
    <row r="111" spans="3:19" ht="19.899999999999999" customHeight="1" x14ac:dyDescent="0.25">
      <c r="C111" s="20"/>
      <c r="D111" s="28"/>
      <c r="E111" s="20"/>
      <c r="F111" s="20"/>
      <c r="G111" s="73"/>
      <c r="H111" s="73"/>
      <c r="I111" s="11"/>
      <c r="J111" s="11"/>
      <c r="K111" s="11"/>
      <c r="L111" s="11"/>
      <c r="M111" s="11"/>
      <c r="N111" s="5"/>
      <c r="O111" s="5"/>
      <c r="P111" s="5"/>
      <c r="Q111" s="11"/>
      <c r="R111" s="11"/>
      <c r="S111" s="11"/>
    </row>
    <row r="112" spans="3:19" ht="19.899999999999999" customHeight="1" x14ac:dyDescent="0.25">
      <c r="C112" s="20"/>
      <c r="D112" s="28"/>
      <c r="E112" s="20"/>
      <c r="F112" s="20"/>
      <c r="G112" s="73"/>
      <c r="H112" s="73"/>
      <c r="I112" s="11"/>
      <c r="J112" s="11"/>
      <c r="K112" s="11"/>
      <c r="L112" s="11"/>
      <c r="M112" s="11"/>
      <c r="N112" s="5"/>
      <c r="O112" s="5"/>
      <c r="P112" s="5"/>
      <c r="Q112" s="11"/>
      <c r="R112" s="11"/>
      <c r="S112" s="11"/>
    </row>
    <row r="113" spans="3:19" ht="19.899999999999999" customHeight="1" x14ac:dyDescent="0.25">
      <c r="C113" s="20"/>
      <c r="D113" s="28"/>
      <c r="E113" s="20"/>
      <c r="F113" s="20"/>
      <c r="G113" s="73"/>
      <c r="H113" s="73"/>
      <c r="I113" s="11"/>
      <c r="J113" s="11"/>
      <c r="K113" s="11"/>
      <c r="L113" s="11"/>
      <c r="M113" s="11"/>
      <c r="N113" s="5"/>
      <c r="O113" s="5"/>
      <c r="P113" s="5"/>
      <c r="Q113" s="11"/>
      <c r="R113" s="11"/>
      <c r="S113" s="11"/>
    </row>
    <row r="114" spans="3:19" ht="19.899999999999999" customHeight="1" x14ac:dyDescent="0.25">
      <c r="C114" s="20"/>
      <c r="D114" s="28"/>
      <c r="E114" s="20"/>
      <c r="F114" s="20"/>
      <c r="G114" s="73"/>
      <c r="H114" s="73"/>
      <c r="I114" s="11"/>
      <c r="J114" s="11"/>
      <c r="K114" s="11"/>
      <c r="L114" s="11"/>
      <c r="M114" s="11"/>
      <c r="N114" s="5"/>
      <c r="O114" s="5"/>
      <c r="P114" s="5"/>
      <c r="Q114" s="11"/>
      <c r="R114" s="11"/>
      <c r="S114" s="11"/>
    </row>
    <row r="115" spans="3:19" ht="19.899999999999999" customHeight="1" x14ac:dyDescent="0.25">
      <c r="C115" s="20"/>
      <c r="D115" s="28"/>
      <c r="E115" s="20"/>
      <c r="F115" s="20"/>
      <c r="G115" s="73"/>
      <c r="H115" s="73"/>
      <c r="I115" s="11"/>
      <c r="J115" s="11"/>
      <c r="K115" s="11"/>
      <c r="L115" s="11"/>
      <c r="M115" s="11"/>
      <c r="N115" s="5"/>
      <c r="O115" s="5"/>
      <c r="P115" s="5"/>
    </row>
    <row r="116" spans="3:19" ht="19.899999999999999" customHeight="1" x14ac:dyDescent="0.25">
      <c r="C116"/>
      <c r="E116"/>
      <c r="F116"/>
      <c r="J116"/>
    </row>
    <row r="117" spans="3:19" ht="19.899999999999999" customHeight="1" x14ac:dyDescent="0.25">
      <c r="C117"/>
      <c r="E117"/>
      <c r="F117"/>
      <c r="J117"/>
    </row>
    <row r="118" spans="3:19" ht="19.899999999999999" customHeight="1" x14ac:dyDescent="0.25">
      <c r="C118"/>
      <c r="E118"/>
      <c r="F118"/>
      <c r="J118"/>
    </row>
    <row r="119" spans="3:19" ht="19.899999999999999" customHeight="1" x14ac:dyDescent="0.25">
      <c r="C119"/>
      <c r="E119"/>
      <c r="F119"/>
      <c r="J119"/>
    </row>
    <row r="120" spans="3:19" ht="19.899999999999999" customHeight="1" x14ac:dyDescent="0.25">
      <c r="C120"/>
      <c r="E120"/>
      <c r="F120"/>
      <c r="J120"/>
    </row>
    <row r="121" spans="3:19" ht="19.899999999999999" customHeight="1" x14ac:dyDescent="0.25">
      <c r="C121"/>
      <c r="E121"/>
      <c r="F121"/>
      <c r="J121"/>
    </row>
    <row r="122" spans="3:19" ht="19.899999999999999" customHeight="1" x14ac:dyDescent="0.25">
      <c r="C122"/>
      <c r="E122"/>
      <c r="F122"/>
      <c r="J122"/>
    </row>
    <row r="123" spans="3:19" ht="19.899999999999999" customHeight="1" x14ac:dyDescent="0.25">
      <c r="C123"/>
      <c r="E123"/>
      <c r="F123"/>
      <c r="J123"/>
    </row>
    <row r="124" spans="3:19" x14ac:dyDescent="0.25">
      <c r="C124"/>
      <c r="E124"/>
      <c r="F124"/>
      <c r="J124"/>
    </row>
    <row r="125" spans="3:19" x14ac:dyDescent="0.25">
      <c r="C125"/>
      <c r="E125"/>
      <c r="F125"/>
      <c r="J125"/>
    </row>
    <row r="126" spans="3:19" x14ac:dyDescent="0.25">
      <c r="C126"/>
      <c r="E126"/>
      <c r="F126"/>
      <c r="J126"/>
    </row>
    <row r="127" spans="3:19" x14ac:dyDescent="0.25">
      <c r="C127"/>
      <c r="E127"/>
      <c r="F127"/>
      <c r="J127"/>
    </row>
    <row r="128" spans="3:19"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row r="229" spans="3:10" x14ac:dyDescent="0.25">
      <c r="C229"/>
      <c r="E229"/>
      <c r="F229"/>
      <c r="J229"/>
    </row>
    <row r="230" spans="3:10" x14ac:dyDescent="0.25">
      <c r="C230"/>
      <c r="E230"/>
      <c r="F230"/>
      <c r="J230"/>
    </row>
    <row r="231" spans="3:10" x14ac:dyDescent="0.25">
      <c r="C231"/>
      <c r="E231"/>
      <c r="F231"/>
      <c r="J231"/>
    </row>
    <row r="232" spans="3:10" x14ac:dyDescent="0.25">
      <c r="C232"/>
      <c r="E232"/>
      <c r="F232"/>
      <c r="J232"/>
    </row>
    <row r="233" spans="3:10" x14ac:dyDescent="0.25">
      <c r="C233"/>
      <c r="E233"/>
      <c r="F233"/>
      <c r="J233"/>
    </row>
    <row r="234" spans="3:10" x14ac:dyDescent="0.25">
      <c r="C234"/>
      <c r="E234"/>
      <c r="F234"/>
      <c r="J234"/>
    </row>
    <row r="235" spans="3:10" x14ac:dyDescent="0.25">
      <c r="C235"/>
      <c r="E235"/>
      <c r="F235"/>
      <c r="J235"/>
    </row>
    <row r="236" spans="3:10" x14ac:dyDescent="0.25">
      <c r="C236"/>
      <c r="E236"/>
      <c r="F236"/>
      <c r="J236"/>
    </row>
    <row r="237" spans="3:10" x14ac:dyDescent="0.25">
      <c r="C237"/>
      <c r="E237"/>
      <c r="F237"/>
      <c r="J237"/>
    </row>
    <row r="238" spans="3:10" x14ac:dyDescent="0.25">
      <c r="C238"/>
      <c r="E238"/>
      <c r="F238"/>
      <c r="J238"/>
    </row>
    <row r="239" spans="3:10" x14ac:dyDescent="0.25">
      <c r="C239"/>
      <c r="E239"/>
      <c r="F239"/>
      <c r="J239"/>
    </row>
    <row r="240" spans="3:10" x14ac:dyDescent="0.25">
      <c r="C240"/>
      <c r="E240"/>
      <c r="F240"/>
      <c r="J240"/>
    </row>
    <row r="241" spans="3:10" x14ac:dyDescent="0.25">
      <c r="C241"/>
      <c r="E241"/>
      <c r="F241"/>
      <c r="J241"/>
    </row>
    <row r="242" spans="3:10" x14ac:dyDescent="0.25">
      <c r="C242"/>
      <c r="E242"/>
      <c r="F242"/>
      <c r="J242"/>
    </row>
    <row r="243" spans="3:10" x14ac:dyDescent="0.25">
      <c r="C243"/>
      <c r="E243"/>
      <c r="F243"/>
      <c r="J243"/>
    </row>
    <row r="244" spans="3:10" x14ac:dyDescent="0.25">
      <c r="C244"/>
      <c r="E244"/>
      <c r="F244"/>
      <c r="J244"/>
    </row>
    <row r="245" spans="3:10" x14ac:dyDescent="0.25">
      <c r="C245"/>
      <c r="E245"/>
      <c r="F245"/>
      <c r="J245"/>
    </row>
    <row r="246" spans="3:10" x14ac:dyDescent="0.25">
      <c r="C246"/>
      <c r="E246"/>
      <c r="F246"/>
      <c r="J246"/>
    </row>
  </sheetData>
  <sheetProtection algorithmName="SHA-512" hashValue="IFSGLNc/dYrlSy/bJK3EAhsrMbN0hwb8slxutg9eOiW5kdJR4+NjexoXs6UvQDF2Mt2z7QhOFWF8nmL2J+fAGw==" saltValue="+qbH74G41iDkankcPM4GoQ==" spinCount="100000" sheet="1" objects="1" scenarios="1"/>
  <mergeCells count="20">
    <mergeCell ref="L7:L26"/>
    <mergeCell ref="U7:U26"/>
    <mergeCell ref="V12:V14"/>
    <mergeCell ref="V18:V22"/>
    <mergeCell ref="V24:V26"/>
    <mergeCell ref="V8:V9"/>
    <mergeCell ref="B1:D1"/>
    <mergeCell ref="G5:H5"/>
    <mergeCell ref="G2:N3"/>
    <mergeCell ref="B30:G30"/>
    <mergeCell ref="R29:T29"/>
    <mergeCell ref="R28:T28"/>
    <mergeCell ref="B28:G28"/>
    <mergeCell ref="B29:H29"/>
    <mergeCell ref="I7:I26"/>
    <mergeCell ref="J7:J26"/>
    <mergeCell ref="K7:K26"/>
    <mergeCell ref="M7:M26"/>
    <mergeCell ref="N7:N26"/>
    <mergeCell ref="O7:O26"/>
  </mergeCells>
  <conditionalFormatting sqref="B7:B26 D7:D26">
    <cfRule type="containsBlanks" dxfId="7" priority="96">
      <formula>LEN(TRIM(B7))=0</formula>
    </cfRule>
  </conditionalFormatting>
  <conditionalFormatting sqref="B7:B26">
    <cfRule type="cellIs" dxfId="6" priority="93" operator="greaterThanOrEqual">
      <formula>1</formula>
    </cfRule>
  </conditionalFormatting>
  <conditionalFormatting sqref="G7:H26 R7:R26">
    <cfRule type="notContainsBlanks" dxfId="5" priority="70">
      <formula>LEN(TRIM(G7))&gt;0</formula>
    </cfRule>
    <cfRule type="notContainsBlanks" dxfId="4" priority="71">
      <formula>LEN(TRIM(G7))&gt;0</formula>
    </cfRule>
    <cfRule type="containsBlanks" dxfId="3" priority="73">
      <formula>LEN(TRIM(G7))=0</formula>
    </cfRule>
  </conditionalFormatting>
  <conditionalFormatting sqref="G7:H26">
    <cfRule type="notContainsBlanks" dxfId="2" priority="69">
      <formula>LEN(TRIM(G7))&gt;0</formula>
    </cfRule>
  </conditionalFormatting>
  <conditionalFormatting sqref="T7:T26">
    <cfRule type="cellIs" dxfId="1" priority="79" operator="equal">
      <formula>"NEVYHOVUJE"</formula>
    </cfRule>
    <cfRule type="cellIs" dxfId="0" priority="80" operator="equal">
      <formula>"VYHOVUJE"</formula>
    </cfRule>
  </conditionalFormatting>
  <dataValidations count="2">
    <dataValidation type="list" allowBlank="1" showInputMessage="1" showErrorMessage="1" sqref="J7" xr:uid="{C2D279DB-A6EE-47F9-873B-C7C665E6EEFA}">
      <formula1>"ANO,NE"</formula1>
    </dataValidation>
    <dataValidation type="list" showInputMessage="1" showErrorMessage="1" sqref="E7:E26"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V23:V24 V15:V18 V7:V8 V10:V12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2023-10-20T05:48:51Z</cp:lastPrinted>
  <dcterms:created xsi:type="dcterms:W3CDTF">2014-03-05T12:43:32Z</dcterms:created>
  <dcterms:modified xsi:type="dcterms:W3CDTF">2023-10-23T08:25:39Z</dcterms:modified>
</cp:coreProperties>
</file>