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19-2023\1) výzva\"/>
    </mc:Choice>
  </mc:AlternateContent>
  <xr:revisionPtr revIDLastSave="0" documentId="13_ncr:1_{78E23B73-2C36-4CD2-8634-F63EE1A02D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CPHP!$B$1:$R$64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0" i="1"/>
  <c r="K41" i="1"/>
  <c r="K42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K39" i="1"/>
  <c r="J40" i="1"/>
  <c r="J41" i="1"/>
  <c r="J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4" i="1" l="1"/>
  <c r="I64" i="1"/>
</calcChain>
</file>

<file path=xl/sharedStrings.xml><?xml version="1.0" encoding="utf-8"?>
<sst xmlns="http://schemas.openxmlformats.org/spreadsheetml/2006/main" count="255" uniqueCount="170">
  <si>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</si>
  <si>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</si>
  <si>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</si>
  <si>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</si>
  <si>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</si>
  <si>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</si>
  <si>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</si>
  <si>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</si>
  <si>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</si>
  <si>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</si>
  <si>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</si>
  <si>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</si>
  <si>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</si>
  <si>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</si>
  <si>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</si>
  <si>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</si>
  <si>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</si>
  <si>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</si>
  <si>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</si>
  <si>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39224100-9 - Košťata</t>
  </si>
  <si>
    <t>39224330-0 - Vědra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</si>
  <si>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</si>
  <si>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</si>
  <si>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</si>
  <si>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</si>
  <si>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</si>
  <si>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</si>
  <si>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</si>
  <si>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</si>
  <si>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39831500-1 - Čisticí prostředky pro automobily</t>
  </si>
  <si>
    <t>39831600-2 - Čisticí prostředky pro WC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</si>
  <si>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</si>
  <si>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</si>
  <si>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</si>
  <si>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</si>
  <si>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</si>
  <si>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</si>
  <si>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</si>
  <si>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</si>
  <si>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</si>
  <si>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</si>
  <si>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</si>
  <si>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</si>
  <si>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</si>
  <si>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</si>
  <si>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</si>
  <si>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</si>
  <si>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019 - 2023</t>
  </si>
  <si>
    <t>ECO MYCÍ PROSTŘEDEK NA PODLAHY</t>
  </si>
  <si>
    <t>ks</t>
  </si>
  <si>
    <t>ECO MYCÍ PROSTŘ. WC - gel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</si>
  <si>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</si>
  <si>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</si>
  <si>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</si>
  <si>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</t>
  </si>
  <si>
    <t>ks 
(role)</t>
  </si>
  <si>
    <t>Role, toal. papír 3-vrstvý, 100% celuloza, min. 150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</si>
  <si>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</si>
  <si>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</si>
  <si>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</si>
  <si>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</si>
  <si>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</si>
  <si>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</si>
  <si>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</si>
  <si>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</si>
  <si>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</si>
  <si>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</si>
  <si>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</si>
  <si>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</si>
  <si>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</si>
  <si>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</si>
  <si>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</si>
  <si>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</si>
  <si>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</si>
  <si>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</si>
  <si>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</si>
  <si>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gel</t>
  </si>
  <si>
    <t>MYCÍ PROSTŘ. WC - leštící, gel</t>
  </si>
  <si>
    <t>MYCÍ PROSTŘ. WC - tekutý blok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</si>
  <si>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</si>
  <si>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</si>
  <si>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</si>
  <si>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</si>
  <si>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TEKUTÉ - s aplikátorem</t>
  </si>
  <si>
    <t>Husté tekuté mýdlo s glycerinem, s přírodními výtažky, balení s aplikátorem. Náplň 0,75 - 1 l.</t>
  </si>
  <si>
    <t>KRÉM NA RUCE</t>
  </si>
  <si>
    <t>Hydratační a regenerační ochranný krém, náplň 100 ml - 150 ml.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</si>
  <si>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</si>
  <si>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</si>
  <si>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</si>
  <si>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proti prachu - spray. Použití zejména: na kov, dřevo, sklo, plast. 
Náplň 400 ml - 500 ml.</t>
  </si>
  <si>
    <t>ČISTÍCÍ PŘÍPRAVKY NA SPORÁKY A TROUBY - rozprašovač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</si>
  <si>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</si>
  <si>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</si>
  <si>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</si>
  <si>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</si>
  <si>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</si>
  <si>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</si>
  <si>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</si>
  <si>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</si>
  <si>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</si>
  <si>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</si>
  <si>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</si>
  <si>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</si>
  <si>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Průmyslové utěrky papírové</t>
  </si>
  <si>
    <t xml:space="preserve">balení </t>
  </si>
  <si>
    <t>Papírová utěrka v roli, bílá, 2 vrstvá, návin min. 120 m. Balení 6 - 8 ks.</t>
  </si>
  <si>
    <t xml:space="preserve">Smeták - dřevěný </t>
  </si>
  <si>
    <t>Smeták bez násady pro vnitřní použití, šíře 30 cm.</t>
  </si>
  <si>
    <t>Násada na smetáky a kartáče</t>
  </si>
  <si>
    <t>Dřevěná, pr. 2,5 cm, délka 170 cm.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</si>
  <si>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</si>
  <si>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</si>
  <si>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</si>
  <si>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</si>
  <si>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</si>
  <si>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</si>
  <si>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</si>
  <si>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Houba tvarovaná velká</t>
  </si>
  <si>
    <t>12 x 7 x 4,5 cm, na jedné straně abrazivní vrstva.</t>
  </si>
  <si>
    <t>Drátěnka</t>
  </si>
  <si>
    <t>Měděná, balení 1-2 ks.</t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</si>
  <si>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</si>
  <si>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</si>
  <si>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</si>
  <si>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</si>
  <si>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Vinylové rukavice - S</t>
  </si>
  <si>
    <t>balení</t>
  </si>
  <si>
    <t>Velikost S. Balení 100 - 120 ks.</t>
  </si>
  <si>
    <t>Vinylové rukavice - M</t>
  </si>
  <si>
    <t>Velikost M. Balení 100 - 120 ks.</t>
  </si>
  <si>
    <t>Vinylové rukavice - L</t>
  </si>
  <si>
    <t>Velikost L. Balení 100 - 120 ks.</t>
  </si>
  <si>
    <t>Ubrousky - 1 vrstvé</t>
  </si>
  <si>
    <t xml:space="preserve">Ubrousky 33 x 33 cm. Balení 100 - 150 ks (ubrousků). </t>
  </si>
  <si>
    <t>Papírová utěrka s centrálním odvinem</t>
  </si>
  <si>
    <t xml:space="preserve">Kapesníčky stolní </t>
  </si>
  <si>
    <t xml:space="preserve">Kapesníčky stolní (vytahovací), 2 vrstvé. Balení min. 100 ks (ubrousků). </t>
  </si>
  <si>
    <t>Jednorázové zástěry</t>
  </si>
  <si>
    <t>Jednorázové zástěry 810 x 1250 mm, balení 50 - 60 ks .</t>
  </si>
  <si>
    <t>Špejle</t>
  </si>
  <si>
    <t>Špejle hrocené 25 cm, balení 200 - 250 ks.</t>
  </si>
  <si>
    <t>Vědro 10 l</t>
  </si>
  <si>
    <t>Vědro plast bez výlevky, 10 litrů.</t>
  </si>
  <si>
    <t>Molitanové houbičky malé</t>
  </si>
  <si>
    <t>Molitanové houbičky malé, na jedné straně abrazivní vrstva. Balení 10 - 12 ks.</t>
  </si>
  <si>
    <t xml:space="preserve">Auto houba </t>
  </si>
  <si>
    <t>19 x 13 x 7 cm (± 1 cm), molitanová, oválná.</t>
  </si>
  <si>
    <t xml:space="preserve">Papírový kelímek </t>
  </si>
  <si>
    <t>Plastový talířek 21 cm. Balení -  100 ks</t>
  </si>
  <si>
    <t>Samostatná faktura</t>
  </si>
  <si>
    <t>NE</t>
  </si>
  <si>
    <t>Dagmar Keglerová,
Tel.: 606 665 155, 
E-mail: keglerov@skm.zcu.cz</t>
  </si>
  <si>
    <t xml:space="preserve">   Borská 53,  
301 00 Plzeň,
VŠ kolej                     </t>
  </si>
  <si>
    <t>MgA. Irena Henzl Velichová,
Tel.: 732 630 420, 
E-mail: ivelicho@fdu.zcu.cz</t>
  </si>
  <si>
    <t xml:space="preserve">   Univerzitní 28,         
301 00 Plzeň,
Fakulta designu a umění Ladislava Sutnara - Katedra výtvarného umění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</si>
  <si>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</si>
  <si>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</si>
  <si>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 xml:space="preserve">Čistící prostředek s rozprašovačem. Použití: k čištění sporáků, trub, grilů, fritéz a silně znečištěného nádobí, na nerezové zařízení. 
Náplň 0,5 - 1 l. </t>
  </si>
  <si>
    <t>Tekutý čistící a dezinfekční prostředek - baktericidní a fungicidní účinky. Použití: na podlahy, chodby, koupelny a hygienická zařízení. 
Náplň 0,75 - 1 l.</t>
  </si>
  <si>
    <t>Dezinfekční přípravek - gel, s obsahem kyseliny chlorovodíkové, rozpustný ve vodě. Použití: k odstraňování vodního kamene v toaletě. 
Náplň 0,75 - 1 l.</t>
  </si>
  <si>
    <t xml:space="preserve">Papírová utěrka v roli s centrálním odvinem, rozměr 38 x 23,5 cm. V roli min. 200 utěrek. Použití: jednorázové stírání nečistot. 
Balení 12 - 14 rolí. </t>
  </si>
  <si>
    <t xml:space="preserve">Plastová miska </t>
  </si>
  <si>
    <t xml:space="preserve">Plastový talířek </t>
  </si>
  <si>
    <t>Platový kelímek 0,3 l</t>
  </si>
  <si>
    <t>Papírový kelímek bílý 280 ml. Balení -  50ks</t>
  </si>
  <si>
    <t>Plastová miska 500 ml.  Balení -  100 ks</t>
  </si>
  <si>
    <t>Plastový kelímek 0,3 l. Balení - 50 ks</t>
  </si>
  <si>
    <t>Dezinfekční a leštící přípravek - gel, rozpustný ve vodě. Použití: k odstranění nečistot a  vodního kamene v toaletě. 
Náplň 0,75 - 1 l.</t>
  </si>
  <si>
    <t>Dvoukomorový tekutý WC blok, desinfekční prostředek. Použití: pro hygienickou čistotu a dlouhotrvající intenzivní vůni. 
Náplň 60 - 75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</si>
</sst>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1"/>
  <sheetViews>
    <sheetView tabSelected="1" topLeftCell="A49" zoomScale="80" zoomScaleNormal="80" workbookViewId="0">
      <selection activeCell="I59" sqref="I5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11.140625" style="114" customWidth="1"/>
    <col min="5" max="5" width="9.7109375" style="4" customWidth="1"/>
    <col min="6" max="6" width="126.28515625" style="5" customWidth="1"/>
    <col min="7" max="7" width="17.7109375" style="5" hidden="1" customWidth="1"/>
    <col min="8" max="8" width="21.85546875" style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47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33</v>
      </c>
      <c r="D6" s="28" t="s">
        <v>4</v>
      </c>
      <c r="E6" s="28" t="s">
        <v>34</v>
      </c>
      <c r="F6" s="28" t="s">
        <v>35</v>
      </c>
      <c r="G6" s="28" t="s">
        <v>36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37</v>
      </c>
      <c r="M6" s="28" t="s">
        <v>38</v>
      </c>
      <c r="N6" s="28" t="s">
        <v>45</v>
      </c>
      <c r="O6" s="28" t="s">
        <v>39</v>
      </c>
      <c r="P6" s="30" t="s">
        <v>40</v>
      </c>
      <c r="Q6" s="28" t="s">
        <v>41</v>
      </c>
      <c r="R6" s="28" t="s">
        <v>46</v>
      </c>
      <c r="S6" s="28" t="s">
        <v>42</v>
      </c>
      <c r="T6" s="28" t="s">
        <v>43</v>
      </c>
    </row>
    <row r="7" spans="1:20" ht="61.5" customHeight="1" thickTop="1" x14ac:dyDescent="0.25">
      <c r="A7" s="31"/>
      <c r="B7" s="32">
        <v>1</v>
      </c>
      <c r="C7" s="33" t="s">
        <v>48</v>
      </c>
      <c r="D7" s="34">
        <v>25</v>
      </c>
      <c r="E7" s="35" t="s">
        <v>49</v>
      </c>
      <c r="F7" s="36" t="s">
        <v>156</v>
      </c>
      <c r="G7" s="37">
        <f t="shared" ref="G7:G61" si="0">D7*H7</f>
        <v>1750</v>
      </c>
      <c r="H7" s="38">
        <v>70</v>
      </c>
      <c r="I7" s="115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150</v>
      </c>
      <c r="M7" s="42" t="s">
        <v>151</v>
      </c>
      <c r="N7" s="43"/>
      <c r="O7" s="43"/>
      <c r="P7" s="44" t="s">
        <v>152</v>
      </c>
      <c r="Q7" s="44" t="s">
        <v>153</v>
      </c>
      <c r="R7" s="45">
        <v>14</v>
      </c>
      <c r="S7" s="43"/>
      <c r="T7" s="35" t="s">
        <v>28</v>
      </c>
    </row>
    <row r="8" spans="1:20" ht="55.5" customHeight="1" x14ac:dyDescent="0.25">
      <c r="B8" s="46">
        <v>2</v>
      </c>
      <c r="C8" s="47" t="s">
        <v>50</v>
      </c>
      <c r="D8" s="48">
        <v>30</v>
      </c>
      <c r="E8" s="49" t="s">
        <v>49</v>
      </c>
      <c r="F8" s="50" t="s">
        <v>157</v>
      </c>
      <c r="G8" s="51">
        <f t="shared" si="0"/>
        <v>1410</v>
      </c>
      <c r="H8" s="52">
        <v>47</v>
      </c>
      <c r="I8" s="116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30</v>
      </c>
    </row>
    <row r="9" spans="1:20" ht="47.25" customHeight="1" x14ac:dyDescent="0.25">
      <c r="B9" s="46">
        <v>3</v>
      </c>
      <c r="C9" s="47" t="s">
        <v>51</v>
      </c>
      <c r="D9" s="48">
        <v>40</v>
      </c>
      <c r="E9" s="49" t="s">
        <v>52</v>
      </c>
      <c r="F9" s="60" t="s">
        <v>53</v>
      </c>
      <c r="G9" s="51">
        <f t="shared" si="0"/>
        <v>1080</v>
      </c>
      <c r="H9" s="52">
        <v>27</v>
      </c>
      <c r="I9" s="116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17</v>
      </c>
    </row>
    <row r="10" spans="1:20" ht="34.5" customHeight="1" x14ac:dyDescent="0.25">
      <c r="B10" s="46">
        <v>4</v>
      </c>
      <c r="C10" s="47" t="s">
        <v>54</v>
      </c>
      <c r="D10" s="48">
        <v>100</v>
      </c>
      <c r="E10" s="49" t="s">
        <v>55</v>
      </c>
      <c r="F10" s="60" t="s">
        <v>56</v>
      </c>
      <c r="G10" s="51">
        <f t="shared" si="0"/>
        <v>600</v>
      </c>
      <c r="H10" s="52">
        <v>6</v>
      </c>
      <c r="I10" s="116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15</v>
      </c>
    </row>
    <row r="11" spans="1:20" ht="45.75" customHeight="1" x14ac:dyDescent="0.25">
      <c r="B11" s="46">
        <v>5</v>
      </c>
      <c r="C11" s="47" t="s">
        <v>57</v>
      </c>
      <c r="D11" s="48">
        <v>20</v>
      </c>
      <c r="E11" s="49" t="s">
        <v>49</v>
      </c>
      <c r="F11" s="60" t="s">
        <v>58</v>
      </c>
      <c r="G11" s="51">
        <f t="shared" si="0"/>
        <v>1220</v>
      </c>
      <c r="H11" s="52">
        <v>61</v>
      </c>
      <c r="I11" s="116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28</v>
      </c>
    </row>
    <row r="12" spans="1:20" ht="57.75" customHeight="1" x14ac:dyDescent="0.25">
      <c r="B12" s="46">
        <v>6</v>
      </c>
      <c r="C12" s="47" t="s">
        <v>59</v>
      </c>
      <c r="D12" s="48">
        <v>20</v>
      </c>
      <c r="E12" s="49" t="s">
        <v>49</v>
      </c>
      <c r="F12" s="50" t="s">
        <v>60</v>
      </c>
      <c r="G12" s="51">
        <f t="shared" si="0"/>
        <v>1500</v>
      </c>
      <c r="H12" s="52">
        <v>75</v>
      </c>
      <c r="I12" s="116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26</v>
      </c>
    </row>
    <row r="13" spans="1:20" ht="46.5" customHeight="1" x14ac:dyDescent="0.25">
      <c r="B13" s="46">
        <v>7</v>
      </c>
      <c r="C13" s="47" t="s">
        <v>61</v>
      </c>
      <c r="D13" s="48">
        <v>20</v>
      </c>
      <c r="E13" s="49" t="s">
        <v>49</v>
      </c>
      <c r="F13" s="50" t="s">
        <v>159</v>
      </c>
      <c r="G13" s="51">
        <f t="shared" si="0"/>
        <v>600</v>
      </c>
      <c r="H13" s="52">
        <v>30</v>
      </c>
      <c r="I13" s="116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26</v>
      </c>
    </row>
    <row r="14" spans="1:20" ht="39" customHeight="1" x14ac:dyDescent="0.25">
      <c r="B14" s="46">
        <v>8</v>
      </c>
      <c r="C14" s="47" t="s">
        <v>62</v>
      </c>
      <c r="D14" s="48">
        <v>30</v>
      </c>
      <c r="E14" s="49" t="s">
        <v>49</v>
      </c>
      <c r="F14" s="60" t="s">
        <v>63</v>
      </c>
      <c r="G14" s="51">
        <f t="shared" si="0"/>
        <v>750</v>
      </c>
      <c r="H14" s="52">
        <v>25</v>
      </c>
      <c r="I14" s="116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31</v>
      </c>
    </row>
    <row r="15" spans="1:20" ht="62.25" customHeight="1" x14ac:dyDescent="0.25">
      <c r="B15" s="46">
        <v>9</v>
      </c>
      <c r="C15" s="47" t="s">
        <v>64</v>
      </c>
      <c r="D15" s="48">
        <v>20</v>
      </c>
      <c r="E15" s="49" t="s">
        <v>49</v>
      </c>
      <c r="F15" s="61" t="s">
        <v>65</v>
      </c>
      <c r="G15" s="51">
        <f t="shared" si="0"/>
        <v>920</v>
      </c>
      <c r="H15" s="52">
        <v>46</v>
      </c>
      <c r="I15" s="116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25</v>
      </c>
    </row>
    <row r="16" spans="1:20" ht="39.75" customHeight="1" x14ac:dyDescent="0.25">
      <c r="B16" s="46">
        <v>10</v>
      </c>
      <c r="C16" s="47" t="s">
        <v>66</v>
      </c>
      <c r="D16" s="48">
        <v>20</v>
      </c>
      <c r="E16" s="49" t="s">
        <v>49</v>
      </c>
      <c r="F16" s="61" t="s">
        <v>67</v>
      </c>
      <c r="G16" s="51">
        <f t="shared" si="0"/>
        <v>700</v>
      </c>
      <c r="H16" s="52">
        <v>35</v>
      </c>
      <c r="I16" s="116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25</v>
      </c>
    </row>
    <row r="17" spans="2:20" ht="41.25" customHeight="1" x14ac:dyDescent="0.25">
      <c r="B17" s="46">
        <v>11</v>
      </c>
      <c r="C17" s="47" t="s">
        <v>68</v>
      </c>
      <c r="D17" s="48">
        <v>30</v>
      </c>
      <c r="E17" s="49" t="s">
        <v>49</v>
      </c>
      <c r="F17" s="61" t="s">
        <v>69</v>
      </c>
      <c r="G17" s="51">
        <f t="shared" si="0"/>
        <v>1500</v>
      </c>
      <c r="H17" s="52">
        <v>50</v>
      </c>
      <c r="I17" s="116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26</v>
      </c>
    </row>
    <row r="18" spans="2:20" ht="61.5" customHeight="1" x14ac:dyDescent="0.25">
      <c r="B18" s="46">
        <v>12</v>
      </c>
      <c r="C18" s="47" t="s">
        <v>70</v>
      </c>
      <c r="D18" s="48">
        <v>15</v>
      </c>
      <c r="E18" s="49" t="s">
        <v>49</v>
      </c>
      <c r="F18" s="61" t="s">
        <v>71</v>
      </c>
      <c r="G18" s="51">
        <f t="shared" si="0"/>
        <v>300</v>
      </c>
      <c r="H18" s="52">
        <v>20</v>
      </c>
      <c r="I18" s="116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25</v>
      </c>
    </row>
    <row r="19" spans="2:20" ht="32.25" customHeight="1" x14ac:dyDescent="0.25">
      <c r="B19" s="46">
        <v>13</v>
      </c>
      <c r="C19" s="47" t="s">
        <v>72</v>
      </c>
      <c r="D19" s="48">
        <v>25</v>
      </c>
      <c r="E19" s="49" t="s">
        <v>49</v>
      </c>
      <c r="F19" s="60" t="s">
        <v>73</v>
      </c>
      <c r="G19" s="51">
        <f t="shared" si="0"/>
        <v>1350</v>
      </c>
      <c r="H19" s="52">
        <v>54</v>
      </c>
      <c r="I19" s="116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26</v>
      </c>
    </row>
    <row r="20" spans="2:20" ht="57" customHeight="1" x14ac:dyDescent="0.25">
      <c r="B20" s="46">
        <v>14</v>
      </c>
      <c r="C20" s="47" t="s">
        <v>74</v>
      </c>
      <c r="D20" s="48">
        <v>25</v>
      </c>
      <c r="E20" s="49" t="s">
        <v>49</v>
      </c>
      <c r="F20" s="61" t="s">
        <v>75</v>
      </c>
      <c r="G20" s="51">
        <f t="shared" si="0"/>
        <v>1250</v>
      </c>
      <c r="H20" s="52">
        <v>50</v>
      </c>
      <c r="I20" s="116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26</v>
      </c>
    </row>
    <row r="21" spans="2:20" ht="46.5" customHeight="1" x14ac:dyDescent="0.25">
      <c r="B21" s="46">
        <v>15</v>
      </c>
      <c r="C21" s="47" t="s">
        <v>76</v>
      </c>
      <c r="D21" s="48">
        <v>30</v>
      </c>
      <c r="E21" s="49" t="s">
        <v>49</v>
      </c>
      <c r="F21" s="50" t="s">
        <v>160</v>
      </c>
      <c r="G21" s="51">
        <f t="shared" si="0"/>
        <v>1200</v>
      </c>
      <c r="H21" s="52">
        <v>40</v>
      </c>
      <c r="I21" s="116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30</v>
      </c>
    </row>
    <row r="22" spans="2:20" ht="36.75" customHeight="1" x14ac:dyDescent="0.25">
      <c r="B22" s="46">
        <v>16</v>
      </c>
      <c r="C22" s="47" t="s">
        <v>77</v>
      </c>
      <c r="D22" s="48">
        <v>30</v>
      </c>
      <c r="E22" s="49" t="s">
        <v>49</v>
      </c>
      <c r="F22" s="50" t="s">
        <v>168</v>
      </c>
      <c r="G22" s="51">
        <f t="shared" si="0"/>
        <v>1050</v>
      </c>
      <c r="H22" s="52">
        <v>35</v>
      </c>
      <c r="I22" s="116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30</v>
      </c>
    </row>
    <row r="23" spans="2:20" ht="37.5" customHeight="1" x14ac:dyDescent="0.25">
      <c r="B23" s="46">
        <v>17</v>
      </c>
      <c r="C23" s="47" t="s">
        <v>78</v>
      </c>
      <c r="D23" s="48">
        <v>15</v>
      </c>
      <c r="E23" s="49" t="s">
        <v>49</v>
      </c>
      <c r="F23" s="50" t="s">
        <v>169</v>
      </c>
      <c r="G23" s="51">
        <f t="shared" si="0"/>
        <v>600</v>
      </c>
      <c r="H23" s="52">
        <v>40</v>
      </c>
      <c r="I23" s="116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30</v>
      </c>
    </row>
    <row r="24" spans="2:20" ht="23.25" customHeight="1" x14ac:dyDescent="0.25">
      <c r="B24" s="46">
        <v>18</v>
      </c>
      <c r="C24" s="47" t="s">
        <v>79</v>
      </c>
      <c r="D24" s="48">
        <v>5</v>
      </c>
      <c r="E24" s="49" t="s">
        <v>49</v>
      </c>
      <c r="F24" s="61" t="s">
        <v>80</v>
      </c>
      <c r="G24" s="51">
        <f t="shared" si="0"/>
        <v>125</v>
      </c>
      <c r="H24" s="52">
        <v>25</v>
      </c>
      <c r="I24" s="116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24</v>
      </c>
    </row>
    <row r="25" spans="2:20" ht="23.25" customHeight="1" x14ac:dyDescent="0.25">
      <c r="B25" s="46">
        <v>19</v>
      </c>
      <c r="C25" s="60" t="s">
        <v>81</v>
      </c>
      <c r="D25" s="48">
        <v>10</v>
      </c>
      <c r="E25" s="49" t="s">
        <v>49</v>
      </c>
      <c r="F25" s="60" t="s">
        <v>82</v>
      </c>
      <c r="G25" s="51">
        <f t="shared" si="0"/>
        <v>240</v>
      </c>
      <c r="H25" s="52">
        <v>24</v>
      </c>
      <c r="I25" s="116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24</v>
      </c>
    </row>
    <row r="26" spans="2:20" ht="23.25" customHeight="1" x14ac:dyDescent="0.25">
      <c r="B26" s="46">
        <v>20</v>
      </c>
      <c r="C26" s="47" t="s">
        <v>83</v>
      </c>
      <c r="D26" s="48">
        <v>10</v>
      </c>
      <c r="E26" s="49" t="s">
        <v>49</v>
      </c>
      <c r="F26" s="61" t="s">
        <v>84</v>
      </c>
      <c r="G26" s="51">
        <f t="shared" si="0"/>
        <v>300</v>
      </c>
      <c r="H26" s="52">
        <v>30</v>
      </c>
      <c r="I26" s="116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26</v>
      </c>
    </row>
    <row r="27" spans="2:20" ht="23.25" customHeight="1" x14ac:dyDescent="0.25">
      <c r="B27" s="46">
        <v>21</v>
      </c>
      <c r="C27" s="47" t="s">
        <v>85</v>
      </c>
      <c r="D27" s="48">
        <v>15</v>
      </c>
      <c r="E27" s="49" t="s">
        <v>49</v>
      </c>
      <c r="F27" s="61" t="s">
        <v>86</v>
      </c>
      <c r="G27" s="51">
        <f t="shared" si="0"/>
        <v>300</v>
      </c>
      <c r="H27" s="52">
        <v>20</v>
      </c>
      <c r="I27" s="116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26</v>
      </c>
    </row>
    <row r="28" spans="2:20" ht="60.75" customHeight="1" x14ac:dyDescent="0.25">
      <c r="B28" s="46">
        <v>22</v>
      </c>
      <c r="C28" s="47" t="s">
        <v>87</v>
      </c>
      <c r="D28" s="48">
        <v>20</v>
      </c>
      <c r="E28" s="49" t="s">
        <v>49</v>
      </c>
      <c r="F28" s="61" t="s">
        <v>88</v>
      </c>
      <c r="G28" s="51">
        <f t="shared" si="0"/>
        <v>1600</v>
      </c>
      <c r="H28" s="52">
        <v>80</v>
      </c>
      <c r="I28" s="116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26</v>
      </c>
    </row>
    <row r="29" spans="2:20" ht="41.25" customHeight="1" x14ac:dyDescent="0.25">
      <c r="B29" s="46">
        <v>23</v>
      </c>
      <c r="C29" s="47" t="s">
        <v>89</v>
      </c>
      <c r="D29" s="48">
        <v>6</v>
      </c>
      <c r="E29" s="49" t="s">
        <v>49</v>
      </c>
      <c r="F29" s="61" t="s">
        <v>90</v>
      </c>
      <c r="G29" s="51">
        <f t="shared" si="0"/>
        <v>450</v>
      </c>
      <c r="H29" s="52">
        <v>75</v>
      </c>
      <c r="I29" s="116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23</v>
      </c>
    </row>
    <row r="30" spans="2:20" ht="62.25" customHeight="1" x14ac:dyDescent="0.25">
      <c r="B30" s="46">
        <v>24</v>
      </c>
      <c r="C30" s="47" t="s">
        <v>91</v>
      </c>
      <c r="D30" s="48">
        <v>15</v>
      </c>
      <c r="E30" s="49" t="s">
        <v>49</v>
      </c>
      <c r="F30" s="50" t="s">
        <v>158</v>
      </c>
      <c r="G30" s="51">
        <f t="shared" si="0"/>
        <v>900</v>
      </c>
      <c r="H30" s="52">
        <v>60</v>
      </c>
      <c r="I30" s="116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26</v>
      </c>
    </row>
    <row r="31" spans="2:20" ht="22.5" customHeight="1" x14ac:dyDescent="0.25">
      <c r="B31" s="46">
        <v>25</v>
      </c>
      <c r="C31" s="47" t="s">
        <v>92</v>
      </c>
      <c r="D31" s="48">
        <v>15</v>
      </c>
      <c r="E31" s="49" t="s">
        <v>93</v>
      </c>
      <c r="F31" s="61" t="s">
        <v>94</v>
      </c>
      <c r="G31" s="51">
        <f t="shared" si="0"/>
        <v>270</v>
      </c>
      <c r="H31" s="52">
        <v>18</v>
      </c>
      <c r="I31" s="116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12</v>
      </c>
    </row>
    <row r="32" spans="2:20" ht="22.5" customHeight="1" x14ac:dyDescent="0.25">
      <c r="B32" s="46">
        <v>26</v>
      </c>
      <c r="C32" s="60" t="s">
        <v>95</v>
      </c>
      <c r="D32" s="48">
        <v>40</v>
      </c>
      <c r="E32" s="49" t="s">
        <v>93</v>
      </c>
      <c r="F32" s="60" t="s">
        <v>96</v>
      </c>
      <c r="G32" s="51">
        <f t="shared" si="0"/>
        <v>720</v>
      </c>
      <c r="H32" s="52">
        <v>18</v>
      </c>
      <c r="I32" s="116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12</v>
      </c>
    </row>
    <row r="33" spans="2:20" ht="22.5" customHeight="1" x14ac:dyDescent="0.25">
      <c r="B33" s="46">
        <v>27</v>
      </c>
      <c r="C33" s="47" t="s">
        <v>97</v>
      </c>
      <c r="D33" s="48">
        <v>40</v>
      </c>
      <c r="E33" s="49" t="s">
        <v>93</v>
      </c>
      <c r="F33" s="60" t="s">
        <v>98</v>
      </c>
      <c r="G33" s="51">
        <f t="shared" si="0"/>
        <v>1440</v>
      </c>
      <c r="H33" s="52">
        <v>36</v>
      </c>
      <c r="I33" s="116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12</v>
      </c>
    </row>
    <row r="34" spans="2:20" ht="42.75" customHeight="1" x14ac:dyDescent="0.25">
      <c r="B34" s="46">
        <v>28</v>
      </c>
      <c r="C34" s="47" t="s">
        <v>99</v>
      </c>
      <c r="D34" s="48">
        <v>100</v>
      </c>
      <c r="E34" s="49" t="s">
        <v>100</v>
      </c>
      <c r="F34" s="60" t="s">
        <v>101</v>
      </c>
      <c r="G34" s="51">
        <f t="shared" si="0"/>
        <v>3000</v>
      </c>
      <c r="H34" s="52">
        <v>30</v>
      </c>
      <c r="I34" s="116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13</v>
      </c>
    </row>
    <row r="35" spans="2:20" ht="20.25" customHeight="1" x14ac:dyDescent="0.25">
      <c r="B35" s="46">
        <v>29</v>
      </c>
      <c r="C35" s="47" t="s">
        <v>102</v>
      </c>
      <c r="D35" s="48">
        <v>50</v>
      </c>
      <c r="E35" s="49" t="s">
        <v>100</v>
      </c>
      <c r="F35" s="60" t="s">
        <v>103</v>
      </c>
      <c r="G35" s="51">
        <f t="shared" si="0"/>
        <v>5000</v>
      </c>
      <c r="H35" s="52">
        <v>100</v>
      </c>
      <c r="I35" s="116"/>
      <c r="J35" s="53">
        <f t="shared" si="3"/>
        <v>0</v>
      </c>
      <c r="K35" s="54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49" t="s">
        <v>13</v>
      </c>
    </row>
    <row r="36" spans="2:20" ht="20.25" customHeight="1" x14ac:dyDescent="0.25">
      <c r="B36" s="46">
        <v>30</v>
      </c>
      <c r="C36" s="47" t="s">
        <v>104</v>
      </c>
      <c r="D36" s="48">
        <v>3</v>
      </c>
      <c r="E36" s="49" t="s">
        <v>105</v>
      </c>
      <c r="F36" s="62" t="s">
        <v>106</v>
      </c>
      <c r="G36" s="51">
        <f t="shared" si="0"/>
        <v>1260</v>
      </c>
      <c r="H36" s="52">
        <v>420</v>
      </c>
      <c r="I36" s="116"/>
      <c r="J36" s="53">
        <f t="shared" si="3"/>
        <v>0</v>
      </c>
      <c r="K36" s="54" t="str">
        <f t="shared" si="4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49" t="s">
        <v>14</v>
      </c>
    </row>
    <row r="37" spans="2:20" ht="20.25" customHeight="1" x14ac:dyDescent="0.25">
      <c r="B37" s="46">
        <v>31</v>
      </c>
      <c r="C37" s="47" t="s">
        <v>107</v>
      </c>
      <c r="D37" s="48">
        <v>5</v>
      </c>
      <c r="E37" s="49" t="s">
        <v>49</v>
      </c>
      <c r="F37" s="62" t="s">
        <v>108</v>
      </c>
      <c r="G37" s="51">
        <f t="shared" si="0"/>
        <v>350</v>
      </c>
      <c r="H37" s="52">
        <v>70</v>
      </c>
      <c r="I37" s="116"/>
      <c r="J37" s="53">
        <f t="shared" si="3"/>
        <v>0</v>
      </c>
      <c r="K37" s="54" t="str">
        <f t="shared" si="4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49" t="s">
        <v>19</v>
      </c>
    </row>
    <row r="38" spans="2:20" ht="20.25" customHeight="1" x14ac:dyDescent="0.25">
      <c r="B38" s="46">
        <v>32</v>
      </c>
      <c r="C38" s="47" t="s">
        <v>109</v>
      </c>
      <c r="D38" s="48">
        <v>5</v>
      </c>
      <c r="E38" s="49" t="s">
        <v>49</v>
      </c>
      <c r="F38" s="61" t="s">
        <v>110</v>
      </c>
      <c r="G38" s="51">
        <f t="shared" si="0"/>
        <v>300</v>
      </c>
      <c r="H38" s="52">
        <v>60</v>
      </c>
      <c r="I38" s="116"/>
      <c r="J38" s="53">
        <f t="shared" si="3"/>
        <v>0</v>
      </c>
      <c r="K38" s="54" t="str">
        <f t="shared" si="4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49" t="s">
        <v>26</v>
      </c>
    </row>
    <row r="39" spans="2:20" ht="20.25" customHeight="1" x14ac:dyDescent="0.25">
      <c r="B39" s="46">
        <v>33</v>
      </c>
      <c r="C39" s="47" t="s">
        <v>111</v>
      </c>
      <c r="D39" s="48">
        <v>50</v>
      </c>
      <c r="E39" s="49" t="s">
        <v>49</v>
      </c>
      <c r="F39" s="61" t="s">
        <v>112</v>
      </c>
      <c r="G39" s="51">
        <f t="shared" si="0"/>
        <v>900</v>
      </c>
      <c r="H39" s="52">
        <v>18</v>
      </c>
      <c r="I39" s="116"/>
      <c r="J39" s="53">
        <f t="shared" ref="J39:J61" si="5">D39*I39</f>
        <v>0</v>
      </c>
      <c r="K39" s="54" t="str">
        <f t="shared" ref="K39:K61" si="6">IF(ISNUMBER(I39), IF(I39&gt;H39,"NEVYHOVUJE","VYHOVUJE")," ")</f>
        <v xml:space="preserve"> </v>
      </c>
      <c r="L39" s="55"/>
      <c r="M39" s="56"/>
      <c r="N39" s="57"/>
      <c r="O39" s="57"/>
      <c r="P39" s="58"/>
      <c r="Q39" s="58"/>
      <c r="R39" s="59"/>
      <c r="S39" s="57"/>
      <c r="T39" s="49" t="s">
        <v>22</v>
      </c>
    </row>
    <row r="40" spans="2:20" ht="20.25" customHeight="1" x14ac:dyDescent="0.25">
      <c r="B40" s="46">
        <v>34</v>
      </c>
      <c r="C40" s="47" t="s">
        <v>111</v>
      </c>
      <c r="D40" s="48">
        <v>50</v>
      </c>
      <c r="E40" s="49" t="s">
        <v>49</v>
      </c>
      <c r="F40" s="61" t="s">
        <v>113</v>
      </c>
      <c r="G40" s="51">
        <f t="shared" si="0"/>
        <v>2000</v>
      </c>
      <c r="H40" s="52">
        <v>40</v>
      </c>
      <c r="I40" s="116"/>
      <c r="J40" s="53">
        <f t="shared" si="5"/>
        <v>0</v>
      </c>
      <c r="K40" s="54" t="str">
        <f t="shared" si="6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49" t="s">
        <v>22</v>
      </c>
    </row>
    <row r="41" spans="2:20" ht="20.25" customHeight="1" x14ac:dyDescent="0.25">
      <c r="B41" s="46">
        <v>35</v>
      </c>
      <c r="C41" s="47" t="s">
        <v>114</v>
      </c>
      <c r="D41" s="48">
        <v>15</v>
      </c>
      <c r="E41" s="49" t="s">
        <v>49</v>
      </c>
      <c r="F41" s="61" t="s">
        <v>115</v>
      </c>
      <c r="G41" s="51">
        <f t="shared" si="0"/>
        <v>360</v>
      </c>
      <c r="H41" s="52">
        <v>24</v>
      </c>
      <c r="I41" s="116"/>
      <c r="J41" s="53">
        <f t="shared" si="5"/>
        <v>0</v>
      </c>
      <c r="K41" s="54" t="str">
        <f t="shared" si="6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49" t="s">
        <v>21</v>
      </c>
    </row>
    <row r="42" spans="2:20" ht="20.25" customHeight="1" x14ac:dyDescent="0.25">
      <c r="B42" s="46">
        <v>36</v>
      </c>
      <c r="C42" s="47" t="s">
        <v>116</v>
      </c>
      <c r="D42" s="48">
        <v>15</v>
      </c>
      <c r="E42" s="49" t="s">
        <v>49</v>
      </c>
      <c r="F42" s="61" t="s">
        <v>117</v>
      </c>
      <c r="G42" s="51">
        <f t="shared" si="0"/>
        <v>135</v>
      </c>
      <c r="H42" s="52">
        <v>9</v>
      </c>
      <c r="I42" s="116"/>
      <c r="J42" s="53">
        <f t="shared" si="5"/>
        <v>0</v>
      </c>
      <c r="K42" s="54" t="str">
        <f t="shared" si="6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49" t="s">
        <v>22</v>
      </c>
    </row>
    <row r="43" spans="2:20" ht="20.25" customHeight="1" x14ac:dyDescent="0.25">
      <c r="B43" s="46">
        <v>37</v>
      </c>
      <c r="C43" s="47" t="s">
        <v>118</v>
      </c>
      <c r="D43" s="48">
        <v>20</v>
      </c>
      <c r="E43" s="49" t="s">
        <v>49</v>
      </c>
      <c r="F43" s="61" t="s">
        <v>119</v>
      </c>
      <c r="G43" s="51">
        <f t="shared" si="0"/>
        <v>200</v>
      </c>
      <c r="H43" s="52">
        <v>10</v>
      </c>
      <c r="I43" s="116"/>
      <c r="J43" s="53">
        <f t="shared" si="5"/>
        <v>0</v>
      </c>
      <c r="K43" s="54" t="str">
        <f t="shared" si="6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49" t="s">
        <v>26</v>
      </c>
    </row>
    <row r="44" spans="2:20" ht="20.25" customHeight="1" x14ac:dyDescent="0.25">
      <c r="B44" s="46">
        <v>38</v>
      </c>
      <c r="C44" s="47" t="s">
        <v>120</v>
      </c>
      <c r="D44" s="48">
        <v>30</v>
      </c>
      <c r="E44" s="49" t="s">
        <v>49</v>
      </c>
      <c r="F44" s="61" t="s">
        <v>121</v>
      </c>
      <c r="G44" s="51">
        <f t="shared" si="0"/>
        <v>690</v>
      </c>
      <c r="H44" s="52">
        <v>23</v>
      </c>
      <c r="I44" s="116"/>
      <c r="J44" s="53">
        <f t="shared" si="5"/>
        <v>0</v>
      </c>
      <c r="K44" s="54" t="str">
        <f t="shared" si="6"/>
        <v xml:space="preserve"> </v>
      </c>
      <c r="L44" s="55"/>
      <c r="M44" s="56"/>
      <c r="N44" s="57"/>
      <c r="O44" s="57"/>
      <c r="P44" s="58"/>
      <c r="Q44" s="58"/>
      <c r="R44" s="59"/>
      <c r="S44" s="57"/>
      <c r="T44" s="49" t="s">
        <v>26</v>
      </c>
    </row>
    <row r="45" spans="2:20" ht="20.25" customHeight="1" x14ac:dyDescent="0.25">
      <c r="B45" s="46">
        <v>39</v>
      </c>
      <c r="C45" s="47" t="s">
        <v>122</v>
      </c>
      <c r="D45" s="48">
        <v>20</v>
      </c>
      <c r="E45" s="49" t="s">
        <v>49</v>
      </c>
      <c r="F45" s="61" t="s">
        <v>123</v>
      </c>
      <c r="G45" s="51">
        <f t="shared" si="0"/>
        <v>600</v>
      </c>
      <c r="H45" s="52">
        <v>30</v>
      </c>
      <c r="I45" s="116"/>
      <c r="J45" s="53">
        <f t="shared" si="5"/>
        <v>0</v>
      </c>
      <c r="K45" s="54" t="str">
        <f t="shared" si="6"/>
        <v xml:space="preserve"> </v>
      </c>
      <c r="L45" s="55"/>
      <c r="M45" s="56"/>
      <c r="N45" s="57"/>
      <c r="O45" s="57"/>
      <c r="P45" s="58"/>
      <c r="Q45" s="58"/>
      <c r="R45" s="59"/>
      <c r="S45" s="57"/>
      <c r="T45" s="49" t="s">
        <v>26</v>
      </c>
    </row>
    <row r="46" spans="2:20" ht="20.25" customHeight="1" thickBot="1" x14ac:dyDescent="0.3">
      <c r="B46" s="63">
        <v>40</v>
      </c>
      <c r="C46" s="64" t="s">
        <v>124</v>
      </c>
      <c r="D46" s="65">
        <v>5</v>
      </c>
      <c r="E46" s="66" t="s">
        <v>49</v>
      </c>
      <c r="F46" s="67" t="s">
        <v>125</v>
      </c>
      <c r="G46" s="68">
        <f t="shared" si="0"/>
        <v>500</v>
      </c>
      <c r="H46" s="69">
        <v>100</v>
      </c>
      <c r="I46" s="117"/>
      <c r="J46" s="70">
        <f t="shared" si="5"/>
        <v>0</v>
      </c>
      <c r="K46" s="71" t="str">
        <f t="shared" si="6"/>
        <v xml:space="preserve"> </v>
      </c>
      <c r="L46" s="72"/>
      <c r="M46" s="73"/>
      <c r="N46" s="74"/>
      <c r="O46" s="74"/>
      <c r="P46" s="75"/>
      <c r="Q46" s="75"/>
      <c r="R46" s="76"/>
      <c r="S46" s="74"/>
      <c r="T46" s="66" t="s">
        <v>27</v>
      </c>
    </row>
    <row r="47" spans="2:20" ht="20.25" customHeight="1" x14ac:dyDescent="0.25">
      <c r="B47" s="77">
        <v>41</v>
      </c>
      <c r="C47" s="78" t="s">
        <v>126</v>
      </c>
      <c r="D47" s="79">
        <v>1</v>
      </c>
      <c r="E47" s="80" t="s">
        <v>127</v>
      </c>
      <c r="F47" s="81" t="s">
        <v>128</v>
      </c>
      <c r="G47" s="82">
        <f t="shared" si="0"/>
        <v>100</v>
      </c>
      <c r="H47" s="83">
        <v>100</v>
      </c>
      <c r="I47" s="118"/>
      <c r="J47" s="84">
        <f t="shared" si="5"/>
        <v>0</v>
      </c>
      <c r="K47" s="85" t="str">
        <f t="shared" si="6"/>
        <v xml:space="preserve"> </v>
      </c>
      <c r="L47" s="58" t="s">
        <v>150</v>
      </c>
      <c r="M47" s="58" t="s">
        <v>151</v>
      </c>
      <c r="N47" s="57"/>
      <c r="O47" s="57"/>
      <c r="P47" s="86" t="s">
        <v>154</v>
      </c>
      <c r="Q47" s="86" t="s">
        <v>155</v>
      </c>
      <c r="R47" s="59">
        <v>14</v>
      </c>
      <c r="S47" s="57"/>
      <c r="T47" s="80" t="s">
        <v>12</v>
      </c>
    </row>
    <row r="48" spans="2:20" ht="20.25" customHeight="1" x14ac:dyDescent="0.25">
      <c r="B48" s="46">
        <v>42</v>
      </c>
      <c r="C48" s="47" t="s">
        <v>129</v>
      </c>
      <c r="D48" s="48">
        <v>1</v>
      </c>
      <c r="E48" s="49" t="s">
        <v>127</v>
      </c>
      <c r="F48" s="61" t="s">
        <v>130</v>
      </c>
      <c r="G48" s="51">
        <f t="shared" si="0"/>
        <v>100</v>
      </c>
      <c r="H48" s="52">
        <v>100</v>
      </c>
      <c r="I48" s="116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12</v>
      </c>
    </row>
    <row r="49" spans="2:20" ht="20.25" customHeight="1" x14ac:dyDescent="0.25">
      <c r="B49" s="46">
        <v>43</v>
      </c>
      <c r="C49" s="47" t="s">
        <v>131</v>
      </c>
      <c r="D49" s="48">
        <v>1</v>
      </c>
      <c r="E49" s="49" t="s">
        <v>127</v>
      </c>
      <c r="F49" s="61" t="s">
        <v>132</v>
      </c>
      <c r="G49" s="51">
        <f t="shared" si="0"/>
        <v>100</v>
      </c>
      <c r="H49" s="52">
        <v>100</v>
      </c>
      <c r="I49" s="116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12</v>
      </c>
    </row>
    <row r="50" spans="2:20" ht="20.25" customHeight="1" x14ac:dyDescent="0.25">
      <c r="B50" s="46">
        <v>44</v>
      </c>
      <c r="C50" s="47" t="s">
        <v>133</v>
      </c>
      <c r="D50" s="48">
        <v>2</v>
      </c>
      <c r="E50" s="49" t="s">
        <v>127</v>
      </c>
      <c r="F50" s="61" t="s">
        <v>134</v>
      </c>
      <c r="G50" s="51">
        <f t="shared" si="0"/>
        <v>32</v>
      </c>
      <c r="H50" s="52">
        <v>16</v>
      </c>
      <c r="I50" s="116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18</v>
      </c>
    </row>
    <row r="51" spans="2:20" ht="33" customHeight="1" x14ac:dyDescent="0.25">
      <c r="B51" s="46">
        <v>45</v>
      </c>
      <c r="C51" s="47" t="s">
        <v>135</v>
      </c>
      <c r="D51" s="48">
        <v>1</v>
      </c>
      <c r="E51" s="49" t="s">
        <v>105</v>
      </c>
      <c r="F51" s="50" t="s">
        <v>161</v>
      </c>
      <c r="G51" s="51">
        <f t="shared" si="0"/>
        <v>500</v>
      </c>
      <c r="H51" s="52">
        <v>500</v>
      </c>
      <c r="I51" s="116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14</v>
      </c>
    </row>
    <row r="52" spans="2:20" ht="20.25" customHeight="1" x14ac:dyDescent="0.25">
      <c r="B52" s="46">
        <v>46</v>
      </c>
      <c r="C52" s="47" t="s">
        <v>136</v>
      </c>
      <c r="D52" s="48">
        <v>3</v>
      </c>
      <c r="E52" s="49" t="s">
        <v>127</v>
      </c>
      <c r="F52" s="61" t="s">
        <v>137</v>
      </c>
      <c r="G52" s="51">
        <f t="shared" si="0"/>
        <v>60</v>
      </c>
      <c r="H52" s="52">
        <v>20</v>
      </c>
      <c r="I52" s="116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16</v>
      </c>
    </row>
    <row r="53" spans="2:20" ht="20.25" customHeight="1" x14ac:dyDescent="0.25">
      <c r="B53" s="46">
        <v>47</v>
      </c>
      <c r="C53" s="47" t="s">
        <v>138</v>
      </c>
      <c r="D53" s="48">
        <v>1</v>
      </c>
      <c r="E53" s="49" t="s">
        <v>127</v>
      </c>
      <c r="F53" s="61" t="s">
        <v>139</v>
      </c>
      <c r="G53" s="51">
        <f t="shared" si="0"/>
        <v>70</v>
      </c>
      <c r="H53" s="52">
        <v>70</v>
      </c>
      <c r="I53" s="116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26</v>
      </c>
    </row>
    <row r="54" spans="2:20" ht="20.25" customHeight="1" x14ac:dyDescent="0.25">
      <c r="B54" s="46">
        <v>48</v>
      </c>
      <c r="C54" s="47" t="s">
        <v>140</v>
      </c>
      <c r="D54" s="48">
        <v>10</v>
      </c>
      <c r="E54" s="49" t="s">
        <v>127</v>
      </c>
      <c r="F54" s="61" t="s">
        <v>141</v>
      </c>
      <c r="G54" s="51">
        <f t="shared" si="0"/>
        <v>400</v>
      </c>
      <c r="H54" s="52">
        <v>40</v>
      </c>
      <c r="I54" s="116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26</v>
      </c>
    </row>
    <row r="55" spans="2:20" ht="20.25" customHeight="1" x14ac:dyDescent="0.25">
      <c r="B55" s="46">
        <v>49</v>
      </c>
      <c r="C55" s="47" t="s">
        <v>142</v>
      </c>
      <c r="D55" s="48">
        <v>1</v>
      </c>
      <c r="E55" s="49" t="s">
        <v>49</v>
      </c>
      <c r="F55" s="61" t="s">
        <v>143</v>
      </c>
      <c r="G55" s="51">
        <f t="shared" si="0"/>
        <v>75</v>
      </c>
      <c r="H55" s="52">
        <v>75</v>
      </c>
      <c r="I55" s="116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20</v>
      </c>
    </row>
    <row r="56" spans="2:20" ht="20.25" customHeight="1" x14ac:dyDescent="0.25">
      <c r="B56" s="46">
        <v>50</v>
      </c>
      <c r="C56" s="47" t="s">
        <v>144</v>
      </c>
      <c r="D56" s="48">
        <v>20</v>
      </c>
      <c r="E56" s="49" t="s">
        <v>127</v>
      </c>
      <c r="F56" s="61" t="s">
        <v>145</v>
      </c>
      <c r="G56" s="51">
        <f t="shared" si="0"/>
        <v>240</v>
      </c>
      <c r="H56" s="52">
        <v>12</v>
      </c>
      <c r="I56" s="116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26</v>
      </c>
    </row>
    <row r="57" spans="2:20" ht="20.25" customHeight="1" x14ac:dyDescent="0.25">
      <c r="B57" s="46">
        <v>51</v>
      </c>
      <c r="C57" s="47" t="s">
        <v>146</v>
      </c>
      <c r="D57" s="48">
        <v>3</v>
      </c>
      <c r="E57" s="49" t="s">
        <v>49</v>
      </c>
      <c r="F57" s="61" t="s">
        <v>147</v>
      </c>
      <c r="G57" s="51">
        <f t="shared" si="0"/>
        <v>72</v>
      </c>
      <c r="H57" s="52">
        <v>24</v>
      </c>
      <c r="I57" s="116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29</v>
      </c>
    </row>
    <row r="58" spans="2:20" ht="20.25" customHeight="1" x14ac:dyDescent="0.25">
      <c r="B58" s="46">
        <v>52</v>
      </c>
      <c r="C58" s="47" t="s">
        <v>148</v>
      </c>
      <c r="D58" s="48">
        <v>50</v>
      </c>
      <c r="E58" s="49" t="s">
        <v>127</v>
      </c>
      <c r="F58" s="50" t="s">
        <v>165</v>
      </c>
      <c r="G58" s="51">
        <f t="shared" si="0"/>
        <v>4500</v>
      </c>
      <c r="H58" s="52">
        <v>90</v>
      </c>
      <c r="I58" s="116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32</v>
      </c>
    </row>
    <row r="59" spans="2:20" ht="20.25" customHeight="1" x14ac:dyDescent="0.25">
      <c r="B59" s="46">
        <v>53</v>
      </c>
      <c r="C59" s="50" t="s">
        <v>162</v>
      </c>
      <c r="D59" s="48">
        <v>1</v>
      </c>
      <c r="E59" s="49" t="s">
        <v>127</v>
      </c>
      <c r="F59" s="50" t="s">
        <v>166</v>
      </c>
      <c r="G59" s="51">
        <f t="shared" si="0"/>
        <v>150</v>
      </c>
      <c r="H59" s="52">
        <v>150</v>
      </c>
      <c r="I59" s="116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26</v>
      </c>
    </row>
    <row r="60" spans="2:20" ht="20.25" customHeight="1" x14ac:dyDescent="0.25">
      <c r="B60" s="46">
        <v>54</v>
      </c>
      <c r="C60" s="50" t="s">
        <v>163</v>
      </c>
      <c r="D60" s="48">
        <v>1</v>
      </c>
      <c r="E60" s="49" t="s">
        <v>127</v>
      </c>
      <c r="F60" s="61" t="s">
        <v>149</v>
      </c>
      <c r="G60" s="51">
        <f t="shared" si="0"/>
        <v>200</v>
      </c>
      <c r="H60" s="52">
        <v>200</v>
      </c>
      <c r="I60" s="116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26</v>
      </c>
    </row>
    <row r="61" spans="2:20" ht="20.25" customHeight="1" thickBot="1" x14ac:dyDescent="0.3">
      <c r="B61" s="87">
        <v>55</v>
      </c>
      <c r="C61" s="88" t="s">
        <v>164</v>
      </c>
      <c r="D61" s="89">
        <v>4</v>
      </c>
      <c r="E61" s="90" t="s">
        <v>127</v>
      </c>
      <c r="F61" s="88" t="s">
        <v>167</v>
      </c>
      <c r="G61" s="91">
        <f t="shared" si="0"/>
        <v>360</v>
      </c>
      <c r="H61" s="92">
        <v>90</v>
      </c>
      <c r="I61" s="119"/>
      <c r="J61" s="93">
        <f t="shared" si="5"/>
        <v>0</v>
      </c>
      <c r="K61" s="94" t="str">
        <f t="shared" si="6"/>
        <v xml:space="preserve"> </v>
      </c>
      <c r="L61" s="95"/>
      <c r="M61" s="95"/>
      <c r="N61" s="96"/>
      <c r="O61" s="96"/>
      <c r="P61" s="97"/>
      <c r="Q61" s="97"/>
      <c r="R61" s="98"/>
      <c r="S61" s="96"/>
      <c r="T61" s="90" t="s">
        <v>26</v>
      </c>
    </row>
    <row r="62" spans="2:20" ht="13.5" customHeight="1" thickTop="1" thickBot="1" x14ac:dyDescent="0.3">
      <c r="C62" s="1"/>
      <c r="D62" s="1"/>
      <c r="E62" s="1"/>
      <c r="F62" s="1"/>
      <c r="G62" s="1"/>
      <c r="J62" s="99"/>
    </row>
    <row r="63" spans="2:20" ht="60.75" customHeight="1" thickTop="1" thickBot="1" x14ac:dyDescent="0.3">
      <c r="B63" s="100" t="s">
        <v>9</v>
      </c>
      <c r="C63" s="101"/>
      <c r="D63" s="101"/>
      <c r="E63" s="101"/>
      <c r="F63" s="101"/>
      <c r="G63" s="102"/>
      <c r="H63" s="103" t="s">
        <v>10</v>
      </c>
      <c r="I63" s="104" t="s">
        <v>11</v>
      </c>
      <c r="J63" s="105"/>
      <c r="K63" s="106"/>
      <c r="L63" s="24"/>
      <c r="M63" s="24"/>
      <c r="N63" s="24"/>
      <c r="O63" s="24"/>
      <c r="P63" s="24"/>
      <c r="Q63" s="24"/>
      <c r="R63" s="24"/>
      <c r="S63" s="24"/>
      <c r="T63" s="107"/>
    </row>
    <row r="64" spans="2:20" ht="33" customHeight="1" thickTop="1" thickBot="1" x14ac:dyDescent="0.3">
      <c r="B64" s="108" t="s">
        <v>44</v>
      </c>
      <c r="C64" s="108"/>
      <c r="D64" s="108"/>
      <c r="E64" s="108"/>
      <c r="F64" s="108"/>
      <c r="G64" s="109"/>
      <c r="H64" s="110">
        <f>SUM(G7:G61)</f>
        <v>46379</v>
      </c>
      <c r="I64" s="111">
        <f>SUM(J7:J61)</f>
        <v>0</v>
      </c>
      <c r="J64" s="112"/>
      <c r="K64" s="113"/>
    </row>
    <row r="65" ht="14.25" customHeight="1" thickTop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</sheetData>
  <sheetProtection algorithmName="SHA-512" hashValue="fZ8qPQ6bR4LQONnuLbu5EaoOFNGYrbEarrVdjFxlelggTAKl+W0vugvhJYI+wg8+1SCYQZFhlh18Wv+oifycPA==" saltValue="jvHgavYrTbKfVhKqDvj1Og==" spinCount="100000" sheet="1" objects="1" scenarios="1"/>
  <mergeCells count="23">
    <mergeCell ref="B64:F64"/>
    <mergeCell ref="I64:K64"/>
    <mergeCell ref="B1:D1"/>
    <mergeCell ref="B63:F63"/>
    <mergeCell ref="I63:K63"/>
    <mergeCell ref="I2:J2"/>
    <mergeCell ref="I3:R3"/>
    <mergeCell ref="P7:P46"/>
    <mergeCell ref="O7:O46"/>
    <mergeCell ref="N7:N46"/>
    <mergeCell ref="M7:M46"/>
    <mergeCell ref="L7:L46"/>
    <mergeCell ref="R47:R61"/>
    <mergeCell ref="O47:O61"/>
    <mergeCell ref="N47:N61"/>
    <mergeCell ref="M47:M61"/>
    <mergeCell ref="S7:S46"/>
    <mergeCell ref="R7:R46"/>
    <mergeCell ref="Q7:Q46"/>
    <mergeCell ref="L47:L61"/>
    <mergeCell ref="S47:S61"/>
    <mergeCell ref="Q47:Q61"/>
    <mergeCell ref="P47:P61"/>
  </mergeCells>
  <conditionalFormatting sqref="B7:B61 D7:D61">
    <cfRule type="containsBlanks" dxfId="6" priority="45">
      <formula>LEN(TRIM(B7))=0</formula>
    </cfRule>
  </conditionalFormatting>
  <conditionalFormatting sqref="B7:B61">
    <cfRule type="cellIs" dxfId="5" priority="39" operator="greaterThanOrEqual">
      <formula>1</formula>
    </cfRule>
  </conditionalFormatting>
  <conditionalFormatting sqref="K7:K61">
    <cfRule type="cellIs" dxfId="4" priority="36" operator="equal">
      <formula>"VYHOVUJE"</formula>
    </cfRule>
  </conditionalFormatting>
  <conditionalFormatting sqref="K7:K61">
    <cfRule type="cellIs" dxfId="3" priority="35" operator="equal">
      <formula>"NEVYHOVUJE"</formula>
    </cfRule>
  </conditionalFormatting>
  <conditionalFormatting sqref="I7:I61">
    <cfRule type="containsBlanks" dxfId="2" priority="6">
      <formula>LEN(TRIM(I7))=0</formula>
    </cfRule>
  </conditionalFormatting>
  <conditionalFormatting sqref="I7:I61">
    <cfRule type="notContainsBlanks" dxfId="1" priority="5">
      <formula>LEN(TRIM(I7))&gt;0</formula>
    </cfRule>
  </conditionalFormatting>
  <conditionalFormatting sqref="I7:I61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61" xr:uid="{A1CAE05E-3702-4A33-B24B-1E22C7F0E481}">
      <formula1>"ks,balení,sada,litr,kg,pár,role,karton,"</formula1>
    </dataValidation>
  </dataValidations>
  <pageMargins left="0.19685039370078741" right="0.19685039370078741" top="0.17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T10:T61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2023-05-11T05:39:30Z</cp:lastPrinted>
  <dcterms:created xsi:type="dcterms:W3CDTF">2014-03-05T12:43:32Z</dcterms:created>
  <dcterms:modified xsi:type="dcterms:W3CDTF">2023-05-11T07:27:08Z</dcterms:modified>
</cp:coreProperties>
</file>