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66925"/>
  <bookViews>
    <workbookView xWindow="65428" yWindow="65428" windowWidth="23256" windowHeight="12576" activeTab="1"/>
  </bookViews>
  <sheets>
    <sheet name="Rekapitulace" sheetId="3" r:id="rId1"/>
    <sheet name="Hala 1" sheetId="1" r:id="rId2"/>
    <sheet name="Hala 2" sheetId="2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<sst xmlns="http://schemas.openxmlformats.org/spreadsheetml/2006/main" count="95" uniqueCount="47">
  <si>
    <t>TECHNICKÁ A MATERIÁLOVÁ PŘÍPRAVA</t>
  </si>
  <si>
    <t>KPL</t>
  </si>
  <si>
    <t>KABEL CYKY 3CX1,5</t>
  </si>
  <si>
    <t>M</t>
  </si>
  <si>
    <t>SVÍTIDLO MIDI BAY 100W IP65 VČETNĚ BEZPEČNOSTNÍHO SKLA</t>
  </si>
  <si>
    <t>KUS</t>
  </si>
  <si>
    <t>SVÍTIDLO LED 37W 4000K</t>
  </si>
  <si>
    <t>PŘÍSPĚVEK NA RECYKLACI SVÍTIDLO</t>
  </si>
  <si>
    <t>KARABINA</t>
  </si>
  <si>
    <t>STAHOVACÍ PÁSEK</t>
  </si>
  <si>
    <t>BAL</t>
  </si>
  <si>
    <t>EKOLOGICKÁ LIKVIDACE SVÍTIDEL A ZDROJŮ</t>
  </si>
  <si>
    <t>KLOUBOVÁ PLOŠINA VČ.DOPRAVY A PŘISTAVENÍ</t>
  </si>
  <si>
    <t>REVIZE</t>
  </si>
  <si>
    <t>OSTATNÍ DROBNÝ MATERIÁL</t>
  </si>
  <si>
    <t xml:space="preserve">MONTÁŽNÍ A DEMONTÁŽNÍ PRÁCE </t>
  </si>
  <si>
    <t>DOPRAVA,VEDLEJŠÍ NÁKLADY</t>
  </si>
  <si>
    <t>CELKEM BEZ DPH</t>
  </si>
  <si>
    <t>DPH 21%</t>
  </si>
  <si>
    <t>CELKEM VČ.DPH</t>
  </si>
  <si>
    <t>množství</t>
  </si>
  <si>
    <t>jednotky</t>
  </si>
  <si>
    <t>celková cena</t>
  </si>
  <si>
    <t>ELEKTROINSTALACE - silnoproud</t>
  </si>
  <si>
    <t>DEMONTÁŽ 25 KUSŮ SVÍTIDEL</t>
  </si>
  <si>
    <t>MONTÁŽ 25 KUSŮ SVÍTIDEL</t>
  </si>
  <si>
    <t>DEMONTÁŽ A MONTÁŽ 48 KUSŮ SVÍTIDEL-ŠPATNÁ PŘÍSTUPNOST</t>
  </si>
  <si>
    <t>SVÍTIDLO PROFI 200W 4000K IP65</t>
  </si>
  <si>
    <t>NŮŽKOVÁ PLOŠINA VČ.DOPRAVY A PŘISTAVENÍ</t>
  </si>
  <si>
    <t>PRONÁJEM LEŠENÍ 10M</t>
  </si>
  <si>
    <t>jednotková cena</t>
  </si>
  <si>
    <t>Halová laboratoř 1</t>
  </si>
  <si>
    <t>Halová laboratoř 2</t>
  </si>
  <si>
    <t>SOUPIS PRACÍ</t>
  </si>
  <si>
    <t>SOUPIS PRACÍ - SOUHRNNÁ REKAPITULACE</t>
  </si>
  <si>
    <t>Halová Laboratoř 2</t>
  </si>
  <si>
    <t>Celkem s DPH</t>
  </si>
  <si>
    <t>Celkem bez DPH</t>
  </si>
  <si>
    <t>Vypracoval:</t>
  </si>
  <si>
    <t>Datum:</t>
  </si>
  <si>
    <t>Razítko:</t>
  </si>
  <si>
    <t>Podpis:</t>
  </si>
  <si>
    <t>Výměna osvětlení_Halové laboratoře RTI, Univerzitní 22, Plzeň</t>
  </si>
  <si>
    <t>SVÍTIDLO LED  36W PC/PC 4000K IP65</t>
  </si>
  <si>
    <r>
      <t>SVORKA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S PÁČKOU</t>
    </r>
  </si>
  <si>
    <t xml:space="preserve">KRABICE </t>
  </si>
  <si>
    <t>SVORKA  S PÁČKOU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</si>
</sst>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</cellStyleXfs>
  <cellXfs count="54">
    <xf numFmtId="0" fontId="0" fillId="0" borderId="0" xfId="0"/>
    <xf numFmtId="164" fontId="14" fillId="33" borderId="10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/>
    </xf>
    <xf numFmtId="1" fontId="14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14" fillId="33" borderId="10" xfId="0" applyNumberFormat="1" applyFont="1" applyFill="1" applyBorder="1" applyAlignment="1">
      <alignment horizontal="center" wrapText="1"/>
    </xf>
    <xf numFmtId="1" fontId="14" fillId="0" borderId="0" xfId="0" applyNumberFormat="1" applyFont="1"/>
    <xf numFmtId="1" fontId="0" fillId="0" borderId="10" xfId="0" applyNumberFormat="1" applyFont="1" applyBorder="1"/>
    <xf numFmtId="1" fontId="14" fillId="33" borderId="10" xfId="0" applyNumberFormat="1" applyFont="1" applyFill="1" applyBorder="1"/>
    <xf numFmtId="1" fontId="0" fillId="0" borderId="10" xfId="0" applyNumberFormat="1" applyFont="1" applyBorder="1" applyAlignment="1">
      <alignment wrapText="1"/>
    </xf>
    <xf numFmtId="1" fontId="0" fillId="0" borderId="10" xfId="0" applyNumberFormat="1" applyFont="1" applyFill="1" applyBorder="1"/>
    <xf numFmtId="0" fontId="0" fillId="0" borderId="0" xfId="0"/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/>
    <xf numFmtId="165" fontId="0" fillId="0" borderId="10" xfId="0" applyNumberFormat="1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4" fontId="0" fillId="34" borderId="10" xfId="0" applyNumberFormat="1" applyFont="1" applyFill="1" applyBorder="1"/>
    <xf numFmtId="4" fontId="20" fillId="33" borderId="10" xfId="0" applyNumberFormat="1" applyFont="1" applyFill="1" applyBorder="1"/>
    <xf numFmtId="4" fontId="20" fillId="0" borderId="10" xfId="0" applyNumberFormat="1" applyFont="1" applyBorder="1"/>
    <xf numFmtId="4" fontId="20" fillId="35" borderId="10" xfId="0" applyNumberFormat="1" applyFont="1" applyFill="1" applyBorder="1"/>
    <xf numFmtId="0" fontId="0" fillId="0" borderId="0" xfId="0" applyFont="1"/>
    <xf numFmtId="4" fontId="0" fillId="0" borderId="0" xfId="0" applyNumberFormat="1" applyFont="1"/>
    <xf numFmtId="0" fontId="19" fillId="0" borderId="10" xfId="0" applyFont="1" applyBorder="1"/>
    <xf numFmtId="4" fontId="18" fillId="33" borderId="10" xfId="0" applyNumberFormat="1" applyFont="1" applyFill="1" applyBorder="1"/>
    <xf numFmtId="1" fontId="20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1" fontId="20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4" fillId="35" borderId="10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8" fillId="33" borderId="10" xfId="0" applyFont="1" applyFill="1" applyBorder="1" applyAlignment="1">
      <alignment horizontal="center"/>
    </xf>
    <xf numFmtId="1" fontId="20" fillId="0" borderId="10" xfId="0" applyNumberFormat="1" applyFont="1" applyBorder="1" applyAlignment="1">
      <alignment horizontal="center" wrapText="1"/>
    </xf>
    <xf numFmtId="1" fontId="20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8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20" fillId="33" borderId="11" xfId="0" applyNumberFormat="1" applyFont="1" applyFill="1" applyBorder="1" applyAlignment="1">
      <alignment horizontal="left"/>
    </xf>
    <xf numFmtId="1" fontId="20" fillId="33" borderId="12" xfId="0" applyNumberFormat="1" applyFont="1" applyFill="1" applyBorder="1" applyAlignment="1">
      <alignment horizontal="left"/>
    </xf>
    <xf numFmtId="1" fontId="20" fillId="33" borderId="13" xfId="0" applyNumberFormat="1" applyFont="1" applyFill="1" applyBorder="1" applyAlignment="1">
      <alignment horizontal="left"/>
    </xf>
    <xf numFmtId="1" fontId="20" fillId="0" borderId="11" xfId="0" applyNumberFormat="1" applyFont="1" applyBorder="1" applyAlignment="1">
      <alignment horizontal="left"/>
    </xf>
    <xf numFmtId="1" fontId="20" fillId="0" borderId="12" xfId="0" applyNumberFormat="1" applyFont="1" applyBorder="1" applyAlignment="1">
      <alignment horizontal="left"/>
    </xf>
    <xf numFmtId="1" fontId="20" fillId="0" borderId="13" xfId="0" applyNumberFormat="1" applyFont="1" applyBorder="1" applyAlignment="1">
      <alignment horizontal="left"/>
    </xf>
    <xf numFmtId="1" fontId="20" fillId="35" borderId="11" xfId="0" applyNumberFormat="1" applyFont="1" applyFill="1" applyBorder="1" applyAlignment="1">
      <alignment horizontal="left"/>
    </xf>
    <xf numFmtId="1" fontId="20" fillId="35" borderId="12" xfId="0" applyNumberFormat="1" applyFont="1" applyFill="1" applyBorder="1" applyAlignment="1">
      <alignment horizontal="left"/>
    </xf>
    <xf numFmtId="1" fontId="20" fillId="35" borderId="13" xfId="0" applyNumberFormat="1" applyFont="1" applyFill="1" applyBorder="1" applyAlignment="1">
      <alignment horizontal="left"/>
    </xf>
    <xf numFmtId="1" fontId="21" fillId="0" borderId="10" xfId="0" applyNumberFormat="1" applyFont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Poznámka" xfId="32"/>
    <cellStyle name="Vysvětlující text" xfId="33"/>
    <cellStyle name="Celkem" xfId="34"/>
    <cellStyle name="Zvýraznění 1" xfId="35"/>
    <cellStyle name="20 % – Zvýraznění 1" xfId="36"/>
    <cellStyle name="40 % – Zvýraznění 1" xfId="37"/>
    <cellStyle name="Zvýraznění 2" xfId="38"/>
    <cellStyle name="20 % – Zvýraznění 2" xfId="39"/>
    <cellStyle name="40 % – Zvýraznění 2" xfId="40"/>
    <cellStyle name="Zvýraznění 3" xfId="41"/>
    <cellStyle name="20 % – Zvýraznění 3" xfId="42"/>
    <cellStyle name="40 % – Zvýraznění 3" xfId="43"/>
    <cellStyle name="Zvýraznění 4" xfId="44"/>
    <cellStyle name="20 % – Zvýraznění 4" xfId="45"/>
    <cellStyle name="40 % – Zvýraznění 4" xfId="46"/>
    <cellStyle name="Zvýraznění 5" xfId="47"/>
    <cellStyle name="20 % – Zvýraznění 5" xfId="48"/>
    <cellStyle name="40 % – Zvýraznění 5" xfId="49"/>
    <cellStyle name="Zvýraznění 6" xfId="50"/>
    <cellStyle name="20 % – Zvýraznění 6" xfId="51"/>
    <cellStyle name="40 % – Zvýraznění 6" xfId="52"/>
    <cellStyle name="Název 2" xfId="53"/>
    <cellStyle name="Neutrální 2" xfId="54"/>
    <cellStyle name="60 % – Zvýraznění 1 2" xfId="55"/>
    <cellStyle name="60 % – Zvýraznění 2 2" xfId="56"/>
    <cellStyle name="60 % – Zvýraznění 3 2" xfId="57"/>
    <cellStyle name="60 % – Zvýraznění 4 2" xfId="58"/>
    <cellStyle name="60 % – Zvýraznění 5 2" xfId="59"/>
    <cellStyle name="60 % – Zvýraznění 6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9D2CE-CB5B-430C-A534-822DE559A901}">
  <dimension ref="B2:E25"/>
  <sheetViews>
    <sheetView workbookViewId="0" topLeftCell="A1">
      <selection activeCell="H31" sqref="H31"/>
    </sheetView>
  </sheetViews>
  <sheetFormatPr defaultColWidth="9.140625" defaultRowHeight="15"/>
  <cols>
    <col min="1" max="1" width="9.140625" style="11" customWidth="1"/>
    <col min="2" max="2" width="19.140625" style="0" customWidth="1"/>
    <col min="3" max="3" width="13.57421875" style="0" customWidth="1"/>
    <col min="4" max="4" width="18.28125" style="0" customWidth="1"/>
  </cols>
  <sheetData>
    <row r="2" spans="2:5" s="11" customFormat="1" ht="18">
      <c r="B2" s="34" t="s">
        <v>34</v>
      </c>
      <c r="C2" s="34"/>
      <c r="D2" s="34"/>
      <c r="E2" s="26"/>
    </row>
    <row r="3" spans="2:5" s="11" customFormat="1" ht="30" customHeight="1">
      <c r="B3" s="35" t="s">
        <v>42</v>
      </c>
      <c r="C3" s="35"/>
      <c r="D3" s="35"/>
      <c r="E3" s="25"/>
    </row>
    <row r="4" spans="2:5" s="11" customFormat="1" ht="15.75" customHeight="1">
      <c r="B4" s="36" t="s">
        <v>38</v>
      </c>
      <c r="C4" s="37"/>
      <c r="D4" s="37"/>
      <c r="E4" s="25"/>
    </row>
    <row r="5" spans="2:5" s="11" customFormat="1" ht="15.75" customHeight="1">
      <c r="B5" s="36"/>
      <c r="C5" s="37"/>
      <c r="D5" s="37"/>
      <c r="E5" s="25"/>
    </row>
    <row r="6" spans="2:5" s="11" customFormat="1" ht="15.6">
      <c r="B6" s="27" t="s">
        <v>39</v>
      </c>
      <c r="C6" s="38"/>
      <c r="D6" s="39"/>
      <c r="E6" s="2"/>
    </row>
    <row r="7" spans="2:3" s="11" customFormat="1" ht="15">
      <c r="B7" s="6"/>
      <c r="C7" s="4"/>
    </row>
    <row r="9" spans="2:4" ht="15">
      <c r="B9" s="40" t="s">
        <v>31</v>
      </c>
      <c r="C9" s="41"/>
      <c r="D9" s="17">
        <f>'Hala 1'!E21</f>
        <v>0</v>
      </c>
    </row>
    <row r="10" spans="2:4" ht="15">
      <c r="B10" s="21"/>
      <c r="C10" s="21"/>
      <c r="D10" s="21"/>
    </row>
    <row r="11" spans="2:4" ht="15">
      <c r="B11" s="21"/>
      <c r="C11" s="21"/>
      <c r="D11" s="21"/>
    </row>
    <row r="12" spans="2:4" ht="15">
      <c r="B12" s="40" t="s">
        <v>35</v>
      </c>
      <c r="C12" s="41"/>
      <c r="D12" s="17">
        <f>'Hala 2'!E23</f>
        <v>0</v>
      </c>
    </row>
    <row r="13" spans="2:4" ht="15">
      <c r="B13" s="21"/>
      <c r="C13" s="21"/>
      <c r="D13" s="21"/>
    </row>
    <row r="14" spans="2:4" ht="15">
      <c r="B14" s="21"/>
      <c r="C14" s="21"/>
      <c r="D14" s="21"/>
    </row>
    <row r="15" spans="2:4" ht="18">
      <c r="B15" s="31" t="s">
        <v>37</v>
      </c>
      <c r="C15" s="32"/>
      <c r="D15" s="24">
        <f>SUM(D12+D9)</f>
        <v>0</v>
      </c>
    </row>
    <row r="16" spans="2:4" s="11" customFormat="1" ht="15">
      <c r="B16" s="21"/>
      <c r="C16" s="21"/>
      <c r="D16" s="22"/>
    </row>
    <row r="17" spans="2:4" ht="15.6">
      <c r="B17" s="33" t="s">
        <v>18</v>
      </c>
      <c r="C17" s="33"/>
      <c r="D17" s="23">
        <f>SUM(D15)*0.21</f>
        <v>0</v>
      </c>
    </row>
    <row r="18" spans="2:4" s="11" customFormat="1" ht="15">
      <c r="B18" s="21"/>
      <c r="C18" s="21"/>
      <c r="D18" s="21"/>
    </row>
    <row r="19" spans="2:4" ht="15.6">
      <c r="B19" s="30" t="s">
        <v>36</v>
      </c>
      <c r="C19" s="30"/>
      <c r="D19" s="20">
        <f>SUM(D15:D17)</f>
        <v>0</v>
      </c>
    </row>
    <row r="21" spans="2:4" ht="15">
      <c r="B21" s="28" t="s">
        <v>40</v>
      </c>
      <c r="C21" s="29"/>
      <c r="D21" s="29"/>
    </row>
    <row r="22" spans="2:4" ht="15">
      <c r="B22" s="28"/>
      <c r="C22" s="29"/>
      <c r="D22" s="29"/>
    </row>
    <row r="23" spans="2:4" ht="15">
      <c r="B23" s="28"/>
      <c r="C23" s="29"/>
      <c r="D23" s="29"/>
    </row>
    <row r="24" spans="2:4" ht="15">
      <c r="B24" s="28" t="s">
        <v>41</v>
      </c>
      <c r="C24" s="29"/>
      <c r="D24" s="29"/>
    </row>
    <row r="25" spans="2:4" ht="15">
      <c r="B25" s="28"/>
      <c r="C25" s="29"/>
      <c r="D25" s="29"/>
    </row>
  </sheetData>
  <mergeCells count="14">
    <mergeCell ref="B15:C15"/>
    <mergeCell ref="B17:C17"/>
    <mergeCell ref="B2:D2"/>
    <mergeCell ref="B3:D3"/>
    <mergeCell ref="B4:B5"/>
    <mergeCell ref="C4:D5"/>
    <mergeCell ref="C6:D6"/>
    <mergeCell ref="B9:C9"/>
    <mergeCell ref="B12:C12"/>
    <mergeCell ref="B21:B23"/>
    <mergeCell ref="C21:D23"/>
    <mergeCell ref="B24:B25"/>
    <mergeCell ref="C24:D25"/>
    <mergeCell ref="B19:C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8FBE9-DAF3-41B3-BF52-81CB0CB352A8}">
  <dimension ref="A1:E23"/>
  <sheetViews>
    <sheetView tabSelected="1" workbookViewId="0" topLeftCell="A1">
      <selection activeCell="A14" sqref="A14"/>
    </sheetView>
  </sheetViews>
  <sheetFormatPr defaultColWidth="9.140625" defaultRowHeight="15"/>
  <cols>
    <col min="1" max="1" width="43.421875" style="0" customWidth="1"/>
    <col min="2" max="2" width="9.140625" style="4" customWidth="1"/>
    <col min="3" max="3" width="9.00390625" style="4" customWidth="1"/>
    <col min="4" max="4" width="11.8515625" style="0" customWidth="1"/>
    <col min="5" max="5" width="12.140625" style="0" customWidth="1"/>
  </cols>
  <sheetData>
    <row r="1" spans="1:5" s="11" customFormat="1" ht="18">
      <c r="A1" s="42" t="s">
        <v>33</v>
      </c>
      <c r="B1" s="42"/>
      <c r="C1" s="42"/>
      <c r="D1" s="42"/>
      <c r="E1" s="42"/>
    </row>
    <row r="2" spans="1:5" s="11" customFormat="1" ht="15.6">
      <c r="A2" s="43" t="str">
        <f>Rekapitulace!B3</f>
        <v>Výměna osvětlení_Halové laboratoře RTI, Univerzitní 22, Plzeň</v>
      </c>
      <c r="B2" s="43"/>
      <c r="C2" s="43"/>
      <c r="D2" s="43"/>
      <c r="E2" s="43"/>
    </row>
    <row r="3" spans="1:3" s="11" customFormat="1" ht="15">
      <c r="A3" s="6" t="s">
        <v>31</v>
      </c>
      <c r="B3" s="4"/>
      <c r="C3" s="4"/>
    </row>
    <row r="5" spans="1:5" ht="28.8">
      <c r="A5" s="8" t="s">
        <v>23</v>
      </c>
      <c r="B5" s="3" t="s">
        <v>21</v>
      </c>
      <c r="C5" s="1" t="s">
        <v>20</v>
      </c>
      <c r="D5" s="5" t="s">
        <v>30</v>
      </c>
      <c r="E5" s="3" t="s">
        <v>22</v>
      </c>
    </row>
    <row r="6" spans="1:5" ht="15">
      <c r="A6" s="7" t="s">
        <v>0</v>
      </c>
      <c r="B6" s="12" t="s">
        <v>1</v>
      </c>
      <c r="C6" s="15">
        <v>1</v>
      </c>
      <c r="D6" s="17"/>
      <c r="E6" s="14">
        <f>SUM(C6*D6)</f>
        <v>0</v>
      </c>
    </row>
    <row r="7" spans="1:5" ht="15">
      <c r="A7" s="7" t="s">
        <v>2</v>
      </c>
      <c r="B7" s="12" t="s">
        <v>3</v>
      </c>
      <c r="C7" s="15">
        <v>80</v>
      </c>
      <c r="D7" s="17"/>
      <c r="E7" s="14">
        <f aca="true" t="shared" si="0" ref="E7:E20">SUM(C7*D7)</f>
        <v>0</v>
      </c>
    </row>
    <row r="8" spans="1:5" ht="28.8">
      <c r="A8" s="9" t="s">
        <v>4</v>
      </c>
      <c r="B8" s="12" t="s">
        <v>5</v>
      </c>
      <c r="C8" s="15">
        <v>33</v>
      </c>
      <c r="D8" s="17"/>
      <c r="E8" s="14">
        <f t="shared" si="0"/>
        <v>0</v>
      </c>
    </row>
    <row r="9" spans="1:5" ht="15">
      <c r="A9" s="7" t="s">
        <v>6</v>
      </c>
      <c r="B9" s="12" t="s">
        <v>5</v>
      </c>
      <c r="C9" s="15">
        <v>9</v>
      </c>
      <c r="D9" s="17"/>
      <c r="E9" s="14">
        <f t="shared" si="0"/>
        <v>0</v>
      </c>
    </row>
    <row r="10" spans="1:5" ht="15">
      <c r="A10" s="7" t="s">
        <v>7</v>
      </c>
      <c r="B10" s="12" t="s">
        <v>5</v>
      </c>
      <c r="C10" s="15">
        <v>42</v>
      </c>
      <c r="D10" s="17"/>
      <c r="E10" s="14">
        <f t="shared" si="0"/>
        <v>0</v>
      </c>
    </row>
    <row r="11" spans="1:5" ht="15">
      <c r="A11" s="10" t="s">
        <v>8</v>
      </c>
      <c r="B11" s="13" t="s">
        <v>5</v>
      </c>
      <c r="C11" s="16">
        <v>264</v>
      </c>
      <c r="D11" s="17"/>
      <c r="E11" s="14">
        <f t="shared" si="0"/>
        <v>0</v>
      </c>
    </row>
    <row r="12" spans="1:5" ht="15">
      <c r="A12" s="7" t="s">
        <v>9</v>
      </c>
      <c r="B12" s="12" t="s">
        <v>10</v>
      </c>
      <c r="C12" s="15">
        <v>3</v>
      </c>
      <c r="D12" s="17"/>
      <c r="E12" s="14">
        <f t="shared" si="0"/>
        <v>0</v>
      </c>
    </row>
    <row r="13" spans="1:5" ht="15">
      <c r="A13" s="7" t="s">
        <v>45</v>
      </c>
      <c r="B13" s="12" t="s">
        <v>5</v>
      </c>
      <c r="C13" s="15">
        <v>33</v>
      </c>
      <c r="D13" s="17"/>
      <c r="E13" s="14">
        <f t="shared" si="0"/>
        <v>0</v>
      </c>
    </row>
    <row r="14" spans="1:5" ht="15">
      <c r="A14" s="53" t="s">
        <v>46</v>
      </c>
      <c r="B14" s="12" t="s">
        <v>5</v>
      </c>
      <c r="C14" s="15">
        <v>168</v>
      </c>
      <c r="D14" s="17"/>
      <c r="E14" s="14">
        <f t="shared" si="0"/>
        <v>0</v>
      </c>
    </row>
    <row r="15" spans="1:5" ht="15">
      <c r="A15" s="7" t="s">
        <v>11</v>
      </c>
      <c r="B15" s="12" t="s">
        <v>1</v>
      </c>
      <c r="C15" s="15">
        <v>1</v>
      </c>
      <c r="D15" s="17"/>
      <c r="E15" s="14">
        <f t="shared" si="0"/>
        <v>0</v>
      </c>
    </row>
    <row r="16" spans="1:5" ht="15">
      <c r="A16" s="7" t="s">
        <v>12</v>
      </c>
      <c r="B16" s="12" t="s">
        <v>1</v>
      </c>
      <c r="C16" s="15">
        <v>1</v>
      </c>
      <c r="D16" s="17"/>
      <c r="E16" s="14">
        <f t="shared" si="0"/>
        <v>0</v>
      </c>
    </row>
    <row r="17" spans="1:5" ht="15">
      <c r="A17" s="7" t="s">
        <v>13</v>
      </c>
      <c r="B17" s="12" t="s">
        <v>5</v>
      </c>
      <c r="C17" s="15">
        <v>1</v>
      </c>
      <c r="D17" s="17"/>
      <c r="E17" s="14">
        <f t="shared" si="0"/>
        <v>0</v>
      </c>
    </row>
    <row r="18" spans="1:5" ht="15">
      <c r="A18" s="7" t="s">
        <v>14</v>
      </c>
      <c r="B18" s="12" t="s">
        <v>1</v>
      </c>
      <c r="C18" s="15">
        <v>1</v>
      </c>
      <c r="D18" s="17"/>
      <c r="E18" s="14">
        <f t="shared" si="0"/>
        <v>0</v>
      </c>
    </row>
    <row r="19" spans="1:5" ht="15">
      <c r="A19" s="7" t="s">
        <v>15</v>
      </c>
      <c r="B19" s="12" t="s">
        <v>1</v>
      </c>
      <c r="C19" s="15">
        <v>1</v>
      </c>
      <c r="D19" s="17"/>
      <c r="E19" s="14">
        <f t="shared" si="0"/>
        <v>0</v>
      </c>
    </row>
    <row r="20" spans="1:5" ht="15">
      <c r="A20" s="7" t="s">
        <v>16</v>
      </c>
      <c r="B20" s="12" t="s">
        <v>1</v>
      </c>
      <c r="C20" s="15">
        <v>1</v>
      </c>
      <c r="D20" s="17"/>
      <c r="E20" s="14">
        <f t="shared" si="0"/>
        <v>0</v>
      </c>
    </row>
    <row r="21" spans="1:5" ht="15.6">
      <c r="A21" s="44" t="s">
        <v>17</v>
      </c>
      <c r="B21" s="45"/>
      <c r="C21" s="45"/>
      <c r="D21" s="46"/>
      <c r="E21" s="18">
        <f>SUM(E6:E20)</f>
        <v>0</v>
      </c>
    </row>
    <row r="22" spans="1:5" ht="15.6">
      <c r="A22" s="47" t="s">
        <v>18</v>
      </c>
      <c r="B22" s="48"/>
      <c r="C22" s="48"/>
      <c r="D22" s="49"/>
      <c r="E22" s="19">
        <f>SUM(E21)*0.21</f>
        <v>0</v>
      </c>
    </row>
    <row r="23" spans="1:5" ht="15.6">
      <c r="A23" s="50" t="s">
        <v>19</v>
      </c>
      <c r="B23" s="51"/>
      <c r="C23" s="51"/>
      <c r="D23" s="52"/>
      <c r="E23" s="20">
        <f>SUM(E21:E22)</f>
        <v>0</v>
      </c>
    </row>
  </sheetData>
  <mergeCells count="5">
    <mergeCell ref="A1:E1"/>
    <mergeCell ref="A2:E2"/>
    <mergeCell ref="A21:D21"/>
    <mergeCell ref="A22:D22"/>
    <mergeCell ref="A23:D2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BBE9-ADF2-4DA3-9BF3-BB34D0E1A6B6}">
  <dimension ref="A1:E25"/>
  <sheetViews>
    <sheetView workbookViewId="0" topLeftCell="A1">
      <selection activeCell="A14" sqref="A14"/>
    </sheetView>
  </sheetViews>
  <sheetFormatPr defaultColWidth="9.140625" defaultRowHeight="15"/>
  <cols>
    <col min="1" max="1" width="44.7109375" style="0" customWidth="1"/>
    <col min="2" max="3" width="9.140625" style="4" customWidth="1"/>
    <col min="4" max="4" width="10.8515625" style="0" customWidth="1"/>
    <col min="5" max="5" width="12.28125" style="0" customWidth="1"/>
  </cols>
  <sheetData>
    <row r="1" spans="1:5" ht="18">
      <c r="A1" s="42" t="s">
        <v>33</v>
      </c>
      <c r="B1" s="42"/>
      <c r="C1" s="42"/>
      <c r="D1" s="42"/>
      <c r="E1" s="42"/>
    </row>
    <row r="2" spans="1:5" ht="15.6">
      <c r="A2" s="43" t="str">
        <f>Rekapitulace!B3</f>
        <v>Výměna osvětlení_Halové laboratoře RTI, Univerzitní 22, Plzeň</v>
      </c>
      <c r="B2" s="43"/>
      <c r="C2" s="43"/>
      <c r="D2" s="43"/>
      <c r="E2" s="43"/>
    </row>
    <row r="3" spans="1:5" ht="15">
      <c r="A3" s="6" t="s">
        <v>32</v>
      </c>
      <c r="D3" s="11"/>
      <c r="E3" s="11"/>
    </row>
    <row r="5" spans="1:5" s="11" customFormat="1" ht="28.8">
      <c r="A5" s="8" t="s">
        <v>23</v>
      </c>
      <c r="B5" s="3" t="s">
        <v>21</v>
      </c>
      <c r="C5" s="1" t="s">
        <v>20</v>
      </c>
      <c r="D5" s="5" t="s">
        <v>30</v>
      </c>
      <c r="E5" s="3" t="s">
        <v>22</v>
      </c>
    </row>
    <row r="6" spans="1:5" ht="15">
      <c r="A6" s="7" t="s">
        <v>0</v>
      </c>
      <c r="B6" s="12" t="s">
        <v>1</v>
      </c>
      <c r="C6" s="15">
        <v>1</v>
      </c>
      <c r="D6" s="17"/>
      <c r="E6" s="14">
        <f>SUM(C6*D6)</f>
        <v>0</v>
      </c>
    </row>
    <row r="7" spans="1:5" ht="15">
      <c r="A7" s="7" t="s">
        <v>2</v>
      </c>
      <c r="B7" s="12" t="s">
        <v>3</v>
      </c>
      <c r="C7" s="15">
        <v>59</v>
      </c>
      <c r="D7" s="17"/>
      <c r="E7" s="14">
        <f aca="true" t="shared" si="0" ref="E7:E22">SUM(C7*D7)</f>
        <v>0</v>
      </c>
    </row>
    <row r="8" spans="1:5" ht="15">
      <c r="A8" s="7" t="s">
        <v>24</v>
      </c>
      <c r="B8" s="12" t="s">
        <v>1</v>
      </c>
      <c r="C8" s="15">
        <v>1</v>
      </c>
      <c r="D8" s="17"/>
      <c r="E8" s="14">
        <f t="shared" si="0"/>
        <v>0</v>
      </c>
    </row>
    <row r="9" spans="1:5" ht="15">
      <c r="A9" s="7" t="s">
        <v>25</v>
      </c>
      <c r="B9" s="12" t="s">
        <v>1</v>
      </c>
      <c r="C9" s="15">
        <v>1</v>
      </c>
      <c r="D9" s="17"/>
      <c r="E9" s="14">
        <f t="shared" si="0"/>
        <v>0</v>
      </c>
    </row>
    <row r="10" spans="1:5" ht="15">
      <c r="A10" s="7" t="s">
        <v>43</v>
      </c>
      <c r="B10" s="12" t="s">
        <v>5</v>
      </c>
      <c r="C10" s="15">
        <v>25</v>
      </c>
      <c r="D10" s="17"/>
      <c r="E10" s="14">
        <f t="shared" si="0"/>
        <v>0</v>
      </c>
    </row>
    <row r="11" spans="1:5" ht="15">
      <c r="A11" s="7" t="s">
        <v>7</v>
      </c>
      <c r="B11" s="12" t="s">
        <v>5</v>
      </c>
      <c r="C11" s="15">
        <v>25</v>
      </c>
      <c r="D11" s="17"/>
      <c r="E11" s="14">
        <f t="shared" si="0"/>
        <v>0</v>
      </c>
    </row>
    <row r="12" spans="1:5" ht="15">
      <c r="A12" s="7" t="s">
        <v>27</v>
      </c>
      <c r="B12" s="12" t="s">
        <v>5</v>
      </c>
      <c r="C12" s="15">
        <v>48</v>
      </c>
      <c r="D12" s="17"/>
      <c r="E12" s="14">
        <f t="shared" si="0"/>
        <v>0</v>
      </c>
    </row>
    <row r="13" spans="1:5" ht="15">
      <c r="A13" s="7" t="s">
        <v>44</v>
      </c>
      <c r="B13" s="12" t="s">
        <v>5</v>
      </c>
      <c r="C13" s="15">
        <v>176</v>
      </c>
      <c r="D13" s="17"/>
      <c r="E13" s="14">
        <f t="shared" si="0"/>
        <v>0</v>
      </c>
    </row>
    <row r="14" spans="1:5" ht="28.8">
      <c r="A14" s="9" t="s">
        <v>26</v>
      </c>
      <c r="B14" s="12" t="s">
        <v>1</v>
      </c>
      <c r="C14" s="15">
        <v>1</v>
      </c>
      <c r="D14" s="17"/>
      <c r="E14" s="14">
        <f>SUM(C14*D14)</f>
        <v>0</v>
      </c>
    </row>
    <row r="15" spans="1:5" ht="15">
      <c r="A15" s="7" t="s">
        <v>7</v>
      </c>
      <c r="B15" s="12" t="s">
        <v>5</v>
      </c>
      <c r="C15" s="15">
        <v>48</v>
      </c>
      <c r="D15" s="17"/>
      <c r="E15" s="14">
        <f>SUM(C15*D15)</f>
        <v>0</v>
      </c>
    </row>
    <row r="16" spans="1:5" ht="15">
      <c r="A16" s="7" t="s">
        <v>11</v>
      </c>
      <c r="B16" s="12" t="s">
        <v>1</v>
      </c>
      <c r="C16" s="15">
        <v>1</v>
      </c>
      <c r="D16" s="17"/>
      <c r="E16" s="14">
        <f t="shared" si="0"/>
        <v>0</v>
      </c>
    </row>
    <row r="17" spans="1:5" ht="15">
      <c r="A17" s="7" t="s">
        <v>12</v>
      </c>
      <c r="B17" s="12" t="s">
        <v>1</v>
      </c>
      <c r="C17" s="15">
        <v>1</v>
      </c>
      <c r="D17" s="17"/>
      <c r="E17" s="14">
        <f t="shared" si="0"/>
        <v>0</v>
      </c>
    </row>
    <row r="18" spans="1:5" ht="15">
      <c r="A18" s="7" t="s">
        <v>28</v>
      </c>
      <c r="B18" s="12" t="s">
        <v>1</v>
      </c>
      <c r="C18" s="15">
        <v>1</v>
      </c>
      <c r="D18" s="17"/>
      <c r="E18" s="14">
        <f t="shared" si="0"/>
        <v>0</v>
      </c>
    </row>
    <row r="19" spans="1:5" ht="15">
      <c r="A19" s="7" t="s">
        <v>29</v>
      </c>
      <c r="B19" s="12" t="s">
        <v>1</v>
      </c>
      <c r="C19" s="15">
        <v>1</v>
      </c>
      <c r="D19" s="17"/>
      <c r="E19" s="14">
        <f t="shared" si="0"/>
        <v>0</v>
      </c>
    </row>
    <row r="20" spans="1:5" ht="15">
      <c r="A20" s="7" t="s">
        <v>13</v>
      </c>
      <c r="B20" s="12" t="s">
        <v>5</v>
      </c>
      <c r="C20" s="15">
        <v>1</v>
      </c>
      <c r="D20" s="17"/>
      <c r="E20" s="14">
        <f t="shared" si="0"/>
        <v>0</v>
      </c>
    </row>
    <row r="21" spans="1:5" ht="15">
      <c r="A21" s="7" t="s">
        <v>14</v>
      </c>
      <c r="B21" s="12" t="s">
        <v>1</v>
      </c>
      <c r="C21" s="15">
        <v>1</v>
      </c>
      <c r="D21" s="17"/>
      <c r="E21" s="14">
        <f t="shared" si="0"/>
        <v>0</v>
      </c>
    </row>
    <row r="22" spans="1:5" ht="15">
      <c r="A22" s="7" t="s">
        <v>16</v>
      </c>
      <c r="B22" s="12" t="s">
        <v>1</v>
      </c>
      <c r="C22" s="15">
        <v>1</v>
      </c>
      <c r="D22" s="17"/>
      <c r="E22" s="14">
        <f t="shared" si="0"/>
        <v>0</v>
      </c>
    </row>
    <row r="23" spans="1:5" ht="15.6">
      <c r="A23" s="44" t="s">
        <v>17</v>
      </c>
      <c r="B23" s="45"/>
      <c r="C23" s="45"/>
      <c r="D23" s="46"/>
      <c r="E23" s="18">
        <f>SUM(E6:E22)</f>
        <v>0</v>
      </c>
    </row>
    <row r="24" spans="1:5" ht="15.6">
      <c r="A24" s="47" t="s">
        <v>18</v>
      </c>
      <c r="B24" s="48"/>
      <c r="C24" s="48"/>
      <c r="D24" s="49"/>
      <c r="E24" s="19">
        <f>SUM(E23)*0.21</f>
        <v>0</v>
      </c>
    </row>
    <row r="25" spans="1:5" ht="15.6">
      <c r="A25" s="50" t="s">
        <v>19</v>
      </c>
      <c r="B25" s="51"/>
      <c r="C25" s="51"/>
      <c r="D25" s="52"/>
      <c r="E25" s="20">
        <f>SUM(E23:E24)</f>
        <v>0</v>
      </c>
    </row>
  </sheetData>
  <mergeCells count="5">
    <mergeCell ref="A1:E1"/>
    <mergeCell ref="A2:E2"/>
    <mergeCell ref="A23:D23"/>
    <mergeCell ref="A24:D24"/>
    <mergeCell ref="A25:D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Langerová</dc:creator>
  <cp:keywords/>
  <dc:description/>
  <cp:lastModifiedBy>Lenka Vaculíková</cp:lastModifiedBy>
  <dcterms:created xsi:type="dcterms:W3CDTF">2023-04-06T10:24:32Z</dcterms:created>
  <dcterms:modified xsi:type="dcterms:W3CDTF">2023-05-03T10:47:28Z</dcterms:modified>
  <cp:category/>
  <cp:version/>
  <cp:contentType/>
  <cp:contentStatus/>
</cp:coreProperties>
</file>