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32"/>
  <workbookPr/>
  <bookViews>
    <workbookView xWindow="65416" yWindow="65416" windowWidth="29040" windowHeight="15840" activeTab="0"/>
  </bookViews>
  <sheets>
    <sheet name="PP" sheetId="1" r:id="rId1"/>
  </sheets>
  <definedNames>
    <definedName name="_xlnm.Print_Area" localSheetId="0">'PP'!$A$1:$V$15</definedName>
  </definedNames>
  <calcPr calcId="191029"/>
  <extLst/>
</workbook>
</file>

<file path=xl/sharedStrings.xml><?xml version="1.0" encoding="utf-8"?>
<sst xmlns="http://schemas.openxmlformats.org/spreadsheetml/2006/main" count="48" uniqueCount="44">
  <si>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</si>
  <si>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</si>
  <si>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</si>
  <si>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</si>
  <si>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</si>
  <si>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</si>
  <si>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</si>
  <si>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</si>
  <si>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</si>
  <si>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</si>
  <si>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</si>
  <si>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</si>
  <si>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377 631 320, 377 631 325.</t>
  </si>
  <si>
    <t>22462000-6 - Reklamní materiály</t>
  </si>
  <si>
    <t xml:space="preserve">Název </t>
  </si>
  <si>
    <t>Měrná jednotka [MJ]</t>
  </si>
  <si>
    <t>Popis</t>
  </si>
  <si>
    <t xml:space="preserve">Maximální cena za jednotlivé položky 
 v Kč BEZ DPH </t>
  </si>
  <si>
    <t>Fakturace</t>
  </si>
  <si>
    <t>Financováno
 z projektových finančních prostředků</t>
  </si>
  <si>
    <t xml:space="preserve">Pokud financováno z projektových prostředků, pak ŘEŠITEL uvede: NÁZEV A ČÍSLO DOTAČNÍHO PROJEKTU </t>
  </si>
  <si>
    <t xml:space="preserve">Obchodní podmínky NAD RÁMEC STANDARDNÍCH 
obchodních podmínek </t>
  </si>
  <si>
    <t xml:space="preserve">Kontaktní osoba 
k převzetí zboží </t>
  </si>
  <si>
    <t xml:space="preserve">Místo dodání </t>
  </si>
  <si>
    <t xml:space="preserve">POZNÁMKA </t>
  </si>
  <si>
    <t>CPV - výběr
propagační předměty</t>
  </si>
  <si>
    <t>ks</t>
  </si>
  <si>
    <t>Společná faktura</t>
  </si>
  <si>
    <t>NE</t>
  </si>
  <si>
    <t>Ilustrační obrázek</t>
  </si>
  <si>
    <r>
      <t xml:space="preserve">Termín dodání 
</t>
    </r>
    <r>
      <rPr>
        <sz val="11"/>
        <rFont val="Calibri"/>
        <family val="2"/>
        <scheme val="minor"/>
      </rPr>
      <t>(uveden v kalend. dnech od dojití výzvy Objednatele k plnění Smlouvy)</t>
    </r>
  </si>
  <si>
    <t>Příloha č. 2 Kupní smlouvy - technická specifikace
Propagační předměty (II.) 005 - 2023</t>
  </si>
  <si>
    <t>Tužka – trojhranná černá; varianta #designyoursummer</t>
  </si>
  <si>
    <t>Tužka – trojhranná černá; varianta arte, kunst…</t>
  </si>
  <si>
    <t>Tužka – trojhranná černá; varianta ArtCamp SUTNARKA</t>
  </si>
  <si>
    <t>Skicář s kroužkovou vazbou (karton černý)</t>
  </si>
  <si>
    <t>Triko černé UNISEX - ArtCamp (bíločervený)</t>
  </si>
  <si>
    <t>MgA. Irena Henzl Velichová, 
Tel.: 732 630 420,
E-mail: ivelicho@fdu.zcu.cz</t>
  </si>
  <si>
    <t>Univerzitní 28, 
301 00 Plzeň,
Fakulta designu a umění Ladislava Sutnara,
místnost LS 318</t>
  </si>
  <si>
    <r>
      <t xml:space="preserve">Materiál:
205g/m², 100% bavlna
žebrovaný výstřih z bavlny/Lycry s krční lemovkou
pratelné na 60  stupňů.
</t>
    </r>
    <r>
      <rPr>
        <b/>
        <sz val="11"/>
        <color theme="1"/>
        <rFont val="Calibri"/>
        <family val="2"/>
        <scheme val="minor"/>
      </rPr>
      <t>Velikosti:</t>
    </r>
    <r>
      <rPr>
        <sz val="11"/>
        <color theme="1"/>
        <rFont val="Calibri"/>
        <family val="2"/>
        <scheme val="minor"/>
      </rPr>
      <t xml:space="preserve">  S = 400 ks, M = 400 Ks, L = 200 ks, XL = 200 ks.
</t>
    </r>
    <r>
      <rPr>
        <b/>
        <sz val="11"/>
        <color theme="1"/>
        <rFont val="Calibri"/>
        <family val="2"/>
        <scheme val="minor"/>
      </rPr>
      <t>Potisk</t>
    </r>
    <r>
      <rPr>
        <sz val="11"/>
        <color theme="1"/>
        <rFont val="Calibri"/>
        <family val="2"/>
        <scheme val="minor"/>
      </rPr>
      <t xml:space="preserve">: sítotisk - velký motiv na předním díle + text na rukávu, vše dle ilustračního obrázku.
Podklady k tisku zašleme vítěznému dodavateli.
</t>
    </r>
    <r>
      <rPr>
        <b/>
        <sz val="11"/>
        <rFont val="Calibri"/>
        <family val="2"/>
        <scheme val="minor"/>
      </rPr>
      <t>Požadavek na dodání produktové karty před uzavřením smlouvy (od vybraného dodavatele).</t>
    </r>
  </si>
  <si>
    <r>
      <t xml:space="preserve">A4, Krycí list 2/0, 685 g lepenka černá, vnitřky 50 listů, 0/0, 120 g recykl Ekoprint, twin vazba po kratší straně, zadní karton černý 450 g.
</t>
    </r>
    <r>
      <rPr>
        <b/>
        <sz val="11"/>
        <color theme="1"/>
        <rFont val="Calibri"/>
        <family val="2"/>
        <scheme val="minor"/>
      </rPr>
      <t>Potisk</t>
    </r>
    <r>
      <rPr>
        <sz val="11"/>
        <color theme="1"/>
        <rFont val="Calibri"/>
        <family val="2"/>
        <scheme val="minor"/>
      </rPr>
      <t xml:space="preserve">: bíločervený text: 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ArtCamp </t>
    </r>
    <r>
      <rPr>
        <sz val="11"/>
        <rFont val="Calibri"/>
        <family val="2"/>
        <scheme val="minor"/>
      </rPr>
      <t>- viz ilustrační obrázek. 
Podklady k tisku zašleme vítěznému dodavateli.</t>
    </r>
  </si>
  <si>
    <r>
      <t xml:space="preserve">Tužky dlouhé, 3-hranné, lakované - černé, hrocené </t>
    </r>
    <r>
      <rPr>
        <sz val="11"/>
        <color rgb="FFFF0000"/>
        <rFont val="Calibri"/>
        <family val="2"/>
        <scheme val="minor"/>
      </rPr>
      <t>(klasické tenké)</t>
    </r>
    <r>
      <rPr>
        <sz val="11"/>
        <color theme="1"/>
        <rFont val="Calibri"/>
        <family val="2"/>
        <scheme val="minor"/>
      </rPr>
      <t xml:space="preserve">.
Tuha 4B.
</t>
    </r>
    <r>
      <rPr>
        <b/>
        <sz val="11"/>
        <color theme="1"/>
        <rFont val="Calibri"/>
        <family val="2"/>
        <scheme val="minor"/>
      </rPr>
      <t>Potisk</t>
    </r>
    <r>
      <rPr>
        <sz val="11"/>
        <color theme="1"/>
        <rFont val="Calibri"/>
        <family val="2"/>
        <scheme val="minor"/>
      </rPr>
      <t xml:space="preserve">: bíločervený text: 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#designyoursummer   ArtCamp </t>
    </r>
    <r>
      <rPr>
        <sz val="11"/>
        <rFont val="Calibri"/>
        <family val="2"/>
        <scheme val="minor"/>
      </rPr>
      <t>- viz ilustrační obrázek. 
Podklady k tisku zašleme vítěznému dodavateli.</t>
    </r>
  </si>
  <si>
    <r>
      <t xml:space="preserve">Tužky dlouhé, 3-hranné, lakované - černé, hrocené </t>
    </r>
    <r>
      <rPr>
        <sz val="11"/>
        <color rgb="FFFF0000"/>
        <rFont val="Calibri"/>
        <family val="2"/>
        <scheme val="minor"/>
      </rPr>
      <t>(klasické tenké)</t>
    </r>
    <r>
      <rPr>
        <sz val="11"/>
        <color theme="1"/>
        <rFont val="Calibri"/>
        <family val="2"/>
        <scheme val="minor"/>
      </rPr>
      <t xml:space="preserve">.
Tuha 4B.
</t>
    </r>
    <r>
      <rPr>
        <b/>
        <sz val="11"/>
        <color theme="1"/>
        <rFont val="Calibri"/>
        <family val="2"/>
        <scheme val="minor"/>
      </rPr>
      <t>Potisk</t>
    </r>
    <r>
      <rPr>
        <sz val="11"/>
        <color theme="1"/>
        <rFont val="Calibri"/>
        <family val="2"/>
        <scheme val="minor"/>
      </rPr>
      <t>: bíločervený text:</t>
    </r>
    <r>
      <rPr>
        <sz val="11"/>
        <color rgb="FFFF0000"/>
        <rFont val="Calibri"/>
        <family val="2"/>
        <scheme val="minor"/>
      </rPr>
      <t xml:space="preserve">  </t>
    </r>
    <r>
      <rPr>
        <b/>
        <sz val="11"/>
        <rFont val="Calibri"/>
        <family val="2"/>
        <scheme val="minor"/>
      </rPr>
      <t>arte, kunst, sztuka, taicle, umenie, art, umění   ArtCamp</t>
    </r>
    <r>
      <rPr>
        <sz val="11"/>
        <rFont val="Calibri"/>
        <family val="2"/>
        <scheme val="minor"/>
      </rPr>
      <t xml:space="preserve"> - viz ilustrační obrázek. 
Podklady k tisku zašleme vítěznému dodavateli.</t>
    </r>
  </si>
  <si>
    <r>
      <t xml:space="preserve">Tužky dlouhé, 3-hranné, lakované - černé, hrocené </t>
    </r>
    <r>
      <rPr>
        <sz val="11"/>
        <color rgb="FFFF0000"/>
        <rFont val="Calibri"/>
        <family val="2"/>
        <scheme val="minor"/>
      </rPr>
      <t>(klasické tenké)</t>
    </r>
    <r>
      <rPr>
        <sz val="11"/>
        <color theme="1"/>
        <rFont val="Calibri"/>
        <family val="2"/>
        <scheme val="minor"/>
      </rPr>
      <t xml:space="preserve">.
Tuha 4B.
</t>
    </r>
    <r>
      <rPr>
        <b/>
        <sz val="11"/>
        <color theme="1"/>
        <rFont val="Calibri"/>
        <family val="2"/>
        <scheme val="minor"/>
      </rPr>
      <t>Potisk:</t>
    </r>
    <r>
      <rPr>
        <sz val="11"/>
        <color theme="1"/>
        <rFont val="Calibri"/>
        <family val="2"/>
        <scheme val="minor"/>
      </rPr>
      <t xml:space="preserve"> bíločervený text:  </t>
    </r>
    <r>
      <rPr>
        <b/>
        <sz val="11"/>
        <rFont val="Calibri"/>
        <family val="2"/>
        <scheme val="minor"/>
      </rPr>
      <t xml:space="preserve">ArtCamp   SUTNARKA </t>
    </r>
    <r>
      <rPr>
        <sz val="11"/>
        <rFont val="Calibri"/>
        <family val="2"/>
        <scheme val="minor"/>
      </rPr>
      <t>- viz ilustrační obrázek.
Podklady k tisku zašleme vítěznému dodavateli.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</si>
</sst>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 style="medium"/>
      <top style="thick"/>
      <bottom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medium"/>
      <top/>
      <bottom style="thick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00">
    <xf numFmtId="0" fontId="0" fillId="0" borderId="0" xfId="0"/>
    <xf numFmtId="0" fontId="0" fillId="0" borderId="0" xfId="0" applyProtection="1">
      <protection/>
    </xf>
    <xf numFmtId="0" fontId="11" fillId="2" borderId="0" xfId="0" applyFont="1" applyFill="1" applyAlignment="1" applyProtection="1">
      <alignment horizontal="left" vertical="center" wrapText="1"/>
      <protection/>
    </xf>
    <xf numFmtId="0" fontId="11" fillId="2" borderId="0" xfId="0" applyFont="1" applyFill="1" applyAlignment="1" applyProtection="1">
      <alignment horizontal="left" vertical="center"/>
      <protection/>
    </xf>
    <xf numFmtId="49" fontId="0" fillId="0" borderId="0" xfId="0" applyNumberFormat="1" applyAlignment="1" applyProtection="1">
      <alignment horizontal="center" vertical="top" wrapText="1"/>
      <protection/>
    </xf>
    <xf numFmtId="49" fontId="0" fillId="0" borderId="0" xfId="0" applyNumberFormat="1" applyAlignment="1" applyProtection="1">
      <alignment vertical="top" wrapText="1"/>
      <protection/>
    </xf>
    <xf numFmtId="0" fontId="0" fillId="0" borderId="0" xfId="0" applyAlignment="1" applyProtection="1">
      <alignment wrapText="1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top" wrapText="1"/>
      <protection/>
    </xf>
    <xf numFmtId="0" fontId="0" fillId="0" borderId="0" xfId="0" applyAlignment="1" applyProtection="1">
      <alignment vertical="top" wrapText="1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0" fontId="0" fillId="0" borderId="1" xfId="0" applyBorder="1" applyProtection="1">
      <protection/>
    </xf>
    <xf numFmtId="0" fontId="0" fillId="0" borderId="0" xfId="0" applyAlignment="1" applyProtection="1">
      <alignment horizontal="left" vertical="center" wrapText="1" inden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6" fillId="0" borderId="0" xfId="0" applyFont="1" applyAlignment="1" applyProtection="1">
      <alignment vertical="center" wrapText="1"/>
      <protection/>
    </xf>
    <xf numFmtId="0" fontId="10" fillId="0" borderId="0" xfId="0" applyFont="1" applyAlignment="1" applyProtection="1">
      <alignment vertical="top" wrapText="1"/>
      <protection/>
    </xf>
    <xf numFmtId="0" fontId="0" fillId="3" borderId="1" xfId="0" applyFill="1" applyBorder="1" applyProtection="1">
      <protection/>
    </xf>
    <xf numFmtId="0" fontId="0" fillId="0" borderId="0" xfId="0" applyAlignment="1" applyProtection="1">
      <alignment horizontal="left" vertical="top" indent="1"/>
      <protection/>
    </xf>
    <xf numFmtId="0" fontId="12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horizontal="left" vertical="center" wrapText="1" indent="1"/>
      <protection/>
    </xf>
    <xf numFmtId="0" fontId="0" fillId="0" borderId="0" xfId="0" applyAlignment="1" applyProtection="1">
      <alignment horizontal="center" vertical="top" wrapText="1"/>
      <protection/>
    </xf>
    <xf numFmtId="0" fontId="0" fillId="0" borderId="0" xfId="0" applyAlignment="1" applyProtection="1">
      <alignment horizontal="right" vertical="center" indent="1"/>
      <protection/>
    </xf>
    <xf numFmtId="0" fontId="4" fillId="3" borderId="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8" fillId="2" borderId="3" xfId="0" applyFont="1" applyFill="1" applyBorder="1" applyAlignment="1" applyProtection="1">
      <alignment horizontal="center" vertical="center" textRotation="90" wrapText="1"/>
      <protection/>
    </xf>
    <xf numFmtId="0" fontId="8" fillId="4" borderId="4" xfId="0" applyFont="1" applyFill="1" applyBorder="1" applyAlignment="1" applyProtection="1">
      <alignment horizontal="center" vertical="center" wrapText="1"/>
      <protection/>
    </xf>
    <xf numFmtId="0" fontId="4" fillId="3" borderId="4" xfId="0" applyFont="1" applyFill="1" applyBorder="1" applyAlignment="1" applyProtection="1">
      <alignment horizontal="center" vertical="center" wrapText="1"/>
      <protection/>
    </xf>
    <xf numFmtId="0" fontId="4" fillId="4" borderId="4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Protection="1">
      <protection/>
    </xf>
    <xf numFmtId="3" fontId="0" fillId="2" borderId="5" xfId="0" applyNumberFormat="1" applyFill="1" applyBorder="1" applyAlignment="1" applyProtection="1">
      <alignment horizontal="center" vertical="center" wrapText="1"/>
      <protection/>
    </xf>
    <xf numFmtId="0" fontId="0" fillId="5" borderId="6" xfId="0" applyFont="1" applyFill="1" applyBorder="1" applyAlignment="1" applyProtection="1">
      <alignment horizontal="left" vertical="center" wrapText="1" indent="1"/>
      <protection/>
    </xf>
    <xf numFmtId="3" fontId="0" fillId="5" borderId="6" xfId="0" applyNumberFormat="1" applyFill="1" applyBorder="1" applyAlignment="1" applyProtection="1">
      <alignment horizontal="center" vertical="center" wrapText="1"/>
      <protection/>
    </xf>
    <xf numFmtId="0" fontId="0" fillId="5" borderId="6" xfId="0" applyFill="1" applyBorder="1" applyAlignment="1" applyProtection="1">
      <alignment horizontal="center" vertical="center" wrapText="1"/>
      <protection/>
    </xf>
    <xf numFmtId="0" fontId="0" fillId="5" borderId="6" xfId="0" applyFont="1" applyFill="1" applyBorder="1" applyAlignment="1" applyProtection="1">
      <alignment horizontal="left" vertical="center" wrapText="1" indent="1"/>
      <protection/>
    </xf>
    <xf numFmtId="0" fontId="0" fillId="5" borderId="6" xfId="0" applyFont="1" applyFill="1" applyBorder="1" applyAlignment="1" applyProtection="1">
      <alignment horizontal="left" vertical="center" wrapText="1" indent="1"/>
      <protection/>
    </xf>
    <xf numFmtId="164" fontId="0" fillId="0" borderId="6" xfId="0" applyNumberFormat="1" applyBorder="1" applyAlignment="1" applyProtection="1">
      <alignment horizontal="right" vertical="center" indent="1"/>
      <protection/>
    </xf>
    <xf numFmtId="164" fontId="0" fillId="5" borderId="6" xfId="0" applyNumberFormat="1" applyFill="1" applyBorder="1" applyAlignment="1" applyProtection="1">
      <alignment horizontal="right" vertical="center" indent="1"/>
      <protection/>
    </xf>
    <xf numFmtId="165" fontId="0" fillId="0" borderId="6" xfId="0" applyNumberFormat="1" applyBorder="1" applyAlignment="1" applyProtection="1">
      <alignment horizontal="right" vertical="center" indent="1"/>
      <protection/>
    </xf>
    <xf numFmtId="0" fontId="0" fillId="0" borderId="6" xfId="0" applyBorder="1" applyAlignment="1" applyProtection="1">
      <alignment horizontal="center" vertical="center"/>
      <protection/>
    </xf>
    <xf numFmtId="0" fontId="0" fillId="5" borderId="7" xfId="0" applyFont="1" applyFill="1" applyBorder="1" applyAlignment="1" applyProtection="1">
      <alignment horizontal="center" vertical="center" wrapText="1"/>
      <protection/>
    </xf>
    <xf numFmtId="0" fontId="0" fillId="5" borderId="7" xfId="0" applyFill="1" applyBorder="1" applyAlignment="1" applyProtection="1">
      <alignment horizontal="center" vertical="center" wrapText="1"/>
      <protection/>
    </xf>
    <xf numFmtId="0" fontId="0" fillId="5" borderId="7" xfId="0" applyFont="1" applyFill="1" applyBorder="1" applyAlignment="1" applyProtection="1">
      <alignment horizontal="center" vertical="center" wrapText="1"/>
      <protection/>
    </xf>
    <xf numFmtId="0" fontId="0" fillId="5" borderId="7" xfId="0" applyFont="1" applyFill="1" applyBorder="1" applyAlignment="1" applyProtection="1">
      <alignment horizontal="center" vertical="center" wrapText="1"/>
      <protection/>
    </xf>
    <xf numFmtId="1" fontId="8" fillId="5" borderId="7" xfId="0" applyNumberFormat="1" applyFont="1" applyFill="1" applyBorder="1" applyAlignment="1" applyProtection="1">
      <alignment horizontal="center" vertical="center" wrapText="1"/>
      <protection/>
    </xf>
    <xf numFmtId="3" fontId="0" fillId="2" borderId="8" xfId="0" applyNumberFormat="1" applyFill="1" applyBorder="1" applyAlignment="1" applyProtection="1">
      <alignment horizontal="center" vertical="center" wrapText="1"/>
      <protection/>
    </xf>
    <xf numFmtId="0" fontId="0" fillId="5" borderId="9" xfId="0" applyFont="1" applyFill="1" applyBorder="1" applyAlignment="1" applyProtection="1">
      <alignment horizontal="left" vertical="center" wrapText="1" indent="1"/>
      <protection/>
    </xf>
    <xf numFmtId="3" fontId="0" fillId="5" borderId="9" xfId="0" applyNumberFormat="1" applyFill="1" applyBorder="1" applyAlignment="1" applyProtection="1">
      <alignment horizontal="center" vertical="center" wrapText="1"/>
      <protection/>
    </xf>
    <xf numFmtId="0" fontId="0" fillId="5" borderId="9" xfId="0" applyFill="1" applyBorder="1" applyAlignment="1" applyProtection="1">
      <alignment horizontal="center" vertical="center" wrapText="1"/>
      <protection/>
    </xf>
    <xf numFmtId="0" fontId="0" fillId="5" borderId="9" xfId="0" applyFont="1" applyFill="1" applyBorder="1" applyAlignment="1" applyProtection="1">
      <alignment horizontal="left" vertical="center" wrapText="1" indent="1"/>
      <protection/>
    </xf>
    <xf numFmtId="0" fontId="4" fillId="5" borderId="9" xfId="0" applyFont="1" applyFill="1" applyBorder="1" applyAlignment="1" applyProtection="1">
      <alignment horizontal="left" vertical="top" wrapText="1" indent="1"/>
      <protection/>
    </xf>
    <xf numFmtId="164" fontId="0" fillId="0" borderId="9" xfId="0" applyNumberFormat="1" applyBorder="1" applyAlignment="1" applyProtection="1">
      <alignment horizontal="right" vertical="center" indent="1"/>
      <protection/>
    </xf>
    <xf numFmtId="164" fontId="0" fillId="5" borderId="9" xfId="0" applyNumberFormat="1" applyFill="1" applyBorder="1" applyAlignment="1" applyProtection="1">
      <alignment horizontal="right" vertical="center" indent="1"/>
      <protection/>
    </xf>
    <xf numFmtId="165" fontId="0" fillId="0" borderId="9" xfId="0" applyNumberFormat="1" applyBorder="1" applyAlignment="1" applyProtection="1">
      <alignment horizontal="right" vertical="center" indent="1"/>
      <protection/>
    </xf>
    <xf numFmtId="0" fontId="0" fillId="0" borderId="9" xfId="0" applyBorder="1" applyAlignment="1" applyProtection="1">
      <alignment horizontal="center" vertical="center"/>
      <protection/>
    </xf>
    <xf numFmtId="0" fontId="0" fillId="5" borderId="10" xfId="0" applyFont="1" applyFill="1" applyBorder="1" applyAlignment="1" applyProtection="1">
      <alignment horizontal="center" vertical="center" wrapText="1"/>
      <protection/>
    </xf>
    <xf numFmtId="0" fontId="0" fillId="5" borderId="10" xfId="0" applyFill="1" applyBorder="1" applyAlignment="1" applyProtection="1">
      <alignment horizontal="center" vertical="center" wrapText="1"/>
      <protection/>
    </xf>
    <xf numFmtId="0" fontId="0" fillId="5" borderId="10" xfId="0" applyFont="1" applyFill="1" applyBorder="1" applyAlignment="1" applyProtection="1">
      <alignment horizontal="center" vertical="center" wrapText="1"/>
      <protection/>
    </xf>
    <xf numFmtId="0" fontId="0" fillId="5" borderId="10" xfId="0" applyFont="1" applyFill="1" applyBorder="1" applyAlignment="1" applyProtection="1">
      <alignment horizontal="center" vertical="center" wrapText="1"/>
      <protection/>
    </xf>
    <xf numFmtId="1" fontId="8" fillId="5" borderId="10" xfId="0" applyNumberFormat="1" applyFont="1" applyFill="1" applyBorder="1" applyAlignment="1" applyProtection="1">
      <alignment horizontal="center" vertical="center" wrapText="1"/>
      <protection/>
    </xf>
    <xf numFmtId="0" fontId="0" fillId="5" borderId="9" xfId="0" applyFont="1" applyFill="1" applyBorder="1" applyAlignment="1" applyProtection="1">
      <alignment horizontal="left" vertical="center" wrapText="1" indent="1"/>
      <protection/>
    </xf>
    <xf numFmtId="0" fontId="0" fillId="5" borderId="9" xfId="0" applyFont="1" applyFill="1" applyBorder="1" applyAlignment="1" applyProtection="1">
      <alignment horizontal="left" vertical="center" wrapText="1" indent="1"/>
      <protection/>
    </xf>
    <xf numFmtId="0" fontId="0" fillId="5" borderId="9" xfId="0" applyFont="1" applyFill="1" applyBorder="1" applyAlignment="1" applyProtection="1">
      <alignment horizontal="left" vertical="center" wrapText="1" indent="1"/>
      <protection/>
    </xf>
    <xf numFmtId="3" fontId="0" fillId="2" borderId="11" xfId="0" applyNumberFormat="1" applyFill="1" applyBorder="1" applyAlignment="1" applyProtection="1">
      <alignment horizontal="center" vertical="center" wrapText="1"/>
      <protection/>
    </xf>
    <xf numFmtId="0" fontId="0" fillId="5" borderId="12" xfId="0" applyFont="1" applyFill="1" applyBorder="1" applyAlignment="1" applyProtection="1">
      <alignment horizontal="left" vertical="center" wrapText="1" indent="1"/>
      <protection/>
    </xf>
    <xf numFmtId="3" fontId="0" fillId="5" borderId="12" xfId="0" applyNumberFormat="1" applyFill="1" applyBorder="1" applyAlignment="1" applyProtection="1">
      <alignment horizontal="center" vertical="center" wrapText="1"/>
      <protection/>
    </xf>
    <xf numFmtId="0" fontId="0" fillId="5" borderId="12" xfId="0" applyFill="1" applyBorder="1" applyAlignment="1" applyProtection="1">
      <alignment horizontal="center" vertical="center" wrapText="1"/>
      <protection/>
    </xf>
    <xf numFmtId="0" fontId="0" fillId="5" borderId="12" xfId="0" applyFont="1" applyFill="1" applyBorder="1" applyAlignment="1" applyProtection="1">
      <alignment horizontal="left" vertical="center" wrapText="1" indent="1"/>
      <protection/>
    </xf>
    <xf numFmtId="0" fontId="0" fillId="5" borderId="12" xfId="0" applyFont="1" applyFill="1" applyBorder="1" applyAlignment="1" applyProtection="1">
      <alignment horizontal="left" vertical="center" wrapText="1" indent="1"/>
      <protection/>
    </xf>
    <xf numFmtId="164" fontId="0" fillId="0" borderId="12" xfId="0" applyNumberFormat="1" applyBorder="1" applyAlignment="1" applyProtection="1">
      <alignment horizontal="right" vertical="center" indent="1"/>
      <protection/>
    </xf>
    <xf numFmtId="164" fontId="0" fillId="5" borderId="12" xfId="0" applyNumberFormat="1" applyFill="1" applyBorder="1" applyAlignment="1" applyProtection="1">
      <alignment horizontal="right" vertical="center" indent="1"/>
      <protection/>
    </xf>
    <xf numFmtId="165" fontId="0" fillId="0" borderId="12" xfId="0" applyNumberFormat="1" applyBorder="1" applyAlignment="1" applyProtection="1">
      <alignment horizontal="right" vertical="center" indent="1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5" borderId="13" xfId="0" applyFont="1" applyFill="1" applyBorder="1" applyAlignment="1" applyProtection="1">
      <alignment horizontal="center" vertical="center" wrapText="1"/>
      <protection/>
    </xf>
    <xf numFmtId="0" fontId="0" fillId="5" borderId="13" xfId="0" applyFill="1" applyBorder="1" applyAlignment="1" applyProtection="1">
      <alignment horizontal="center" vertical="center" wrapText="1"/>
      <protection/>
    </xf>
    <xf numFmtId="0" fontId="0" fillId="5" borderId="13" xfId="0" applyFont="1" applyFill="1" applyBorder="1" applyAlignment="1" applyProtection="1">
      <alignment horizontal="center" vertical="center" wrapText="1"/>
      <protection/>
    </xf>
    <xf numFmtId="0" fontId="0" fillId="5" borderId="13" xfId="0" applyFont="1" applyFill="1" applyBorder="1" applyAlignment="1" applyProtection="1">
      <alignment horizontal="center" vertical="center" wrapText="1"/>
      <protection/>
    </xf>
    <xf numFmtId="1" fontId="8" fillId="5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Protection="1">
      <protection/>
    </xf>
    <xf numFmtId="0" fontId="4" fillId="0" borderId="0" xfId="0" applyFont="1" applyAlignment="1" applyProtection="1">
      <alignment horizontal="left" vertical="center" wrapText="1"/>
      <protection/>
    </xf>
    <xf numFmtId="164" fontId="0" fillId="0" borderId="0" xfId="0" applyNumberFormat="1" applyAlignment="1" applyProtection="1">
      <alignment horizontal="right" vertical="center" indent="1"/>
      <protection/>
    </xf>
    <xf numFmtId="0" fontId="8" fillId="4" borderId="3" xfId="0" applyFont="1" applyFill="1" applyBorder="1" applyAlignment="1" applyProtection="1">
      <alignment horizontal="center" vertical="center" wrapText="1"/>
      <protection/>
    </xf>
    <xf numFmtId="0" fontId="4" fillId="4" borderId="4" xfId="0" applyFont="1" applyFill="1" applyBorder="1" applyAlignment="1" applyProtection="1">
      <alignment horizontal="center" vertical="center" wrapText="1"/>
      <protection/>
    </xf>
    <xf numFmtId="0" fontId="0" fillId="4" borderId="4" xfId="0" applyFill="1" applyBorder="1" applyAlignment="1" applyProtection="1">
      <alignment vertical="center" wrapText="1"/>
      <protection/>
    </xf>
    <xf numFmtId="0" fontId="0" fillId="4" borderId="15" xfId="0" applyFill="1" applyBorder="1" applyAlignment="1" applyProtection="1">
      <alignment vertical="center" wrapText="1"/>
      <protection/>
    </xf>
    <xf numFmtId="0" fontId="13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right" vertical="center" wrapText="1"/>
      <protection/>
    </xf>
    <xf numFmtId="0" fontId="8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left" vertical="center" wrapText="1"/>
      <protection/>
    </xf>
    <xf numFmtId="164" fontId="10" fillId="0" borderId="0" xfId="0" applyNumberFormat="1" applyFont="1" applyAlignment="1" applyProtection="1">
      <alignment horizontal="right" vertical="center" indent="1"/>
      <protection/>
    </xf>
    <xf numFmtId="164" fontId="2" fillId="0" borderId="3" xfId="0" applyNumberFormat="1" applyFont="1" applyBorder="1" applyAlignment="1" applyProtection="1">
      <alignment horizontal="center" vertical="center"/>
      <protection/>
    </xf>
    <xf numFmtId="164" fontId="2" fillId="0" borderId="4" xfId="0" applyNumberFormat="1" applyFont="1" applyBorder="1" applyAlignment="1" applyProtection="1">
      <alignment horizontal="center" vertical="center"/>
      <protection/>
    </xf>
    <xf numFmtId="0" fontId="0" fillId="0" borderId="4" xfId="0" applyBorder="1" applyProtection="1">
      <protection/>
    </xf>
    <xf numFmtId="0" fontId="0" fillId="0" borderId="15" xfId="0" applyBorder="1" applyProtection="1">
      <protection/>
    </xf>
    <xf numFmtId="4" fontId="0" fillId="0" borderId="0" xfId="0" applyNumberFormat="1" applyAlignment="1" applyProtection="1">
      <alignment horizontal="center" vertical="top" wrapText="1"/>
      <protection/>
    </xf>
    <xf numFmtId="164" fontId="9" fillId="3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3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3" borderId="12" xfId="0" applyNumberFormat="1" applyFont="1" applyFill="1" applyBorder="1" applyAlignment="1" applyProtection="1">
      <alignment horizontal="right" vertical="center" wrapText="1" indent="1"/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  <cellStyle name="normální 3 3" xfId="22"/>
    <cellStyle name="Normální 2" xfId="23"/>
    <cellStyle name="Normální 3 2" xfId="24"/>
  </cellStyles>
  <dxfs count="7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fill>
        <patternFill patternType="solid">
          <fgColor rgb="FFD2FABE"/>
          <bgColor rgb="FFD2FABE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142875</xdr:colOff>
      <xdr:row>6</xdr:row>
      <xdr:rowOff>314325</xdr:rowOff>
    </xdr:from>
    <xdr:to>
      <xdr:col>6</xdr:col>
      <xdr:colOff>3962400</xdr:colOff>
      <xdr:row>6</xdr:row>
      <xdr:rowOff>800100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58525" y="2981325"/>
          <a:ext cx="3819525" cy="485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66675</xdr:colOff>
      <xdr:row>7</xdr:row>
      <xdr:rowOff>257175</xdr:rowOff>
    </xdr:from>
    <xdr:to>
      <xdr:col>6</xdr:col>
      <xdr:colOff>4057650</xdr:colOff>
      <xdr:row>7</xdr:row>
      <xdr:rowOff>828675</xdr:rowOff>
    </xdr:to>
    <xdr:pic>
      <xdr:nvPicPr>
        <xdr:cNvPr id="6" name="Obráze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82325" y="4400550"/>
          <a:ext cx="3990975" cy="5715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28575</xdr:colOff>
      <xdr:row>8</xdr:row>
      <xdr:rowOff>238125</xdr:rowOff>
    </xdr:from>
    <xdr:to>
      <xdr:col>6</xdr:col>
      <xdr:colOff>4076700</xdr:colOff>
      <xdr:row>8</xdr:row>
      <xdr:rowOff>762000</xdr:rowOff>
    </xdr:to>
    <xdr:pic>
      <xdr:nvPicPr>
        <xdr:cNvPr id="9" name="Obrázek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44225" y="5791200"/>
          <a:ext cx="4048125" cy="523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1162050</xdr:colOff>
      <xdr:row>9</xdr:row>
      <xdr:rowOff>104775</xdr:rowOff>
    </xdr:from>
    <xdr:to>
      <xdr:col>6</xdr:col>
      <xdr:colOff>2867025</xdr:colOff>
      <xdr:row>9</xdr:row>
      <xdr:rowOff>2447925</xdr:rowOff>
    </xdr:to>
    <xdr:pic>
      <xdr:nvPicPr>
        <xdr:cNvPr id="10" name="Obrázek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077700" y="6991350"/>
          <a:ext cx="1704975" cy="2333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923925</xdr:colOff>
      <xdr:row>10</xdr:row>
      <xdr:rowOff>104775</xdr:rowOff>
    </xdr:from>
    <xdr:to>
      <xdr:col>6</xdr:col>
      <xdr:colOff>3086100</xdr:colOff>
      <xdr:row>10</xdr:row>
      <xdr:rowOff>2581275</xdr:rowOff>
    </xdr:to>
    <xdr:pic>
      <xdr:nvPicPr>
        <xdr:cNvPr id="11" name="Obrázek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839575" y="9534525"/>
          <a:ext cx="2162175" cy="2476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4"/>
  <sheetViews>
    <sheetView tabSelected="1" workbookViewId="0" topLeftCell="F1">
      <selection activeCell="J7" sqref="J7"/>
    </sheetView>
  </sheetViews>
  <sheetFormatPr defaultColWidth="9.140625" defaultRowHeight="15"/>
  <cols>
    <col min="1" max="1" width="1.421875" style="1" bestFit="1" customWidth="1"/>
    <col min="2" max="2" width="5.57421875" style="1" bestFit="1" customWidth="1"/>
    <col min="3" max="3" width="33.57421875" style="5" customWidth="1"/>
    <col min="4" max="4" width="11.00390625" style="96" customWidth="1"/>
    <col min="5" max="5" width="12.00390625" style="4" customWidth="1"/>
    <col min="6" max="6" width="100.140625" style="5" customWidth="1"/>
    <col min="7" max="7" width="65.57421875" style="5" customWidth="1"/>
    <col min="8" max="8" width="17.7109375" style="5" hidden="1" customWidth="1"/>
    <col min="9" max="9" width="24.00390625" style="1" bestFit="1" customWidth="1"/>
    <col min="10" max="10" width="23.7109375" style="1" customWidth="1"/>
    <col min="11" max="11" width="20.57421875" style="1" bestFit="1" customWidth="1"/>
    <col min="12" max="13" width="23.8515625" style="1" customWidth="1"/>
    <col min="14" max="14" width="19.00390625" style="1" customWidth="1"/>
    <col min="15" max="15" width="28.28125" style="1" hidden="1" customWidth="1"/>
    <col min="16" max="16" width="27.00390625" style="1" customWidth="1"/>
    <col min="17" max="17" width="37.7109375" style="1" customWidth="1"/>
    <col min="18" max="18" width="39.00390625" style="1" customWidth="1"/>
    <col min="19" max="19" width="27.57421875" style="1" customWidth="1"/>
    <col min="20" max="20" width="17.57421875" style="1" hidden="1" customWidth="1"/>
    <col min="21" max="21" width="29.7109375" style="6" customWidth="1"/>
    <col min="22" max="22" width="8.28125" style="1" customWidth="1"/>
    <col min="23" max="16384" width="9.140625" style="1" customWidth="1"/>
  </cols>
  <sheetData>
    <row r="1" spans="2:4" ht="39.75" customHeight="1">
      <c r="B1" s="2" t="s">
        <v>31</v>
      </c>
      <c r="C1" s="3"/>
      <c r="D1" s="3"/>
    </row>
    <row r="2" spans="3:21" ht="20.1" customHeight="1">
      <c r="C2" s="1"/>
      <c r="D2" s="7"/>
      <c r="E2" s="8"/>
      <c r="F2" s="9"/>
      <c r="G2" s="9"/>
      <c r="H2" s="9"/>
      <c r="I2" s="9"/>
      <c r="J2" s="9"/>
      <c r="L2" s="10"/>
      <c r="M2" s="11"/>
      <c r="N2" s="11"/>
      <c r="O2" s="11"/>
      <c r="P2" s="11"/>
      <c r="Q2" s="11"/>
      <c r="R2" s="11"/>
      <c r="S2" s="11"/>
      <c r="T2" s="11"/>
      <c r="U2" s="12"/>
    </row>
    <row r="3" spans="2:16" ht="20.1" customHeight="1">
      <c r="B3" s="13"/>
      <c r="C3" s="14" t="s">
        <v>0</v>
      </c>
      <c r="D3" s="15"/>
      <c r="E3" s="15"/>
      <c r="F3" s="15"/>
      <c r="G3" s="15"/>
      <c r="H3" s="16"/>
      <c r="I3" s="16"/>
      <c r="J3" s="16"/>
      <c r="K3" s="16"/>
      <c r="L3" s="16"/>
      <c r="N3" s="17"/>
      <c r="O3" s="17"/>
      <c r="P3" s="17"/>
    </row>
    <row r="4" spans="2:18" ht="20.1" customHeight="1" thickBot="1">
      <c r="B4" s="18"/>
      <c r="C4" s="19" t="s">
        <v>1</v>
      </c>
      <c r="D4" s="15"/>
      <c r="E4" s="15"/>
      <c r="F4" s="15"/>
      <c r="G4" s="15"/>
      <c r="H4" s="9"/>
      <c r="I4" s="10"/>
      <c r="J4" s="10"/>
      <c r="L4" s="10"/>
      <c r="R4" s="20"/>
    </row>
    <row r="5" spans="2:21" ht="34.5" customHeight="1" thickBot="1">
      <c r="B5" s="21"/>
      <c r="C5" s="22"/>
      <c r="D5" s="23"/>
      <c r="E5" s="23"/>
      <c r="F5" s="9"/>
      <c r="G5" s="9"/>
      <c r="H5" s="24"/>
      <c r="J5" s="25" t="s">
        <v>2</v>
      </c>
      <c r="U5" s="26"/>
    </row>
    <row r="6" spans="2:21" ht="77.25" customHeight="1" thickBot="1" thickTop="1">
      <c r="B6" s="27" t="s">
        <v>3</v>
      </c>
      <c r="C6" s="28" t="s">
        <v>14</v>
      </c>
      <c r="D6" s="28" t="s">
        <v>4</v>
      </c>
      <c r="E6" s="28" t="s">
        <v>15</v>
      </c>
      <c r="F6" s="28" t="s">
        <v>16</v>
      </c>
      <c r="G6" s="28" t="s">
        <v>29</v>
      </c>
      <c r="H6" s="28" t="s">
        <v>17</v>
      </c>
      <c r="I6" s="28" t="s">
        <v>5</v>
      </c>
      <c r="J6" s="29" t="s">
        <v>6</v>
      </c>
      <c r="K6" s="30" t="s">
        <v>7</v>
      </c>
      <c r="L6" s="30" t="s">
        <v>8</v>
      </c>
      <c r="M6" s="28" t="s">
        <v>18</v>
      </c>
      <c r="N6" s="28" t="s">
        <v>19</v>
      </c>
      <c r="O6" s="28" t="s">
        <v>20</v>
      </c>
      <c r="P6" s="28" t="s">
        <v>21</v>
      </c>
      <c r="Q6" s="30" t="s">
        <v>22</v>
      </c>
      <c r="R6" s="28" t="s">
        <v>23</v>
      </c>
      <c r="S6" s="28" t="s">
        <v>30</v>
      </c>
      <c r="T6" s="28" t="s">
        <v>24</v>
      </c>
      <c r="U6" s="28" t="s">
        <v>25</v>
      </c>
    </row>
    <row r="7" spans="1:21" ht="116.25" customHeight="1" thickTop="1">
      <c r="A7" s="31"/>
      <c r="B7" s="32">
        <v>1</v>
      </c>
      <c r="C7" s="33" t="s">
        <v>32</v>
      </c>
      <c r="D7" s="34">
        <v>1000</v>
      </c>
      <c r="E7" s="35" t="s">
        <v>26</v>
      </c>
      <c r="F7" s="36" t="s">
        <v>41</v>
      </c>
      <c r="G7" s="37"/>
      <c r="H7" s="38">
        <f aca="true" t="shared" si="0" ref="H7:H11">D7*I7</f>
        <v>12000</v>
      </c>
      <c r="I7" s="39">
        <v>12</v>
      </c>
      <c r="J7" s="97"/>
      <c r="K7" s="40">
        <f aca="true" t="shared" si="1" ref="K7:K9">D7*J7</f>
        <v>0</v>
      </c>
      <c r="L7" s="41" t="str">
        <f aca="true" t="shared" si="2" ref="L7:L9">IF(ISNUMBER(J7),IF(J7&gt;I7,"NEVYHOVUJE","VYHOVUJE")," ")</f>
        <v xml:space="preserve"> </v>
      </c>
      <c r="M7" s="42" t="s">
        <v>27</v>
      </c>
      <c r="N7" s="43" t="s">
        <v>28</v>
      </c>
      <c r="O7" s="44"/>
      <c r="P7" s="42"/>
      <c r="Q7" s="45" t="s">
        <v>37</v>
      </c>
      <c r="R7" s="45" t="s">
        <v>38</v>
      </c>
      <c r="S7" s="46">
        <v>30</v>
      </c>
      <c r="T7" s="42"/>
      <c r="U7" s="43" t="s">
        <v>13</v>
      </c>
    </row>
    <row r="8" spans="2:21" ht="111" customHeight="1">
      <c r="B8" s="47">
        <v>2</v>
      </c>
      <c r="C8" s="48" t="s">
        <v>33</v>
      </c>
      <c r="D8" s="49">
        <v>1000</v>
      </c>
      <c r="E8" s="50" t="s">
        <v>26</v>
      </c>
      <c r="F8" s="51" t="s">
        <v>42</v>
      </c>
      <c r="G8" s="52"/>
      <c r="H8" s="53">
        <f t="shared" si="0"/>
        <v>14580</v>
      </c>
      <c r="I8" s="54">
        <v>14.58</v>
      </c>
      <c r="J8" s="98"/>
      <c r="K8" s="55">
        <f t="shared" si="1"/>
        <v>0</v>
      </c>
      <c r="L8" s="56" t="str">
        <f t="shared" si="2"/>
        <v xml:space="preserve"> </v>
      </c>
      <c r="M8" s="57"/>
      <c r="N8" s="58"/>
      <c r="O8" s="59"/>
      <c r="P8" s="57"/>
      <c r="Q8" s="60"/>
      <c r="R8" s="60"/>
      <c r="S8" s="61"/>
      <c r="T8" s="57"/>
      <c r="U8" s="58"/>
    </row>
    <row r="9" spans="2:21" ht="105" customHeight="1">
      <c r="B9" s="47">
        <v>3</v>
      </c>
      <c r="C9" s="62" t="s">
        <v>34</v>
      </c>
      <c r="D9" s="49">
        <v>2000</v>
      </c>
      <c r="E9" s="50" t="s">
        <v>26</v>
      </c>
      <c r="F9" s="51" t="s">
        <v>43</v>
      </c>
      <c r="G9" s="63"/>
      <c r="H9" s="53">
        <f t="shared" si="0"/>
        <v>29160</v>
      </c>
      <c r="I9" s="54">
        <v>14.58</v>
      </c>
      <c r="J9" s="98"/>
      <c r="K9" s="55">
        <f t="shared" si="1"/>
        <v>0</v>
      </c>
      <c r="L9" s="56" t="str">
        <f t="shared" si="2"/>
        <v xml:space="preserve"> </v>
      </c>
      <c r="M9" s="57"/>
      <c r="N9" s="58"/>
      <c r="O9" s="59"/>
      <c r="P9" s="57"/>
      <c r="Q9" s="60"/>
      <c r="R9" s="60"/>
      <c r="S9" s="61"/>
      <c r="T9" s="57"/>
      <c r="U9" s="58"/>
    </row>
    <row r="10" spans="2:21" ht="200.25" customHeight="1">
      <c r="B10" s="47">
        <v>4</v>
      </c>
      <c r="C10" s="62" t="s">
        <v>35</v>
      </c>
      <c r="D10" s="49">
        <v>1500</v>
      </c>
      <c r="E10" s="50" t="s">
        <v>26</v>
      </c>
      <c r="F10" s="64" t="s">
        <v>40</v>
      </c>
      <c r="G10" s="63"/>
      <c r="H10" s="53">
        <f t="shared" si="0"/>
        <v>223424.99999999997</v>
      </c>
      <c r="I10" s="54">
        <v>148.95</v>
      </c>
      <c r="J10" s="98"/>
      <c r="K10" s="55">
        <f aca="true" t="shared" si="3" ref="K10:K11">D10*J10</f>
        <v>0</v>
      </c>
      <c r="L10" s="56" t="str">
        <f aca="true" t="shared" si="4" ref="L10:L11">IF(ISNUMBER(J10),IF(J10&gt;I10,"NEVYHOVUJE","VYHOVUJE")," ")</f>
        <v xml:space="preserve"> </v>
      </c>
      <c r="M10" s="57"/>
      <c r="N10" s="58"/>
      <c r="O10" s="59"/>
      <c r="P10" s="57"/>
      <c r="Q10" s="60"/>
      <c r="R10" s="60"/>
      <c r="S10" s="61"/>
      <c r="T10" s="57"/>
      <c r="U10" s="58"/>
    </row>
    <row r="11" spans="2:21" ht="225" customHeight="1" thickBot="1">
      <c r="B11" s="65">
        <v>5</v>
      </c>
      <c r="C11" s="66" t="s">
        <v>36</v>
      </c>
      <c r="D11" s="67">
        <v>1200</v>
      </c>
      <c r="E11" s="68" t="s">
        <v>26</v>
      </c>
      <c r="F11" s="69" t="s">
        <v>39</v>
      </c>
      <c r="G11" s="70"/>
      <c r="H11" s="71">
        <f t="shared" si="0"/>
        <v>125568</v>
      </c>
      <c r="I11" s="72">
        <v>104.64</v>
      </c>
      <c r="J11" s="99"/>
      <c r="K11" s="73">
        <f t="shared" si="3"/>
        <v>0</v>
      </c>
      <c r="L11" s="74" t="str">
        <f t="shared" si="4"/>
        <v xml:space="preserve"> </v>
      </c>
      <c r="M11" s="75"/>
      <c r="N11" s="76"/>
      <c r="O11" s="77"/>
      <c r="P11" s="75"/>
      <c r="Q11" s="78"/>
      <c r="R11" s="78"/>
      <c r="S11" s="79"/>
      <c r="T11" s="75"/>
      <c r="U11" s="76"/>
    </row>
    <row r="12" spans="3:11" ht="13.5" customHeight="1" thickBot="1" thickTop="1">
      <c r="C12" s="1"/>
      <c r="D12" s="1"/>
      <c r="E12" s="1"/>
      <c r="F12" s="1"/>
      <c r="G12" s="1"/>
      <c r="H12" s="1"/>
      <c r="K12" s="80"/>
    </row>
    <row r="13" spans="2:21" ht="60.75" customHeight="1" thickBot="1" thickTop="1">
      <c r="B13" s="81" t="s">
        <v>9</v>
      </c>
      <c r="C13" s="81"/>
      <c r="D13" s="81"/>
      <c r="E13" s="81"/>
      <c r="F13" s="81"/>
      <c r="G13" s="15"/>
      <c r="H13" s="82"/>
      <c r="I13" s="83" t="s">
        <v>10</v>
      </c>
      <c r="J13" s="84" t="s">
        <v>11</v>
      </c>
      <c r="K13" s="85"/>
      <c r="L13" s="86"/>
      <c r="M13" s="87"/>
      <c r="N13" s="24"/>
      <c r="O13" s="24"/>
      <c r="P13" s="24"/>
      <c r="Q13" s="24"/>
      <c r="R13" s="24"/>
      <c r="S13" s="24"/>
      <c r="T13" s="24"/>
      <c r="U13" s="88"/>
    </row>
    <row r="14" spans="2:21" ht="33" customHeight="1" thickBot="1" thickTop="1">
      <c r="B14" s="89" t="s">
        <v>12</v>
      </c>
      <c r="C14" s="89"/>
      <c r="D14" s="89"/>
      <c r="E14" s="89"/>
      <c r="F14" s="89"/>
      <c r="G14" s="90"/>
      <c r="H14" s="91"/>
      <c r="I14" s="92">
        <f>SUM(H7:H11)</f>
        <v>404733</v>
      </c>
      <c r="J14" s="93">
        <f>SUM(K7:K11)</f>
        <v>0</v>
      </c>
      <c r="K14" s="94"/>
      <c r="L14" s="95"/>
      <c r="M14" s="87"/>
      <c r="T14" s="24"/>
      <c r="U14" s="88"/>
    </row>
    <row r="15" ht="14.1" customHeight="1" thickTop="1"/>
    <row r="16" ht="14.25" customHeight="1"/>
    <row r="17" ht="14.1" customHeight="1"/>
    <row r="18" ht="14.25" customHeight="1"/>
    <row r="19" ht="14.25" customHeight="1"/>
    <row r="20" ht="14.1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</sheetData>
  <sheetProtection algorithmName="SHA-512" hashValue="GXiq5gEZoYmx/lXPgOhe1NLM4mlWEdb4LAduQqszZ9V+KGq0NfuK19A+Mdkrb9noS/C8y1WaMML1mw/qJvdqYw==" saltValue="C+sAhvC4XAFezVw0icMHyg==" spinCount="100000" sheet="1" objects="1" scenarios="1" selectLockedCells="1"/>
  <mergeCells count="14">
    <mergeCell ref="T7:T11"/>
    <mergeCell ref="U7:U11"/>
    <mergeCell ref="B1:D1"/>
    <mergeCell ref="N7:N11"/>
    <mergeCell ref="O7:O11"/>
    <mergeCell ref="P7:P11"/>
    <mergeCell ref="Q7:Q11"/>
    <mergeCell ref="R7:R11"/>
    <mergeCell ref="S7:S11"/>
    <mergeCell ref="J13:L13"/>
    <mergeCell ref="B13:F13"/>
    <mergeCell ref="B14:F14"/>
    <mergeCell ref="J14:L14"/>
    <mergeCell ref="M7:M11"/>
  </mergeCells>
  <conditionalFormatting sqref="B7:B11 D7:D11">
    <cfRule type="containsBlanks" priority="88" dxfId="6">
      <formula>LEN(TRIM(B7))=0</formula>
    </cfRule>
  </conditionalFormatting>
  <conditionalFormatting sqref="B7:B11">
    <cfRule type="cellIs" priority="83" dxfId="5" operator="greaterThanOrEqual">
      <formula>1</formula>
    </cfRule>
  </conditionalFormatting>
  <conditionalFormatting sqref="J7:J11">
    <cfRule type="notContainsBlanks" priority="45" dxfId="4">
      <formula>LEN(TRIM(J7))&gt;0</formula>
    </cfRule>
    <cfRule type="notContainsBlanks" priority="46" dxfId="3">
      <formula>LEN(TRIM(J7))&gt;0</formula>
    </cfRule>
    <cfRule type="containsBlanks" priority="47" dxfId="2">
      <formula>LEN(TRIM(J7))=0</formula>
    </cfRule>
  </conditionalFormatting>
  <conditionalFormatting sqref="L7:L11">
    <cfRule type="cellIs" priority="79" dxfId="1" operator="equal">
      <formula>"NEVYHOVUJE"</formula>
    </cfRule>
    <cfRule type="cellIs" priority="80" dxfId="0" operator="equal">
      <formula>"VYHOVUJE"</formula>
    </cfRule>
  </conditionalFormatting>
  <dataValidations count="3">
    <dataValidation type="list" showInputMessage="1" showErrorMessage="1" sqref="N7">
      <formula1>"ANO,NE"</formula1>
    </dataValidation>
    <dataValidation type="list" showInputMessage="1" showErrorMessage="1" sqref="E7:E11">
      <formula1>"ks,bal,sada,"</formula1>
    </dataValidation>
    <dataValidation type="list" allowBlank="1" showInputMessage="1" showErrorMessage="1" sqref="U7">
      <formula1>#REF!</formula1>
    </dataValidation>
  </dataValidations>
  <printOptions/>
  <pageMargins left="0.1968503937007874" right="0.1968503937007874" top="0.15748031496062992" bottom="0.1968503937007874" header="0.15748031496062992" footer="0.1968503937007874"/>
  <pageSetup fitToHeight="1" fitToWidth="1" horizontalDpi="600" verticalDpi="600" orientation="landscape" paperSize="9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17.01.2022</dc:description>
  <cp:lastModifiedBy>Hana Pešková</cp:lastModifiedBy>
  <cp:lastPrinted>2023-04-21T11:42:07Z</cp:lastPrinted>
  <dcterms:created xsi:type="dcterms:W3CDTF">2014-03-05T12:43:32Z</dcterms:created>
  <dcterms:modified xsi:type="dcterms:W3CDTF">2023-04-26T10:23:45Z</dcterms:modified>
  <cp:category/>
  <cp:version/>
  <cp:contentType/>
  <cp:contentStatus/>
  <cp:revision>1</cp:revision>
</cp:coreProperties>
</file>