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03-2023\1) výzva\"/>
    </mc:Choice>
  </mc:AlternateContent>
  <xr:revisionPtr revIDLastSave="0" documentId="13_ncr:1_{CD565B07-3E79-4240-912B-6B18A0773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" sheetId="1" r:id="rId1"/>
  </sheets>
  <definedNames>
    <definedName name="_xlnm._FilterDatabase" localSheetId="0" hidden="1">PP!$B$6:$U$36</definedName>
    <definedName name="_xlnm.Print_Titles" localSheetId="0">PP!$6:$6</definedName>
    <definedName name="_xlnm.Print_Area" localSheetId="0">PP!$B$1:$N$39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12" i="1"/>
  <c r="K18" i="1"/>
  <c r="K24" i="1"/>
  <c r="L30" i="1"/>
  <c r="K36" i="1"/>
  <c r="H36" i="1"/>
  <c r="K11" i="1"/>
  <c r="K14" i="1"/>
  <c r="K17" i="1"/>
  <c r="K20" i="1"/>
  <c r="K23" i="1"/>
  <c r="K26" i="1"/>
  <c r="K29" i="1"/>
  <c r="K32" i="1"/>
  <c r="K35" i="1"/>
  <c r="L8" i="1"/>
  <c r="K9" i="1"/>
  <c r="L9" i="1"/>
  <c r="K10" i="1"/>
  <c r="L10" i="1"/>
  <c r="K13" i="1"/>
  <c r="L13" i="1"/>
  <c r="L14" i="1"/>
  <c r="K15" i="1"/>
  <c r="L15" i="1"/>
  <c r="K16" i="1"/>
  <c r="L16" i="1"/>
  <c r="K19" i="1"/>
  <c r="L19" i="1"/>
  <c r="L20" i="1"/>
  <c r="K21" i="1"/>
  <c r="L21" i="1"/>
  <c r="K22" i="1"/>
  <c r="L22" i="1"/>
  <c r="K25" i="1"/>
  <c r="L25" i="1"/>
  <c r="L26" i="1"/>
  <c r="K27" i="1"/>
  <c r="L27" i="1"/>
  <c r="K28" i="1"/>
  <c r="L28" i="1"/>
  <c r="K31" i="1"/>
  <c r="L31" i="1"/>
  <c r="L32" i="1"/>
  <c r="K33" i="1"/>
  <c r="L33" i="1"/>
  <c r="K34" i="1"/>
  <c r="L34" i="1"/>
  <c r="H30" i="1"/>
  <c r="H31" i="1"/>
  <c r="H32" i="1"/>
  <c r="H33" i="1"/>
  <c r="H34" i="1"/>
  <c r="H35" i="1"/>
  <c r="L36" i="1" l="1"/>
  <c r="L24" i="1"/>
  <c r="L18" i="1"/>
  <c r="L12" i="1"/>
  <c r="K30" i="1"/>
  <c r="L35" i="1"/>
  <c r="L29" i="1"/>
  <c r="L23" i="1"/>
  <c r="L17" i="1"/>
  <c r="L11" i="1"/>
  <c r="H10" i="1" l="1"/>
  <c r="H11" i="1"/>
  <c r="H9" i="1"/>
  <c r="H8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14" i="1" l="1"/>
  <c r="H28" i="1"/>
  <c r="H13" i="1"/>
  <c r="H12" i="1"/>
  <c r="H7" i="1"/>
  <c r="K7" i="1"/>
  <c r="J39" i="1" s="1"/>
  <c r="L7" i="1"/>
  <c r="I39" i="1" l="1"/>
</calcChain>
</file>

<file path=xl/sharedStrings.xml><?xml version="1.0" encoding="utf-8"?>
<sst xmlns="http://schemas.openxmlformats.org/spreadsheetml/2006/main" count="140" uniqueCount="96">
  <si>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</si>
  <si>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</si>
  <si>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</si>
  <si>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</si>
  <si>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</si>
  <si>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</si>
  <si>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</si>
  <si>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</si>
  <si>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</si>
  <si>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</si>
  <si>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</si>
  <si>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</si>
  <si>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</si>
  <si>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22462000-6 - Reklamní materiály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</si>
  <si>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</si>
  <si>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</si>
  <si>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</si>
  <si>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</si>
  <si>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</si>
  <si>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</si>
  <si>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</si>
  <si>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</si>
  <si>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</si>
  <si>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</si>
  <si>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</si>
  <si>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</si>
  <si>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NE</t>
  </si>
  <si>
    <t>Ilustrační obrázek</t>
  </si>
  <si>
    <t>Samonavíjecí reflexní náramek</t>
  </si>
  <si>
    <t>Ing. Jaroslav Toninger,
Tel.: 606 665 162,
37763 2029</t>
  </si>
  <si>
    <t>Technická 8, 
301 00 Plzeň, 
Fakulta aplikovaných věd - Děkanát,
místnost UC 133</t>
  </si>
  <si>
    <t>Dárková papírová taška</t>
  </si>
  <si>
    <t>Držák na žeton + žeton s oboustranným potiskem</t>
  </si>
  <si>
    <t>Příloha č. 2 Kupní smlouvy - technická specifikace
Propagační předměty (II.) 003 - 2023</t>
  </si>
  <si>
    <t>Unisex tričko s krátkým rukávem (L)</t>
  </si>
  <si>
    <t>Skládací taška</t>
  </si>
  <si>
    <t>Blog A5</t>
  </si>
  <si>
    <t>Flash Disk 32GB, USB 3.0 s logem fakulty</t>
  </si>
  <si>
    <t>Mléčná čokoláda</t>
  </si>
  <si>
    <t xml:space="preserve">ks </t>
  </si>
  <si>
    <t>Plastový chránič webkamery</t>
  </si>
  <si>
    <t>Kuličkové pero s potiskem názvu fakulty v češtině</t>
  </si>
  <si>
    <t>Plastové vodotěsné pouzdro na mobilní telefon</t>
  </si>
  <si>
    <t>Sada samolepících štítků</t>
  </si>
  <si>
    <t>Kovová mini sada nářadí s 8 klíči</t>
  </si>
  <si>
    <t>Šňůrka na krk / Klíčenka/ Lanyard s pouzdrem na ID kartu</t>
  </si>
  <si>
    <t xml:space="preserve">
Pero:</t>
  </si>
  <si>
    <t>ANO</t>
  </si>
  <si>
    <t>Studentská vědecká konference 2023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</si>
  <si>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</si>
  <si>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do 22.5.2023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</si>
  <si>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</si>
  <si>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Unisex tričko s krátkým rukávem 
(S - XXL)</t>
  </si>
  <si>
    <t>Multifunkční plastové kuličkové pero 6v1</t>
  </si>
  <si>
    <r>
      <t xml:space="preserve">Lepený blok o rozměrech A5, čisté listy + potisk viz ilustrační obrázek (logo FAV v horním levém rohu + barevná lišta s informacemi po celé dolní hraně). Minimálně 80 listů.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dvoubarevné logo FAV v horním levém rohu s délkou min. 4,5 cm, výška dle poměru stran loga + barevná lišta s informacemi po celé dolní hraně.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</si>
  <si>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Flash disk o kapacitě min. 32 GB, rozhraní minimálně USB 3.0, rozměr max. 75 x 20 x 6 mm.
Barva: </t>
    </r>
    <r>
      <rPr>
        <b/>
        <sz val="11"/>
        <color theme="1"/>
        <rFont val="Calibri"/>
        <family val="2"/>
        <charset val="238"/>
        <scheme val="minor"/>
      </rPr>
      <t>oranžová</t>
    </r>
    <r>
      <rPr>
        <sz val="11"/>
        <color theme="1"/>
        <rFont val="Calibri"/>
        <family val="2"/>
        <charset val="238"/>
        <scheme val="minor"/>
      </rPr>
      <t xml:space="preserve"> (v případě nedostupnosti barvy, vybereme jinou), otevírací kryt, otvor pro šňůrku.
Viz ilustrační obrázek. 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
technologie - tampontisk, 
přední strana - potisk logem dle ilustračního obrázku,  
jedna barva (pravděpodobně šedá nebo bude upřesněna dle nabídky)
velikost potisku: minimálně  v 12,5 mm x š dle poměru vzoru.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</si>
  <si>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Lepený blok o rozměrech A5, čisté listy + potisk viz ilustrační obrázek (logo FAV v horním levém rohu + barevná lišta s informacemi po celé dolní hraně). Minimálně 80 listů.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dvoubarevné logo FAV v horním levém rohu s délkou min. 4,5 cm, výška dle poměru stran loga + barevná lišta s informacemi po celé dolní hraně.
Logo s logotypem fakulty viz
</t>
    </r>
    <r>
      <rPr>
        <sz val="11"/>
        <color rgb="FFFF0000"/>
        <rFont val="Calibri"/>
        <family val="2"/>
        <charset val="238"/>
        <scheme val="minor"/>
      </rPr>
      <t xml:space="preserve">Příloha č. 3 Kupní smlouvy - logo FAV_PP (II.)-003-2023.zip
</t>
    </r>
    <r>
      <rPr>
        <i/>
        <sz val="11"/>
        <rFont val="Calibri"/>
        <family val="2"/>
        <charset val="238"/>
        <scheme val="minor"/>
      </rPr>
      <t>Pozn.: popis shodný s pol.č. 4 - rozdělení z důvodu samostatné faktury.</t>
    </r>
  </si>
  <si>
    <r>
      <t xml:space="preserve">Flash disk o kapacitě min. 32 GB, rozhraní minimálně USB 3.0, rozměr max. 75 x 20 x 6 mm.
Barva: </t>
    </r>
    <r>
      <rPr>
        <b/>
        <sz val="11"/>
        <color theme="1"/>
        <rFont val="Calibri"/>
        <family val="2"/>
        <charset val="238"/>
        <scheme val="minor"/>
      </rPr>
      <t>oranžová</t>
    </r>
    <r>
      <rPr>
        <sz val="11"/>
        <color theme="1"/>
        <rFont val="Calibri"/>
        <family val="2"/>
        <charset val="238"/>
        <scheme val="minor"/>
      </rPr>
      <t xml:space="preserve"> (v případě nedostupnosti barvy, vybereme jinou), otevírací kryt, otvor pro šňůrku.
Viz ilustrační obrázek. 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
technologie - tampontisk, 
přední strana - potisk logem dle ilustračního obrázku,  
jedna barva (pravděpodobně šedá nebo bude upřesněna dle nabídky)
velikost potisku: minimálně  v 12,5 mm x š dle poměru vzoru.
</t>
    </r>
    <r>
      <rPr>
        <sz val="11"/>
        <color theme="1"/>
        <rFont val="Calibri"/>
        <family val="2"/>
        <charset val="238"/>
        <scheme val="minor"/>
      </rPr>
      <t xml:space="preserve">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Pozn.: popis shodný s pol.č. 5 - rozdělení z důvodu samostatné faktury.</t>
    </r>
  </si>
  <si>
    <t xml:space="preserve">
Potisk na jedné straně nápis: FAV
druhá strana QR kód</t>
  </si>
  <si>
    <r>
      <t xml:space="preserve">Dárková taška s logem fakulty a texturou - viz ilustrační obrázek. 
Rozměr: přibližně A5. 
Skládací dno pro vložení prostornějších předmětů. 
Materiály: křídový papír min. 200 g/m2, leská laminace. 
Pletená textilní ucha. 
</t>
    </r>
    <r>
      <rPr>
        <b/>
        <sz val="11"/>
        <color theme="1"/>
        <rFont val="Calibri"/>
        <family val="2"/>
        <charset val="238"/>
        <scheme val="minor"/>
      </rPr>
      <t>Potisk přední strana</t>
    </r>
    <r>
      <rPr>
        <sz val="11"/>
        <color theme="1"/>
        <rFont val="Calibri"/>
        <family val="2"/>
        <charset val="238"/>
        <scheme val="minor"/>
      </rPr>
      <t xml:space="preserve">: logo s logotypem fakulty (dvě barvy) v levé horní části (rozměr délky: cca  6,5 cm). Doplněno texturou - od levého spodního rohu do poloviny pravé strany šedá loga viz ilustrační obrázek.
</t>
    </r>
    <r>
      <rPr>
        <b/>
        <sz val="11"/>
        <color theme="1"/>
        <rFont val="Calibri"/>
        <family val="2"/>
        <charset val="238"/>
        <scheme val="minor"/>
      </rPr>
      <t>Potisk zadní strana</t>
    </r>
    <r>
      <rPr>
        <sz val="11"/>
        <color theme="1"/>
        <rFont val="Calibri"/>
        <family val="2"/>
        <charset val="238"/>
        <scheme val="minor"/>
      </rPr>
      <t xml:space="preserve">: pouze doplněna texturou - od levého spodního rohu do poloviny pravé strany.             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</si>
  <si>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Reklamní mléčná čokoláda s obsahem min. 31 % kak.částí.
Hmotnost jednoho kusu min. 5 g.
Rozměr jednotlivé čokoládky: cca 31 x 31 x 5 mm, balena v aluminiové fólii s papírovým přebalem s reklamním potiskem.
Minimální trvanlivost 12 měsíců.
</t>
    </r>
    <r>
      <rPr>
        <b/>
        <sz val="11"/>
        <color theme="1"/>
        <rFont val="Calibri"/>
        <family val="2"/>
        <charset val="238"/>
        <scheme val="minor"/>
      </rPr>
      <t xml:space="preserve">Potisk </t>
    </r>
    <r>
      <rPr>
        <sz val="11"/>
        <color theme="1"/>
        <rFont val="Calibri"/>
        <family val="2"/>
        <charset val="238"/>
        <scheme val="minor"/>
      </rPr>
      <t>tříbarevný. Velikost loga max. 30 x 30 mm. Vrchni strana - logo "trojúhelník".  Spodní strana čokoládky viz ilustrační obrázek (odkazy na webové stránky a socální sítě).</t>
    </r>
  </si>
  <si>
    <t xml:space="preserve">
nápis: FAV.ZCU.CZ</t>
  </si>
  <si>
    <r>
      <t xml:space="preserve">Plastový chránič webkamery s posuvným krytem a nálepkou na zadní straně. 
Univerzální formát vhodný pro chytré telefony, tablety a notebooky.
Barva krytky: </t>
    </r>
    <r>
      <rPr>
        <b/>
        <sz val="11"/>
        <color theme="1"/>
        <rFont val="Calibri"/>
        <family val="2"/>
        <charset val="238"/>
        <scheme val="minor"/>
      </rPr>
      <t xml:space="preserve">černá.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bílý text FAV.ZCU.CZ</t>
    </r>
  </si>
  <si>
    <r>
      <t xml:space="preserve">Plastové kuličkové pero. 
Modrá náplň.
Rozměr pera: průměr 1 cm, délka cca 13,8 cm.
Tvar a vzhled propisky viz ilustrační obrázek.
Barva bude upřesněna - po výběru dodavatele dle dostupnosti barevných variant.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 jednou barvou, která bude upřesněna dle barvy propisky - po výběru dodavatele dle dostupnosti barevných variant propisek.
Vzor potisku s českým textem viz ilustrační obrázek (včetně loga). 
Velikost potisku: délka minimálně 4,2 cm x výška dle poměru stran vzoru - cca 0,9 cm.</t>
    </r>
  </si>
  <si>
    <t xml:space="preserve">
potisk je logo FAV</t>
  </si>
  <si>
    <r>
      <t xml:space="preserve">Plastové vodotěsné pouzdro na mobilní telefon s nastavitelným pružným popruhem.
Přední část je průhledná a zadní strana matně bílá. 
Pouzdro má vzduchotěsný uzávěr a barevnou chlopeň se suchým zipem.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logo s logotypem fakulty
Rozměr: maximální možný rozměr v poměru stran loga, minimálně šířka 6 cm.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</si>
  <si>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Sada samolepících štítků  (6 sad po 25 ks), poznámkového zápisníku s min. 100 nelinkovanými stranami a kuličkového pera z kraftového papíru.
Rozměr: cca 100 x 150 mm.
Barva desek: hnědá.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žluté logo fakulty na titulní straně a jednobarevné logo na kuličkovém peru.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</si>
  <si>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Kovová mini sada nářadí s 8 klíči.
Rozměr: cca 16 x 109 mm.
Barva: </t>
    </r>
    <r>
      <rPr>
        <b/>
        <sz val="11"/>
        <color theme="1"/>
        <rFont val="Calibri"/>
        <family val="2"/>
        <charset val="238"/>
        <scheme val="minor"/>
      </rPr>
      <t>červená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bílé logo FAV, šířka minimálně 3 cm, výška dle poměru stran.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</si>
  <si>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t>Sada na psaní</t>
  </si>
  <si>
    <r>
      <t xml:space="preserve">Sada na psaní: pravítko 16,5 cm, 2 grafitové tužky, 1 guma a 1 ořezávátko. Dodáváno v kartonovém pouzdře.
Rozměr: pouzdro cca 190 x 45 x 20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s logotypem fakutly, šířka minimálě 6 cm, výška dle poměru stran.
</t>
    </r>
    <r>
      <rPr>
        <sz val="11"/>
        <color theme="1"/>
        <rFont val="Calibri"/>
        <family val="2"/>
        <charset val="238"/>
        <scheme val="minor"/>
      </rPr>
      <t xml:space="preserve">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</si>
  <si>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Jemná saténová šňůrka s plnobarevným potiskem a velkou kovovou oválnou karabinou (viz ilustrační obrázek) + obal na ID kartu. 
Délka šňůrky: 90 cm. Šířka: 20 mm.
Materiál: pevné textilní vlákno.
Zakončení: velká oválná karabina.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celá plocha šňůrky, barevnost a vizuální vzhled viz ilustrační obárzek.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</si>
  <si>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t>Hadřík na brýle</t>
  </si>
  <si>
    <t>Silikonový náramek</t>
  </si>
  <si>
    <r>
      <t xml:space="preserve">Silikonový náramek. 
</t>
    </r>
    <r>
      <rPr>
        <b/>
        <sz val="11"/>
        <color theme="1"/>
        <rFont val="Calibri"/>
        <family val="2"/>
        <charset val="238"/>
        <scheme val="minor"/>
      </rPr>
      <t>Barva žlutá.</t>
    </r>
    <r>
      <rPr>
        <sz val="11"/>
        <color theme="1"/>
        <rFont val="Calibri"/>
        <family val="2"/>
        <charset val="238"/>
        <scheme val="minor"/>
      </rPr>
      <t xml:space="preserve">
Rozměr: cca 60 x 10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Fakulta aplikovaných věd (bílé písmo), šířka minimálně 5 cm.</t>
    </r>
  </si>
  <si>
    <t>Bc. Petra Bláhová,
Tel.: 37763 9213</t>
  </si>
  <si>
    <t>Technická 8, 
301 00 Plzeň, 
Fakulta aplikovaných věd - Děkanát,
místnost UN 640</t>
  </si>
  <si>
    <r>
      <t xml:space="preserve">Lepený blok o rozměrech A5, čisté listy + potisk viz ilustrační obrázek (logo FAV v horním levém rohu + barevná lišta s informacemi po celé dolní hraně). Minimálně 80 listů. 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dvoubarevné logo FAV v horním levém rohu s délkou min. 4,5 cm, výška dle poměru stran loga + barevná lišta s informacemi po celé dolní hraně.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Pozn.: popis shodný s pol.č. 4 a 10 - rozdělení z důvodu samostatné faktury.</t>
    </r>
  </si>
  <si>
    <r>
      <t xml:space="preserve">Dárková taška s logem fakulty a texturou - viz ilustrační obrázek. 
Rozměr: přibližně A5. 
Skládací dno pro vložení prostornějších předmětů. 
Materiály: křídový papír min. 200 g/m2, leská laminace. 
Pletená textilní ucha. 
</t>
    </r>
    <r>
      <rPr>
        <b/>
        <sz val="11"/>
        <color theme="1"/>
        <rFont val="Calibri"/>
        <family val="2"/>
        <charset val="238"/>
        <scheme val="minor"/>
      </rPr>
      <t>Potisk přední strana</t>
    </r>
    <r>
      <rPr>
        <sz val="11"/>
        <color theme="1"/>
        <rFont val="Calibri"/>
        <family val="2"/>
        <charset val="238"/>
        <scheme val="minor"/>
      </rPr>
      <t xml:space="preserve">: logo s logotypem fakulty (dvě barvy) v levé horní části (rozměr délky: cca  6,5 cm). Doplněno texturou - od levého spodního rohu do poloviny pravé strany šedá loga viz ilustrační obrázek.
</t>
    </r>
    <r>
      <rPr>
        <b/>
        <sz val="11"/>
        <color theme="1"/>
        <rFont val="Calibri"/>
        <family val="2"/>
        <charset val="238"/>
        <scheme val="minor"/>
      </rPr>
      <t>Potisk zadní strana</t>
    </r>
    <r>
      <rPr>
        <sz val="11"/>
        <color theme="1"/>
        <rFont val="Calibri"/>
        <family val="2"/>
        <charset val="238"/>
        <scheme val="minor"/>
      </rPr>
      <t xml:space="preserve">: pouze doplněna texturou - od levého spodního rohu do poloviny pravé strany.             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Pozn.: popis shodný s pol.č. 12 - rozdělení z důvodu samostatné faktury.</t>
    </r>
  </si>
  <si>
    <r>
      <t xml:space="preserve">Reklamní mléčná čokoláda s obsahem min. 31 % kak.částí.
Hmotnost jednoho kusu min. 5 g.
Rozměr jednotlivé čokoládky: cca 31 x 31 x 5 mm, balena v aluminiové fólii s papírovým přebalem s reklamním potiskem.
Minimální trvanlivost 12 měsíců.
</t>
    </r>
    <r>
      <rPr>
        <b/>
        <sz val="11"/>
        <color theme="1"/>
        <rFont val="Calibri"/>
        <family val="2"/>
        <charset val="238"/>
        <scheme val="minor"/>
      </rPr>
      <t xml:space="preserve">Potisk </t>
    </r>
    <r>
      <rPr>
        <sz val="11"/>
        <color theme="1"/>
        <rFont val="Calibri"/>
        <family val="2"/>
        <charset val="238"/>
        <scheme val="minor"/>
      </rPr>
      <t xml:space="preserve">tříbarevný. Velikost loga max. 30 x 30 mm. Vrchni strana - logo "trojúhelník".  Spodní strana čokoládky viz ilustrační obrázek (odkazy na webové stránky a socální sítě).
</t>
    </r>
    <r>
      <rPr>
        <i/>
        <sz val="11"/>
        <color theme="1"/>
        <rFont val="Calibri"/>
        <family val="2"/>
        <charset val="238"/>
        <scheme val="minor"/>
      </rPr>
      <t>Pozn.: popis shodný s pol.č. 14 - rozdělení z důvodu samostatné faktury.</t>
    </r>
  </si>
  <si>
    <r>
      <t xml:space="preserve">Samonavíjecí reflexní náramky - barva žlutá, rozměr min. 34 x 3 cm, potisk černý.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 z levé strany postupně: logo s logotypem fakulty, "S námi jste vidět", fav.zcu.cz.
Logo s logotypem fakulty viz
Příloha č. 3 Kupní smlouvy - logo FAV_PP (II.)-003-2023.zip
</t>
    </r>
    <r>
      <rPr>
        <i/>
        <sz val="11"/>
        <color theme="1"/>
        <rFont val="Calibri"/>
        <family val="2"/>
        <charset val="238"/>
        <scheme val="minor"/>
      </rPr>
      <t>Pozn.: popis shodný s pol.č. 13 - rozdělení z důvodu samostatné faktury.</t>
    </r>
  </si>
  <si>
    <r>
      <t xml:space="preserve">Samonavíjecí reflexní náramky - barva žlutá, rozměr min. 34 x 3 cm, potisk černý. 
</t>
    </r>
    <r>
      <rPr>
        <b/>
        <sz val="11"/>
        <color theme="1"/>
        <rFont val="Calibri"/>
        <family val="2"/>
        <charset val="238"/>
        <scheme val="minor"/>
      </rPr>
      <t xml:space="preserve">Potisk </t>
    </r>
    <r>
      <rPr>
        <sz val="11"/>
        <color theme="1"/>
        <rFont val="Calibri"/>
        <family val="2"/>
        <charset val="238"/>
        <scheme val="minor"/>
      </rPr>
      <t xml:space="preserve">z levé strany postupně: logo s logotypem fakulty, "S námi jste vidět", fav.zcu.cz.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</si>
  <si>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t>Společná faktura č. 1
(pro položky č. 1-5)</t>
  </si>
  <si>
    <t>Společná faktura č. 2
(pro položky č. 6-23)</t>
  </si>
  <si>
    <r>
      <t xml:space="preserve">Unisexové tričko s krátkým rukávem ze 100 % bavlny.
Gramáž min. 190 g/m2.
Přídavek elastanu v průkrčníku pro jeho tvarovou stálost, po stranách beze švů, zpevňující ramenní páska. 
Barva: </t>
    </r>
    <r>
      <rPr>
        <b/>
        <sz val="11"/>
        <color theme="1"/>
        <rFont val="Calibri"/>
        <family val="2"/>
        <charset val="238"/>
        <scheme val="minor"/>
      </rPr>
      <t>sytá žlutá</t>
    </r>
    <r>
      <rPr>
        <sz val="11"/>
        <color theme="1"/>
        <rFont val="Calibri"/>
        <family val="2"/>
        <charset val="238"/>
        <scheme val="minor"/>
      </rPr>
      <t xml:space="preserve">. 
</t>
    </r>
    <r>
      <rPr>
        <b/>
        <sz val="11"/>
        <color theme="1"/>
        <rFont val="Calibri"/>
        <family val="2"/>
        <charset val="238"/>
        <scheme val="minor"/>
      </rPr>
      <t xml:space="preserve">Velikosti: </t>
    </r>
    <r>
      <rPr>
        <sz val="11"/>
        <color theme="1"/>
        <rFont val="Calibri"/>
        <family val="2"/>
        <charset val="238"/>
        <scheme val="minor"/>
      </rPr>
      <t>mix velikostí</t>
    </r>
    <r>
      <rPr>
        <b/>
        <sz val="11"/>
        <color theme="1"/>
        <rFont val="Calibri"/>
        <family val="2"/>
        <charset val="238"/>
        <scheme val="minor"/>
      </rPr>
      <t xml:space="preserve"> S - XXL.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jednobarevný viz ilustrační obrázek. Potisk na přední straně s maximální šířkou. 
</t>
    </r>
    <r>
      <rPr>
        <b/>
        <sz val="11"/>
        <color theme="1"/>
        <rFont val="Calibri"/>
        <family val="2"/>
        <charset val="238"/>
        <scheme val="minor"/>
      </rPr>
      <t xml:space="preserve">Potisk musí být odolný vůči praní na vyší teploty a sušení v sušičce.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Každé tričko je potřeba mít zvlášť zabalené v ochranném materiálu, a to s viditelným označením velikosti.</t>
    </r>
  </si>
  <si>
    <r>
      <t xml:space="preserve">Unisexové tričko s krátkým rukávem ze 100 % bavlny.
Gramáž min. 190 g/m2.
Přídavek elastanu v průkrčníku pro jeho tvarovou stálost, po stranách beze švů, zpevňující ramenní páska. 
Barva: </t>
    </r>
    <r>
      <rPr>
        <b/>
        <sz val="11"/>
        <color theme="1"/>
        <rFont val="Calibri"/>
        <family val="2"/>
        <charset val="238"/>
        <scheme val="minor"/>
      </rPr>
      <t>sytá žlutá</t>
    </r>
    <r>
      <rPr>
        <sz val="11"/>
        <color theme="1"/>
        <rFont val="Calibri"/>
        <family val="2"/>
        <charset val="238"/>
        <scheme val="minor"/>
      </rPr>
      <t xml:space="preserve">. 
</t>
    </r>
    <r>
      <rPr>
        <b/>
        <sz val="11"/>
        <color theme="1"/>
        <rFont val="Calibri"/>
        <family val="2"/>
        <charset val="238"/>
        <scheme val="minor"/>
      </rPr>
      <t xml:space="preserve">Velikost: L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jednobarevný viz ilustrační obrázek. Potisk na přední straně s maximální šířkou. 
</t>
    </r>
    <r>
      <rPr>
        <b/>
        <sz val="11"/>
        <color theme="1"/>
        <rFont val="Calibri"/>
        <family val="2"/>
        <charset val="238"/>
        <scheme val="minor"/>
      </rPr>
      <t xml:space="preserve">Potisk musí být odolný vůči praní na vyší teploty a sušení v sušičce.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Každé tričko je potřeba mít zvlášt zabalené v ochranném materiálu, a to s viditelným označením velikosti.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Pozn.: popis shodný s pol.č. 1 - rozdělení z důvodu samostatné faktury.</t>
    </r>
  </si>
  <si>
    <t>Kovové reklamní odznaky do klopy</t>
  </si>
  <si>
    <t>Společná faktura č.3
(pro položky č. 24-30)</t>
  </si>
  <si>
    <r>
      <t xml:space="preserve">Reklamní odznaky do klopy saka.
Lůžko zalité pryskyřicí, kruhového či oválného tvaru, průměr cca 1,6 cm.
Uzávěr na pin, materiál kov.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celá plocha vyplněná logem v barvách zelená, šedá viz ilutrační obrázek.</t>
    </r>
  </si>
  <si>
    <r>
      <t>Multifunkční plastové kuličkové pero 6 v 1 s otočným mechanismem. 
Pero ve tvaru trojúhelníku má gumovou špičku hrotu pro kapacitní obrazovky, držák telefonu, čistič obrazovky, pravítko a zdvojnásobuje se jako dvoudílný šroubovák.
Modrý inkoust. 
Barva: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žlutá/zlatá</t>
    </r>
    <r>
      <rPr>
        <b/>
        <sz val="11"/>
        <color rgb="FF0000CC"/>
        <rFont val="Calibri"/>
        <family val="2"/>
        <charset val="238"/>
        <scheme val="minor"/>
      </rPr>
      <t xml:space="preserve"> - popřípadě po výběru dodavatele dle dostupnosti barevných variant.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jednobarevný viz ilustrační obrázek. Minimální rozměr: délka 4 cm, výška dle poměru stran.</t>
    </r>
  </si>
  <si>
    <r>
      <t xml:space="preserve">Multifunkční plastové kuličkové pero 6 v 1 s otočným mechanismem. 
Pero ve tvaru trojúhelníku má gumovou špičku hrotu pro kapacitní obrazovky, držák telefonu, čistič obrazovky, pravítko a zdvojnásobuje se jako dvoudílný šroubovák. 
Modrý inkoust. 
Barva: </t>
    </r>
    <r>
      <rPr>
        <b/>
        <sz val="11"/>
        <rFont val="Calibri"/>
        <family val="2"/>
        <charset val="238"/>
        <scheme val="minor"/>
      </rPr>
      <t>žlutá/zlatá</t>
    </r>
    <r>
      <rPr>
        <b/>
        <sz val="11"/>
        <color rgb="FF0000CC"/>
        <rFont val="Calibri"/>
        <family val="2"/>
        <charset val="238"/>
        <scheme val="minor"/>
      </rPr>
      <t xml:space="preserve"> - popřípadě po výběru dodavatele dle dostupnosti barevných variant.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jednobarevný viz ilustrační obrázek. Minimální rozměr: délka 4 cm, výška dle poměru stran.
</t>
    </r>
    <r>
      <rPr>
        <i/>
        <sz val="11"/>
        <rFont val="Calibri"/>
        <family val="2"/>
        <charset val="238"/>
        <scheme val="minor"/>
      </rPr>
      <t>Pozn.: popis shodný s pol.č. 2 - rozdělení z důvodu samostatné faktury.</t>
    </r>
  </si>
  <si>
    <r>
      <t>Multifunkční plastové kuličkové pero 6 v 1 s otočným mechanismem. 
Pero ve tvaru trojúhelníku má gumovou špičku hrotu pro kapacitní obrazovky, držák telefonu, čistič obrazovky, pravítko a zdvojnásobuje se jako dvoudílný šroubovák. 
Modrý inkoust. 
Barva: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žlutá/zlatá</t>
    </r>
    <r>
      <rPr>
        <b/>
        <sz val="11"/>
        <color rgb="FF0000CC"/>
        <rFont val="Calibri"/>
        <family val="2"/>
        <charset val="238"/>
        <scheme val="minor"/>
      </rPr>
      <t xml:space="preserve"> - popřípadě po výběru dodavatele dle dostupnosti barevných variant.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jednobarevný viz ilustrační obrázek. Minimální rozměr: délka 4 cm, výška dle poměru stran.
</t>
    </r>
    <r>
      <rPr>
        <i/>
        <sz val="11"/>
        <color theme="1"/>
        <rFont val="Calibri"/>
        <family val="2"/>
        <charset val="238"/>
        <scheme val="minor"/>
      </rPr>
      <t>Pozn.: popis shodný s pol.č. 2 a 7 - rozdělení z důvodu samostatné faktury.</t>
    </r>
  </si>
  <si>
    <r>
      <t xml:space="preserve">Skládací nákupní taška z netkané textilie, min. 80 g/m2.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velikost potisku cca 260 x 300 mm.
Barvy potisku: 2, viz ilustrační obrázek - </t>
    </r>
    <r>
      <rPr>
        <b/>
        <sz val="11"/>
        <color rgb="FF0000CC"/>
        <rFont val="Calibri"/>
        <family val="2"/>
        <charset val="238"/>
        <scheme val="minor"/>
      </rPr>
      <t>taška v barvě černé nebo tmavě modré</t>
    </r>
    <r>
      <rPr>
        <sz val="11"/>
        <color theme="1"/>
        <rFont val="Calibri"/>
        <family val="2"/>
        <charset val="238"/>
        <scheme val="minor"/>
      </rPr>
      <t xml:space="preserve">, madla tašky šedé včetně lemu kolem kapsy na tašku. 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</si>
  <si>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Skládací nákupní taška z netkané textilie, min. 80 g/m2.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velikost potisku cca 260 x 300 mm.
Barvy potisku: 2, viz ilustrační obrázek - </t>
    </r>
    <r>
      <rPr>
        <b/>
        <sz val="11"/>
        <color rgb="FF0000CC"/>
        <rFont val="Calibri"/>
        <family val="2"/>
        <charset val="238"/>
        <scheme val="minor"/>
      </rPr>
      <t>taška v barvě černé nebo tmavě modré</t>
    </r>
    <r>
      <rPr>
        <sz val="11"/>
        <color theme="1"/>
        <rFont val="Calibri"/>
        <family val="2"/>
        <charset val="238"/>
        <scheme val="minor"/>
      </rPr>
      <t xml:space="preserve">, madla tašky šedé včetně lemu kolem kapsy na tašku. 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Pozn.: popis shodný s pol.č. 3 - rozdělení z důvodu samostatné faktury.</t>
    </r>
  </si>
  <si>
    <r>
      <t xml:space="preserve">Materiál: mikrovlákno.
Rozměr: cca 12 x 12 cm.
Barva hadříku: žlutá </t>
    </r>
    <r>
      <rPr>
        <b/>
        <sz val="11"/>
        <color rgb="FF0000CC"/>
        <rFont val="Calibri"/>
        <family val="2"/>
        <charset val="238"/>
        <scheme val="minor"/>
      </rPr>
      <t>nebo bílá</t>
    </r>
    <r>
      <rPr>
        <sz val="11"/>
        <color theme="1"/>
        <rFont val="Calibri"/>
        <family val="2"/>
        <charset val="238"/>
        <scheme val="minor"/>
      </rPr>
      <t xml:space="preserve">.
Barva potisku: černé logo FAV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černé logo s logotypem fakulty, minimální šířka 6 cm, výška dle poměru stran.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</si>
  <si>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ZERO plastový držák na žeton o velikosti 10 Kč / 0,50 € s kovovým kroužkem. 
Žeton s držákem zkompletovaný dohromady.
</t>
    </r>
    <r>
      <rPr>
        <b/>
        <sz val="11"/>
        <color rgb="FF0000CC"/>
        <rFont val="Calibri"/>
        <family val="2"/>
        <charset val="238"/>
        <scheme val="minor"/>
      </rPr>
      <t>Barevné varianty: a) žlutý držák + bílý žeton, b) bílý držák + žlutý žeton, c) komplet žlutý.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00CC"/>
        <rFont val="Calibri"/>
        <family val="2"/>
        <charset val="238"/>
        <scheme val="minor"/>
      </rPr>
      <t>Potisk na žetonu nebo držáku (necháme na dodavateli)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oboustranný jednobarevný potisk - přední část nápis FAV o velikosti min. výška 10 mm, zadní část QR kód o velikosti min. šířka 14 mm, min. výška 14 mm. </t>
    </r>
    <r>
      <rPr>
        <sz val="11"/>
        <color rgb="FF0000CC"/>
        <rFont val="Calibri"/>
        <family val="2"/>
        <charset val="238"/>
        <scheme val="minor"/>
      </rPr>
      <t xml:space="preserve"> </t>
    </r>
  </si>
  <si>
    <r>
      <t xml:space="preserve">ZERO plastový držák na žeton o velikosti 10 Kč / 0,50 € s kovovým kroužkem. 
Žeton s držákem zkompletovaný dohromady.
</t>
    </r>
    <r>
      <rPr>
        <b/>
        <sz val="11"/>
        <color rgb="FF0000CC"/>
        <rFont val="Calibri"/>
        <family val="2"/>
        <charset val="238"/>
        <scheme val="minor"/>
      </rPr>
      <t>Barevné varianty: a) žlutý držák + bílý žeton, b) bílý držák + žlutý žeton, c) komplet žlutý.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00CC"/>
        <rFont val="Calibri"/>
        <family val="2"/>
        <charset val="238"/>
        <scheme val="minor"/>
      </rPr>
      <t>Potisk na žetonu nebo držáku (necháme na dodavateli)</t>
    </r>
    <r>
      <rPr>
        <sz val="11"/>
        <color theme="1"/>
        <rFont val="Calibri"/>
        <family val="2"/>
        <charset val="238"/>
        <scheme val="minor"/>
      </rPr>
      <t xml:space="preserve">: oboustranný jednobarevný potisk - přední část nápis FAV o velikosti min. výška 10 mm, zadní část QR kód o velikosti min. šířka 14 mm, min. výška 14 mm.  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Pozn.: popis shodný s pol.č. 8 - rozdělení z důvodu samostatné faktury.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</si>
</sst>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  <font>
      <b/>
      <u/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1" fillId="0" borderId="0"/>
    <xf numFmtId="0" fontId="12" fillId="0" borderId="0"/>
    <xf numFmtId="0" fontId="12" fillId="0" borderId="0"/>
    <xf numFmtId="0" fontId="23" fillId="0" borderId="0"/>
    <xf numFmtId="0" fontId="23" fillId="0" borderId="0"/>
  </cellStyleXfs>
  <cellXfs count="174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29" fillId="0" borderId="0" xfId="0" applyFont="1" applyAlignment="1" applyProtection="1">
      <alignment horizontal="left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7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 wrapText="1" inden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center" wrapText="1" indent="1"/>
    </xf>
    <xf numFmtId="0" fontId="8" fillId="3" borderId="6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1" fontId="30" fillId="3" borderId="12" xfId="0" applyNumberFormat="1" applyFont="1" applyFill="1" applyBorder="1" applyAlignment="1" applyProtection="1">
      <alignment horizontal="center" vertical="center" wrapText="1"/>
    </xf>
    <xf numFmtId="3" fontId="0" fillId="6" borderId="18" xfId="0" applyNumberForma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left" vertical="center" wrapText="1" indent="1"/>
    </xf>
    <xf numFmtId="0" fontId="8" fillId="3" borderId="17" xfId="0" applyFont="1" applyFill="1" applyBorder="1" applyAlignment="1" applyProtection="1">
      <alignment horizontal="left" vertical="center" wrapText="1" inden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1" fontId="28" fillId="3" borderId="11" xfId="0" applyNumberFormat="1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 wrapText="1" indent="1"/>
    </xf>
    <xf numFmtId="3" fontId="0" fillId="2" borderId="18" xfId="0" applyNumberForma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left" vertical="center" wrapText="1" inden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left" vertical="center" wrapText="1" indent="1"/>
    </xf>
    <xf numFmtId="0" fontId="8" fillId="3" borderId="11" xfId="0" applyFont="1" applyFill="1" applyBorder="1" applyAlignment="1" applyProtection="1">
      <alignment horizontal="left" vertical="center" wrapText="1" inden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 inden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left" vertical="center" wrapText="1" indent="1"/>
    </xf>
    <xf numFmtId="0" fontId="15" fillId="3" borderId="21" xfId="0" applyFont="1" applyFill="1" applyBorder="1" applyAlignment="1" applyProtection="1">
      <alignment horizontal="left" vertical="top" wrapText="1" inden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" fontId="15" fillId="3" borderId="2" xfId="0" applyNumberFormat="1" applyFont="1" applyFill="1" applyBorder="1" applyAlignment="1" applyProtection="1">
      <alignment horizontal="center" vertical="center" wrapText="1"/>
    </xf>
    <xf numFmtId="3" fontId="0" fillId="6" borderId="7" xfId="0" applyNumberForma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left" vertical="center" wrapText="1" inden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left" vertical="center" wrapText="1" indent="1"/>
    </xf>
    <xf numFmtId="0" fontId="9" fillId="3" borderId="8" xfId="0" applyFont="1" applyFill="1" applyBorder="1" applyAlignment="1" applyProtection="1">
      <alignment horizontal="left" vertical="center" wrapText="1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 indent="1"/>
    </xf>
    <xf numFmtId="0" fontId="5" fillId="3" borderId="8" xfId="0" applyFont="1" applyFill="1" applyBorder="1" applyAlignment="1" applyProtection="1">
      <alignment horizontal="left" vertical="top" wrapText="1" indent="1"/>
    </xf>
    <xf numFmtId="3" fontId="0" fillId="2" borderId="7" xfId="0" applyNumberForma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 wrapText="1"/>
    </xf>
    <xf numFmtId="3" fontId="0" fillId="6" borderId="20" xfId="0" applyNumberForma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left" vertical="center" wrapText="1" indent="1"/>
    </xf>
    <xf numFmtId="0" fontId="2" fillId="3" borderId="21" xfId="0" applyFont="1" applyFill="1" applyBorder="1" applyAlignment="1" applyProtection="1">
      <alignment horizontal="left" vertical="center" wrapText="1" indent="1"/>
    </xf>
    <xf numFmtId="0" fontId="9" fillId="3" borderId="21" xfId="0" applyFont="1" applyFill="1" applyBorder="1" applyAlignment="1" applyProtection="1">
      <alignment horizontal="left" vertical="center" wrapText="1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5" fillId="3" borderId="21" xfId="0" applyFon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1" fontId="15" fillId="3" borderId="21" xfId="0" applyNumberFormat="1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1" fontId="15" fillId="3" borderId="8" xfId="0" applyNumberFormat="1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1" fontId="15" fillId="3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15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164" fontId="20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9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jpeg"/><Relationship Id="rId26" Type="http://schemas.openxmlformats.org/officeDocument/2006/relationships/image" Target="../media/image27.pn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jpg"/><Relationship Id="rId25" Type="http://schemas.openxmlformats.org/officeDocument/2006/relationships/image" Target="../media/image26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jp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242207</xdr:colOff>
      <xdr:row>11</xdr:row>
      <xdr:rowOff>299467</xdr:rowOff>
    </xdr:from>
    <xdr:to>
      <xdr:col>6</xdr:col>
      <xdr:colOff>1971674</xdr:colOff>
      <xdr:row>11</xdr:row>
      <xdr:rowOff>2356867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7857" y="17625442"/>
          <a:ext cx="1729467" cy="2060757"/>
        </a:xfrm>
        <a:prstGeom prst="rect">
          <a:avLst/>
        </a:prstGeom>
      </xdr:spPr>
    </xdr:pic>
    <xdr:clientData/>
  </xdr:twoCellAnchor>
  <xdr:twoCellAnchor editAs="oneCell">
    <xdr:from>
      <xdr:col>6</xdr:col>
      <xdr:colOff>2204830</xdr:colOff>
      <xdr:row>11</xdr:row>
      <xdr:rowOff>284388</xdr:rowOff>
    </xdr:from>
    <xdr:to>
      <xdr:col>6</xdr:col>
      <xdr:colOff>3841885</xdr:colOff>
      <xdr:row>11</xdr:row>
      <xdr:rowOff>2389413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0480" y="17610363"/>
          <a:ext cx="1637055" cy="2106387"/>
        </a:xfrm>
        <a:prstGeom prst="rect">
          <a:avLst/>
        </a:prstGeom>
      </xdr:spPr>
    </xdr:pic>
    <xdr:clientData/>
  </xdr:twoCellAnchor>
  <xdr:oneCellAnchor>
    <xdr:from>
      <xdr:col>6</xdr:col>
      <xdr:colOff>180180</xdr:colOff>
      <xdr:row>6</xdr:row>
      <xdr:rowOff>494275</xdr:rowOff>
    </xdr:from>
    <xdr:ext cx="1612254" cy="1915549"/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5830" y="4218550"/>
          <a:ext cx="1612254" cy="1915549"/>
        </a:xfrm>
        <a:prstGeom prst="rect">
          <a:avLst/>
        </a:prstGeom>
      </xdr:spPr>
    </xdr:pic>
    <xdr:clientData/>
  </xdr:oneCellAnchor>
  <xdr:oneCellAnchor>
    <xdr:from>
      <xdr:col>6</xdr:col>
      <xdr:colOff>2000589</xdr:colOff>
      <xdr:row>6</xdr:row>
      <xdr:rowOff>489857</xdr:rowOff>
    </xdr:from>
    <xdr:ext cx="1456986" cy="1873936"/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6239" y="4214132"/>
          <a:ext cx="1456986" cy="1873936"/>
        </a:xfrm>
        <a:prstGeom prst="rect">
          <a:avLst/>
        </a:prstGeom>
      </xdr:spPr>
    </xdr:pic>
    <xdr:clientData/>
  </xdr:oneCellAnchor>
  <xdr:oneCellAnchor>
    <xdr:from>
      <xdr:col>6</xdr:col>
      <xdr:colOff>695325</xdr:colOff>
      <xdr:row>13</xdr:row>
      <xdr:rowOff>819149</xdr:rowOff>
    </xdr:from>
    <xdr:ext cx="2416096" cy="1609725"/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975" y="23450549"/>
          <a:ext cx="2416096" cy="1609725"/>
        </a:xfrm>
        <a:prstGeom prst="rect">
          <a:avLst/>
        </a:prstGeom>
      </xdr:spPr>
    </xdr:pic>
    <xdr:clientData/>
  </xdr:oneCellAnchor>
  <xdr:oneCellAnchor>
    <xdr:from>
      <xdr:col>6</xdr:col>
      <xdr:colOff>628650</xdr:colOff>
      <xdr:row>14</xdr:row>
      <xdr:rowOff>63590</xdr:rowOff>
    </xdr:from>
    <xdr:ext cx="2039913" cy="1555660"/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24800015"/>
          <a:ext cx="2039913" cy="1555660"/>
        </a:xfrm>
        <a:prstGeom prst="rect">
          <a:avLst/>
        </a:prstGeom>
      </xdr:spPr>
    </xdr:pic>
    <xdr:clientData/>
  </xdr:oneCellAnchor>
  <xdr:oneCellAnchor>
    <xdr:from>
      <xdr:col>6</xdr:col>
      <xdr:colOff>205470</xdr:colOff>
      <xdr:row>14</xdr:row>
      <xdr:rowOff>1333500</xdr:rowOff>
    </xdr:from>
    <xdr:ext cx="3021179" cy="1392809"/>
    <xdr:pic>
      <xdr:nvPicPr>
        <xdr:cNvPr id="31" name="Obrázek 30" descr="FAV_cmyk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121120" y="26069925"/>
          <a:ext cx="3021179" cy="1392809"/>
        </a:xfrm>
        <a:prstGeom prst="rect">
          <a:avLst/>
        </a:prstGeom>
      </xdr:spPr>
    </xdr:pic>
    <xdr:clientData/>
  </xdr:oneCellAnchor>
  <xdr:oneCellAnchor>
    <xdr:from>
      <xdr:col>6</xdr:col>
      <xdr:colOff>1509033</xdr:colOff>
      <xdr:row>15</xdr:row>
      <xdr:rowOff>438150</xdr:rowOff>
    </xdr:from>
    <xdr:ext cx="2598964" cy="1232522"/>
    <xdr:pic>
      <xdr:nvPicPr>
        <xdr:cNvPr id="34" name="Obrázek 33" descr="FAV_cmyk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424683" y="27708225"/>
          <a:ext cx="2598964" cy="1232522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15</xdr:row>
      <xdr:rowOff>346364</xdr:rowOff>
    </xdr:from>
    <xdr:ext cx="1409699" cy="2002413"/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50" y="27616439"/>
          <a:ext cx="1409699" cy="2002413"/>
        </a:xfrm>
        <a:prstGeom prst="rect">
          <a:avLst/>
        </a:prstGeom>
      </xdr:spPr>
    </xdr:pic>
    <xdr:clientData/>
  </xdr:oneCellAnchor>
  <xdr:oneCellAnchor>
    <xdr:from>
      <xdr:col>6</xdr:col>
      <xdr:colOff>581024</xdr:colOff>
      <xdr:row>16</xdr:row>
      <xdr:rowOff>85724</xdr:rowOff>
    </xdr:from>
    <xdr:ext cx="2580755" cy="1762125"/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96674" y="29898974"/>
          <a:ext cx="2580755" cy="1762125"/>
        </a:xfrm>
        <a:prstGeom prst="rect">
          <a:avLst/>
        </a:prstGeom>
      </xdr:spPr>
    </xdr:pic>
    <xdr:clientData/>
  </xdr:oneCellAnchor>
  <xdr:oneCellAnchor>
    <xdr:from>
      <xdr:col>6</xdr:col>
      <xdr:colOff>256119</xdr:colOff>
      <xdr:row>16</xdr:row>
      <xdr:rowOff>1514900</xdr:rowOff>
    </xdr:from>
    <xdr:ext cx="3315755" cy="1579953"/>
    <xdr:pic>
      <xdr:nvPicPr>
        <xdr:cNvPr id="39" name="Obrázek 38" descr="FAV_cmyk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171769" y="31328150"/>
          <a:ext cx="3315755" cy="1579953"/>
        </a:xfrm>
        <a:prstGeom prst="rect">
          <a:avLst/>
        </a:prstGeom>
      </xdr:spPr>
    </xdr:pic>
    <xdr:clientData/>
  </xdr:oneCellAnchor>
  <xdr:oneCellAnchor>
    <xdr:from>
      <xdr:col>6</xdr:col>
      <xdr:colOff>51409</xdr:colOff>
      <xdr:row>17</xdr:row>
      <xdr:rowOff>2085975</xdr:rowOff>
    </xdr:from>
    <xdr:ext cx="3625241" cy="1713222"/>
    <xdr:pic>
      <xdr:nvPicPr>
        <xdr:cNvPr id="40" name="Obrázek 39" descr="FAV_cmyk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967059" y="35718750"/>
          <a:ext cx="3625241" cy="1713222"/>
        </a:xfrm>
        <a:prstGeom prst="rect">
          <a:avLst/>
        </a:prstGeom>
      </xdr:spPr>
    </xdr:pic>
    <xdr:clientData/>
  </xdr:oneCellAnchor>
  <xdr:oneCellAnchor>
    <xdr:from>
      <xdr:col>6</xdr:col>
      <xdr:colOff>371474</xdr:colOff>
      <xdr:row>17</xdr:row>
      <xdr:rowOff>266700</xdr:rowOff>
    </xdr:from>
    <xdr:ext cx="2879102" cy="1819275"/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87124" y="33899475"/>
          <a:ext cx="2879102" cy="181927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</xdr:row>
          <xdr:rowOff>190500</xdr:rowOff>
        </xdr:from>
        <xdr:to>
          <xdr:col>6</xdr:col>
          <xdr:colOff>3305175</xdr:colOff>
          <xdr:row>18</xdr:row>
          <xdr:rowOff>638175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1678080</xdr:colOff>
      <xdr:row>18</xdr:row>
      <xdr:rowOff>752475</xdr:rowOff>
    </xdr:from>
    <xdr:ext cx="1785409" cy="876300"/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3730" y="38404800"/>
          <a:ext cx="1785409" cy="876300"/>
        </a:xfrm>
        <a:prstGeom prst="rect">
          <a:avLst/>
        </a:prstGeom>
      </xdr:spPr>
    </xdr:pic>
    <xdr:clientData/>
  </xdr:oneCellAnchor>
  <xdr:twoCellAnchor editAs="oneCell">
    <xdr:from>
      <xdr:col>6</xdr:col>
      <xdr:colOff>57150</xdr:colOff>
      <xdr:row>19</xdr:row>
      <xdr:rowOff>363008</xdr:rowOff>
    </xdr:from>
    <xdr:to>
      <xdr:col>6</xdr:col>
      <xdr:colOff>1186784</xdr:colOff>
      <xdr:row>19</xdr:row>
      <xdr:rowOff>1485899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39463133"/>
          <a:ext cx="1129634" cy="1122891"/>
        </a:xfrm>
        <a:prstGeom prst="rect">
          <a:avLst/>
        </a:prstGeom>
      </xdr:spPr>
    </xdr:pic>
    <xdr:clientData/>
  </xdr:twoCellAnchor>
  <xdr:twoCellAnchor editAs="oneCell">
    <xdr:from>
      <xdr:col>6</xdr:col>
      <xdr:colOff>2626776</xdr:colOff>
      <xdr:row>19</xdr:row>
      <xdr:rowOff>342900</xdr:rowOff>
    </xdr:from>
    <xdr:to>
      <xdr:col>6</xdr:col>
      <xdr:colOff>3717880</xdr:colOff>
      <xdr:row>19</xdr:row>
      <xdr:rowOff>1428750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542426" y="39443025"/>
          <a:ext cx="1091104" cy="1085850"/>
        </a:xfrm>
        <a:prstGeom prst="rect">
          <a:avLst/>
        </a:prstGeom>
      </xdr:spPr>
    </xdr:pic>
    <xdr:clientData/>
  </xdr:twoCellAnchor>
  <xdr:twoCellAnchor editAs="oneCell">
    <xdr:from>
      <xdr:col>6</xdr:col>
      <xdr:colOff>1368879</xdr:colOff>
      <xdr:row>19</xdr:row>
      <xdr:rowOff>367091</xdr:rowOff>
    </xdr:from>
    <xdr:to>
      <xdr:col>6</xdr:col>
      <xdr:colOff>2447925</xdr:colOff>
      <xdr:row>19</xdr:row>
      <xdr:rowOff>1446137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4529" y="39467216"/>
          <a:ext cx="1079046" cy="1079046"/>
        </a:xfrm>
        <a:prstGeom prst="rect">
          <a:avLst/>
        </a:prstGeom>
      </xdr:spPr>
    </xdr:pic>
    <xdr:clientData/>
  </xdr:twoCellAnchor>
  <xdr:twoCellAnchor editAs="oneCell">
    <xdr:from>
      <xdr:col>6</xdr:col>
      <xdr:colOff>1572392</xdr:colOff>
      <xdr:row>21</xdr:row>
      <xdr:rowOff>857250</xdr:rowOff>
    </xdr:from>
    <xdr:to>
      <xdr:col>6</xdr:col>
      <xdr:colOff>3771017</xdr:colOff>
      <xdr:row>21</xdr:row>
      <xdr:rowOff>1257299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488042" y="33166050"/>
          <a:ext cx="2198625" cy="400049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21</xdr:row>
      <xdr:rowOff>504826</xdr:rowOff>
    </xdr:from>
    <xdr:to>
      <xdr:col>6</xdr:col>
      <xdr:colOff>1371600</xdr:colOff>
      <xdr:row>21</xdr:row>
      <xdr:rowOff>1483179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134725" y="32813626"/>
          <a:ext cx="1152525" cy="978353"/>
        </a:xfrm>
        <a:prstGeom prst="rect">
          <a:avLst/>
        </a:prstGeom>
      </xdr:spPr>
    </xdr:pic>
    <xdr:clientData/>
  </xdr:twoCellAnchor>
  <xdr:oneCellAnchor>
    <xdr:from>
      <xdr:col>6</xdr:col>
      <xdr:colOff>110803</xdr:colOff>
      <xdr:row>22</xdr:row>
      <xdr:rowOff>981076</xdr:rowOff>
    </xdr:from>
    <xdr:ext cx="2880047" cy="1372340"/>
    <xdr:pic>
      <xdr:nvPicPr>
        <xdr:cNvPr id="49" name="Obrázek 48" descr="FAV_cmyk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026453" y="46443901"/>
          <a:ext cx="2880047" cy="1372340"/>
        </a:xfrm>
        <a:prstGeom prst="rect">
          <a:avLst/>
        </a:prstGeom>
      </xdr:spPr>
    </xdr:pic>
    <xdr:clientData/>
  </xdr:oneCellAnchor>
  <xdr:twoCellAnchor editAs="oneCell">
    <xdr:from>
      <xdr:col>6</xdr:col>
      <xdr:colOff>85725</xdr:colOff>
      <xdr:row>23</xdr:row>
      <xdr:rowOff>447675</xdr:rowOff>
    </xdr:from>
    <xdr:to>
      <xdr:col>6</xdr:col>
      <xdr:colOff>1990723</xdr:colOff>
      <xdr:row>23</xdr:row>
      <xdr:rowOff>857250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001375" y="36518850"/>
          <a:ext cx="1904998" cy="409575"/>
        </a:xfrm>
        <a:prstGeom prst="rect">
          <a:avLst/>
        </a:prstGeom>
      </xdr:spPr>
    </xdr:pic>
    <xdr:clientData/>
  </xdr:twoCellAnchor>
  <xdr:twoCellAnchor editAs="oneCell">
    <xdr:from>
      <xdr:col>6</xdr:col>
      <xdr:colOff>2133600</xdr:colOff>
      <xdr:row>23</xdr:row>
      <xdr:rowOff>438150</xdr:rowOff>
    </xdr:from>
    <xdr:to>
      <xdr:col>6</xdr:col>
      <xdr:colOff>3740372</xdr:colOff>
      <xdr:row>23</xdr:row>
      <xdr:rowOff>1648538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0" y="48225075"/>
          <a:ext cx="1606772" cy="1210388"/>
        </a:xfrm>
        <a:prstGeom prst="rect">
          <a:avLst/>
        </a:prstGeom>
      </xdr:spPr>
    </xdr:pic>
    <xdr:clientData/>
  </xdr:twoCellAnchor>
  <xdr:twoCellAnchor editAs="oneCell">
    <xdr:from>
      <xdr:col>6</xdr:col>
      <xdr:colOff>1885951</xdr:colOff>
      <xdr:row>23</xdr:row>
      <xdr:rowOff>1512920</xdr:rowOff>
    </xdr:from>
    <xdr:to>
      <xdr:col>6</xdr:col>
      <xdr:colOff>3971043</xdr:colOff>
      <xdr:row>24</xdr:row>
      <xdr:rowOff>117127</xdr:rowOff>
    </xdr:to>
    <xdr:pic>
      <xdr:nvPicPr>
        <xdr:cNvPr id="52" name="Obrázek 51" descr="FAV_cmyk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801601" y="49299845"/>
          <a:ext cx="2085092" cy="973936"/>
        </a:xfrm>
        <a:prstGeom prst="rect">
          <a:avLst/>
        </a:prstGeom>
      </xdr:spPr>
    </xdr:pic>
    <xdr:clientData/>
  </xdr:twoCellAnchor>
  <xdr:twoCellAnchor editAs="oneCell">
    <xdr:from>
      <xdr:col>6</xdr:col>
      <xdr:colOff>965835</xdr:colOff>
      <xdr:row>25</xdr:row>
      <xdr:rowOff>1181100</xdr:rowOff>
    </xdr:from>
    <xdr:to>
      <xdr:col>6</xdr:col>
      <xdr:colOff>3533775</xdr:colOff>
      <xdr:row>26</xdr:row>
      <xdr:rowOff>161874</xdr:rowOff>
    </xdr:to>
    <xdr:pic>
      <xdr:nvPicPr>
        <xdr:cNvPr id="53" name="Obrázek 52" descr="FAV_cmyk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881485" y="53397150"/>
          <a:ext cx="2567940" cy="12076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1694355</xdr:colOff>
      <xdr:row>24</xdr:row>
      <xdr:rowOff>1076324</xdr:rowOff>
    </xdr:from>
    <xdr:to>
      <xdr:col>6</xdr:col>
      <xdr:colOff>3924300</xdr:colOff>
      <xdr:row>25</xdr:row>
      <xdr:rowOff>61253</xdr:rowOff>
    </xdr:to>
    <xdr:pic>
      <xdr:nvPicPr>
        <xdr:cNvPr id="54" name="Obrázek 53" descr="FAV_cmyk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610005" y="51234974"/>
          <a:ext cx="2229945" cy="1048679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26</xdr:row>
      <xdr:rowOff>317733</xdr:rowOff>
    </xdr:from>
    <xdr:to>
      <xdr:col>6</xdr:col>
      <xdr:colOff>3848101</xdr:colOff>
      <xdr:row>26</xdr:row>
      <xdr:rowOff>928820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54762633"/>
          <a:ext cx="3600451" cy="611087"/>
        </a:xfrm>
        <a:prstGeom prst="rect">
          <a:avLst/>
        </a:prstGeom>
      </xdr:spPr>
    </xdr:pic>
    <xdr:clientData/>
  </xdr:twoCellAnchor>
  <xdr:twoCellAnchor editAs="oneCell">
    <xdr:from>
      <xdr:col>6</xdr:col>
      <xdr:colOff>444955</xdr:colOff>
      <xdr:row>26</xdr:row>
      <xdr:rowOff>1246415</xdr:rowOff>
    </xdr:from>
    <xdr:to>
      <xdr:col>6</xdr:col>
      <xdr:colOff>1981200</xdr:colOff>
      <xdr:row>26</xdr:row>
      <xdr:rowOff>2263597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0605" y="41984840"/>
          <a:ext cx="1536245" cy="1017182"/>
        </a:xfrm>
        <a:prstGeom prst="rect">
          <a:avLst/>
        </a:prstGeom>
      </xdr:spPr>
    </xdr:pic>
    <xdr:clientData/>
  </xdr:twoCellAnchor>
  <xdr:twoCellAnchor editAs="oneCell">
    <xdr:from>
      <xdr:col>6</xdr:col>
      <xdr:colOff>2311856</xdr:colOff>
      <xdr:row>26</xdr:row>
      <xdr:rowOff>1330777</xdr:rowOff>
    </xdr:from>
    <xdr:to>
      <xdr:col>6</xdr:col>
      <xdr:colOff>3537992</xdr:colOff>
      <xdr:row>26</xdr:row>
      <xdr:rowOff>2247900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7506" y="42069202"/>
          <a:ext cx="1226136" cy="917123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27</xdr:row>
      <xdr:rowOff>295275</xdr:rowOff>
    </xdr:from>
    <xdr:to>
      <xdr:col>6</xdr:col>
      <xdr:colOff>3628799</xdr:colOff>
      <xdr:row>27</xdr:row>
      <xdr:rowOff>1800225</xdr:rowOff>
    </xdr:to>
    <xdr:pic>
      <xdr:nvPicPr>
        <xdr:cNvPr id="58" name="Obrázek 57" descr="FAV_cmyk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344275" y="57207150"/>
          <a:ext cx="3200174" cy="1504950"/>
        </a:xfrm>
        <a:prstGeom prst="rect">
          <a:avLst/>
        </a:prstGeom>
      </xdr:spPr>
    </xdr:pic>
    <xdr:clientData/>
  </xdr:twoCellAnchor>
  <xdr:oneCellAnchor>
    <xdr:from>
      <xdr:col>6</xdr:col>
      <xdr:colOff>338980</xdr:colOff>
      <xdr:row>7</xdr:row>
      <xdr:rowOff>1181100</xdr:rowOff>
    </xdr:from>
    <xdr:ext cx="2834016" cy="523875"/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254630" y="7734300"/>
          <a:ext cx="2834016" cy="523875"/>
        </a:xfrm>
        <a:prstGeom prst="rect">
          <a:avLst/>
        </a:prstGeom>
      </xdr:spPr>
    </xdr:pic>
    <xdr:clientData/>
  </xdr:oneCellAnchor>
  <xdr:twoCellAnchor editAs="oneCell">
    <xdr:from>
      <xdr:col>6</xdr:col>
      <xdr:colOff>858061</xdr:colOff>
      <xdr:row>8</xdr:row>
      <xdr:rowOff>139655</xdr:rowOff>
    </xdr:from>
    <xdr:to>
      <xdr:col>6</xdr:col>
      <xdr:colOff>2860681</xdr:colOff>
      <xdr:row>8</xdr:row>
      <xdr:rowOff>1666875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3711" y="8978855"/>
          <a:ext cx="2002620" cy="1527220"/>
        </a:xfrm>
        <a:prstGeom prst="rect">
          <a:avLst/>
        </a:prstGeom>
      </xdr:spPr>
    </xdr:pic>
    <xdr:clientData/>
  </xdr:twoCellAnchor>
  <xdr:twoCellAnchor editAs="oneCell">
    <xdr:from>
      <xdr:col>6</xdr:col>
      <xdr:colOff>1364537</xdr:colOff>
      <xdr:row>9</xdr:row>
      <xdr:rowOff>572311</xdr:rowOff>
    </xdr:from>
    <xdr:to>
      <xdr:col>6</xdr:col>
      <xdr:colOff>3963501</xdr:colOff>
      <xdr:row>9</xdr:row>
      <xdr:rowOff>1804833</xdr:rowOff>
    </xdr:to>
    <xdr:pic>
      <xdr:nvPicPr>
        <xdr:cNvPr id="63" name="Obrázek 62" descr="FAV_cmyk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280187" y="12240436"/>
          <a:ext cx="2598964" cy="1232522"/>
        </a:xfrm>
        <a:prstGeom prst="rect">
          <a:avLst/>
        </a:prstGeom>
      </xdr:spPr>
    </xdr:pic>
    <xdr:clientData/>
  </xdr:twoCellAnchor>
  <xdr:twoCellAnchor editAs="oneCell">
    <xdr:from>
      <xdr:col>6</xdr:col>
      <xdr:colOff>218062</xdr:colOff>
      <xdr:row>9</xdr:row>
      <xdr:rowOff>516782</xdr:rowOff>
    </xdr:from>
    <xdr:to>
      <xdr:col>6</xdr:col>
      <xdr:colOff>1456313</xdr:colOff>
      <xdr:row>9</xdr:row>
      <xdr:rowOff>2275661</xdr:rowOff>
    </xdr:to>
    <xdr:pic>
      <xdr:nvPicPr>
        <xdr:cNvPr id="1024" name="Obrázek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280" y="12716888"/>
          <a:ext cx="1238251" cy="1758879"/>
        </a:xfrm>
        <a:prstGeom prst="rect">
          <a:avLst/>
        </a:prstGeom>
      </xdr:spPr>
    </xdr:pic>
    <xdr:clientData/>
  </xdr:twoCellAnchor>
  <xdr:twoCellAnchor editAs="oneCell">
    <xdr:from>
      <xdr:col>6</xdr:col>
      <xdr:colOff>671004</xdr:colOff>
      <xdr:row>10</xdr:row>
      <xdr:rowOff>126526</xdr:rowOff>
    </xdr:from>
    <xdr:to>
      <xdr:col>6</xdr:col>
      <xdr:colOff>2857499</xdr:colOff>
      <xdr:row>10</xdr:row>
      <xdr:rowOff>1619453</xdr:rowOff>
    </xdr:to>
    <xdr:pic>
      <xdr:nvPicPr>
        <xdr:cNvPr id="1025" name="Obrázek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586654" y="14623576"/>
          <a:ext cx="2186495" cy="1492927"/>
        </a:xfrm>
        <a:prstGeom prst="rect">
          <a:avLst/>
        </a:prstGeom>
      </xdr:spPr>
    </xdr:pic>
    <xdr:clientData/>
  </xdr:twoCellAnchor>
  <xdr:twoCellAnchor editAs="oneCell">
    <xdr:from>
      <xdr:col>6</xdr:col>
      <xdr:colOff>353994</xdr:colOff>
      <xdr:row>10</xdr:row>
      <xdr:rowOff>1304925</xdr:rowOff>
    </xdr:from>
    <xdr:to>
      <xdr:col>6</xdr:col>
      <xdr:colOff>3452374</xdr:colOff>
      <xdr:row>10</xdr:row>
      <xdr:rowOff>2781300</xdr:rowOff>
    </xdr:to>
    <xdr:pic>
      <xdr:nvPicPr>
        <xdr:cNvPr id="1027" name="Obrázek 1026" descr="FAV_cmyk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269644" y="15801975"/>
          <a:ext cx="3098380" cy="1476375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7</xdr:row>
      <xdr:rowOff>409575</xdr:rowOff>
    </xdr:from>
    <xdr:to>
      <xdr:col>6</xdr:col>
      <xdr:colOff>2781300</xdr:colOff>
      <xdr:row>7</xdr:row>
      <xdr:rowOff>912576</xdr:rowOff>
    </xdr:to>
    <xdr:pic>
      <xdr:nvPicPr>
        <xdr:cNvPr id="1031" name="Obrázek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610975" y="6962775"/>
          <a:ext cx="2085975" cy="503001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8</xdr:row>
      <xdr:rowOff>1733550</xdr:rowOff>
    </xdr:from>
    <xdr:to>
      <xdr:col>6</xdr:col>
      <xdr:colOff>3467487</xdr:colOff>
      <xdr:row>8</xdr:row>
      <xdr:rowOff>2657604</xdr:rowOff>
    </xdr:to>
    <xdr:pic>
      <xdr:nvPicPr>
        <xdr:cNvPr id="1032" name="Obrázek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610975" y="10572750"/>
          <a:ext cx="2772162" cy="924054"/>
        </a:xfrm>
        <a:prstGeom prst="rect">
          <a:avLst/>
        </a:prstGeom>
      </xdr:spPr>
    </xdr:pic>
    <xdr:clientData/>
  </xdr:twoCellAnchor>
  <xdr:oneCellAnchor>
    <xdr:from>
      <xdr:col>6</xdr:col>
      <xdr:colOff>495300</xdr:colOff>
      <xdr:row>12</xdr:row>
      <xdr:rowOff>1323975</xdr:rowOff>
    </xdr:from>
    <xdr:ext cx="2834016" cy="523875"/>
    <xdr:pic>
      <xdr:nvPicPr>
        <xdr:cNvPr id="1033" name="Obrázek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410950" y="21564600"/>
          <a:ext cx="2834016" cy="523875"/>
        </a:xfrm>
        <a:prstGeom prst="rect">
          <a:avLst/>
        </a:prstGeom>
      </xdr:spPr>
    </xdr:pic>
    <xdr:clientData/>
  </xdr:oneCellAnchor>
  <xdr:twoCellAnchor editAs="oneCell">
    <xdr:from>
      <xdr:col>6</xdr:col>
      <xdr:colOff>668149</xdr:colOff>
      <xdr:row>12</xdr:row>
      <xdr:rowOff>323850</xdr:rowOff>
    </xdr:from>
    <xdr:to>
      <xdr:col>6</xdr:col>
      <xdr:colOff>3048000</xdr:colOff>
      <xdr:row>12</xdr:row>
      <xdr:rowOff>897715</xdr:rowOff>
    </xdr:to>
    <xdr:pic>
      <xdr:nvPicPr>
        <xdr:cNvPr id="1034" name="Obrázek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583799" y="20564475"/>
          <a:ext cx="2379851" cy="573865"/>
        </a:xfrm>
        <a:prstGeom prst="rect">
          <a:avLst/>
        </a:prstGeom>
      </xdr:spPr>
    </xdr:pic>
    <xdr:clientData/>
  </xdr:twoCellAnchor>
  <xdr:twoCellAnchor editAs="oneCell">
    <xdr:from>
      <xdr:col>6</xdr:col>
      <xdr:colOff>2038350</xdr:colOff>
      <xdr:row>20</xdr:row>
      <xdr:rowOff>561975</xdr:rowOff>
    </xdr:from>
    <xdr:to>
      <xdr:col>6</xdr:col>
      <xdr:colOff>3770445</xdr:colOff>
      <xdr:row>20</xdr:row>
      <xdr:rowOff>1299960</xdr:rowOff>
    </xdr:to>
    <xdr:pic>
      <xdr:nvPicPr>
        <xdr:cNvPr id="1035" name="Obrázek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2954000" y="41729025"/>
          <a:ext cx="1732095" cy="737985"/>
        </a:xfrm>
        <a:prstGeom prst="rect">
          <a:avLst/>
        </a:prstGeom>
      </xdr:spPr>
    </xdr:pic>
    <xdr:clientData/>
  </xdr:twoCellAnchor>
  <xdr:twoCellAnchor editAs="oneCell">
    <xdr:from>
      <xdr:col>6</xdr:col>
      <xdr:colOff>217666</xdr:colOff>
      <xdr:row>20</xdr:row>
      <xdr:rowOff>581025</xdr:rowOff>
    </xdr:from>
    <xdr:to>
      <xdr:col>6</xdr:col>
      <xdr:colOff>1732908</xdr:colOff>
      <xdr:row>20</xdr:row>
      <xdr:rowOff>1343025</xdr:rowOff>
    </xdr:to>
    <xdr:pic>
      <xdr:nvPicPr>
        <xdr:cNvPr id="1036" name="Obrázek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133316" y="41748075"/>
          <a:ext cx="1515242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1857375</xdr:colOff>
      <xdr:row>22</xdr:row>
      <xdr:rowOff>71121</xdr:rowOff>
    </xdr:from>
    <xdr:to>
      <xdr:col>6</xdr:col>
      <xdr:colOff>3143250</xdr:colOff>
      <xdr:row>22</xdr:row>
      <xdr:rowOff>1353821</xdr:rowOff>
    </xdr:to>
    <xdr:pic>
      <xdr:nvPicPr>
        <xdr:cNvPr id="1037" name="Obrázek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2773025" y="45533946"/>
          <a:ext cx="1285875" cy="1282700"/>
        </a:xfrm>
        <a:prstGeom prst="rect">
          <a:avLst/>
        </a:prstGeom>
      </xdr:spPr>
    </xdr:pic>
    <xdr:clientData/>
  </xdr:twoCellAnchor>
  <xdr:twoCellAnchor editAs="oneCell">
    <xdr:from>
      <xdr:col>6</xdr:col>
      <xdr:colOff>191319</xdr:colOff>
      <xdr:row>24</xdr:row>
      <xdr:rowOff>133706</xdr:rowOff>
    </xdr:from>
    <xdr:to>
      <xdr:col>6</xdr:col>
      <xdr:colOff>1952625</xdr:colOff>
      <xdr:row>24</xdr:row>
      <xdr:rowOff>1315037</xdr:rowOff>
    </xdr:to>
    <xdr:pic>
      <xdr:nvPicPr>
        <xdr:cNvPr id="1041" name="Obrázek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106969" y="50292356"/>
          <a:ext cx="1761306" cy="1181331"/>
        </a:xfrm>
        <a:prstGeom prst="rect">
          <a:avLst/>
        </a:prstGeom>
      </xdr:spPr>
    </xdr:pic>
    <xdr:clientData/>
  </xdr:twoCellAnchor>
  <xdr:twoCellAnchor editAs="oneCell">
    <xdr:from>
      <xdr:col>6</xdr:col>
      <xdr:colOff>322922</xdr:colOff>
      <xdr:row>25</xdr:row>
      <xdr:rowOff>95251</xdr:rowOff>
    </xdr:from>
    <xdr:to>
      <xdr:col>6</xdr:col>
      <xdr:colOff>2437265</xdr:colOff>
      <xdr:row>25</xdr:row>
      <xdr:rowOff>1466850</xdr:rowOff>
    </xdr:to>
    <xdr:pic>
      <xdr:nvPicPr>
        <xdr:cNvPr id="1043" name="Obrázek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38572" y="52311301"/>
          <a:ext cx="2114343" cy="1371599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1143000</xdr:colOff>
      <xdr:row>28</xdr:row>
      <xdr:rowOff>314495</xdr:rowOff>
    </xdr:from>
    <xdr:to>
      <xdr:col>6</xdr:col>
      <xdr:colOff>2705105</xdr:colOff>
      <xdr:row>28</xdr:row>
      <xdr:rowOff>1743398</xdr:rowOff>
    </xdr:to>
    <xdr:pic>
      <xdr:nvPicPr>
        <xdr:cNvPr id="1044" name="Obrázek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6200000">
          <a:off x="12125251" y="59388619"/>
          <a:ext cx="1428903" cy="1562105"/>
        </a:xfrm>
        <a:prstGeom prst="rect">
          <a:avLst/>
        </a:prstGeom>
      </xdr:spPr>
    </xdr:pic>
    <xdr:clientData/>
  </xdr:twoCellAnchor>
  <xdr:oneCellAnchor>
    <xdr:from>
      <xdr:col>6</xdr:col>
      <xdr:colOff>523875</xdr:colOff>
      <xdr:row>29</xdr:row>
      <xdr:rowOff>1369218</xdr:rowOff>
    </xdr:from>
    <xdr:ext cx="2834016" cy="523875"/>
    <xdr:pic>
      <xdr:nvPicPr>
        <xdr:cNvPr id="1045" name="Obrázek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441906" y="62698312"/>
          <a:ext cx="2834016" cy="523875"/>
        </a:xfrm>
        <a:prstGeom prst="rect">
          <a:avLst/>
        </a:prstGeom>
      </xdr:spPr>
    </xdr:pic>
    <xdr:clientData/>
  </xdr:oneCellAnchor>
  <xdr:twoCellAnchor editAs="oneCell">
    <xdr:from>
      <xdr:col>6</xdr:col>
      <xdr:colOff>732443</xdr:colOff>
      <xdr:row>29</xdr:row>
      <xdr:rowOff>321469</xdr:rowOff>
    </xdr:from>
    <xdr:to>
      <xdr:col>6</xdr:col>
      <xdr:colOff>3112294</xdr:colOff>
      <xdr:row>29</xdr:row>
      <xdr:rowOff>895334</xdr:rowOff>
    </xdr:to>
    <xdr:pic>
      <xdr:nvPicPr>
        <xdr:cNvPr id="1046" name="Obrázek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650474" y="61650563"/>
          <a:ext cx="2379851" cy="573865"/>
        </a:xfrm>
        <a:prstGeom prst="rect">
          <a:avLst/>
        </a:prstGeom>
      </xdr:spPr>
    </xdr:pic>
    <xdr:clientData/>
  </xdr:twoCellAnchor>
  <xdr:oneCellAnchor>
    <xdr:from>
      <xdr:col>6</xdr:col>
      <xdr:colOff>647700</xdr:colOff>
      <xdr:row>30</xdr:row>
      <xdr:rowOff>704850</xdr:rowOff>
    </xdr:from>
    <xdr:ext cx="2416096" cy="1609725"/>
    <xdr:pic>
      <xdr:nvPicPr>
        <xdr:cNvPr id="1047" name="Obrázek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350" y="64322325"/>
          <a:ext cx="2416096" cy="1609725"/>
        </a:xfrm>
        <a:prstGeom prst="rect">
          <a:avLst/>
        </a:prstGeom>
      </xdr:spPr>
    </xdr:pic>
    <xdr:clientData/>
  </xdr:oneCellAnchor>
  <xdr:oneCellAnchor>
    <xdr:from>
      <xdr:col>6</xdr:col>
      <xdr:colOff>1470933</xdr:colOff>
      <xdr:row>31</xdr:row>
      <xdr:rowOff>501361</xdr:rowOff>
    </xdr:from>
    <xdr:ext cx="2598964" cy="1232522"/>
    <xdr:pic>
      <xdr:nvPicPr>
        <xdr:cNvPr id="1048" name="Obrázek 1047" descr="FAV_cmyk.png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6583" y="66604861"/>
          <a:ext cx="2598964" cy="1232522"/>
        </a:xfrm>
        <a:prstGeom prst="rect">
          <a:avLst/>
        </a:prstGeom>
      </xdr:spPr>
    </xdr:pic>
    <xdr:clientData/>
  </xdr:oneCellAnchor>
  <xdr:oneCellAnchor>
    <xdr:from>
      <xdr:col>6</xdr:col>
      <xdr:colOff>247650</xdr:colOff>
      <xdr:row>31</xdr:row>
      <xdr:rowOff>180975</xdr:rowOff>
    </xdr:from>
    <xdr:ext cx="1409699" cy="2002413"/>
    <xdr:pic>
      <xdr:nvPicPr>
        <xdr:cNvPr id="1049" name="Obrázek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6284475"/>
          <a:ext cx="1409699" cy="2002413"/>
        </a:xfrm>
        <a:prstGeom prst="rect">
          <a:avLst/>
        </a:prstGeom>
      </xdr:spPr>
    </xdr:pic>
    <xdr:clientData/>
  </xdr:oneCellAnchor>
  <xdr:oneCellAnchor>
    <xdr:from>
      <xdr:col>6</xdr:col>
      <xdr:colOff>104775</xdr:colOff>
      <xdr:row>32</xdr:row>
      <xdr:rowOff>1638300</xdr:rowOff>
    </xdr:from>
    <xdr:ext cx="3190875" cy="1507949"/>
    <xdr:pic>
      <xdr:nvPicPr>
        <xdr:cNvPr id="1050" name="Obrázek 1049" descr="FAV_cmyk.png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020425" y="70161150"/>
          <a:ext cx="3190875" cy="1507949"/>
        </a:xfrm>
        <a:prstGeom prst="rect">
          <a:avLst/>
        </a:prstGeom>
      </xdr:spPr>
    </xdr:pic>
    <xdr:clientData/>
  </xdr:oneCellAnchor>
  <xdr:oneCellAnchor>
    <xdr:from>
      <xdr:col>6</xdr:col>
      <xdr:colOff>539140</xdr:colOff>
      <xdr:row>32</xdr:row>
      <xdr:rowOff>200026</xdr:rowOff>
    </xdr:from>
    <xdr:ext cx="2577624" cy="1628774"/>
    <xdr:pic>
      <xdr:nvPicPr>
        <xdr:cNvPr id="1051" name="Obrázek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454790" y="68722876"/>
          <a:ext cx="2577624" cy="162877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33</xdr:row>
          <xdr:rowOff>133350</xdr:rowOff>
        </xdr:from>
        <xdr:to>
          <xdr:col>6</xdr:col>
          <xdr:colOff>3686175</xdr:colOff>
          <xdr:row>33</xdr:row>
          <xdr:rowOff>638175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1011330</xdr:colOff>
      <xdr:row>33</xdr:row>
      <xdr:rowOff>847725</xdr:rowOff>
    </xdr:from>
    <xdr:ext cx="2126269" cy="1043598"/>
    <xdr:pic>
      <xdr:nvPicPr>
        <xdr:cNvPr id="1053" name="Obrázek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6980" y="72590025"/>
          <a:ext cx="2126269" cy="1043598"/>
        </a:xfrm>
        <a:prstGeom prst="rect">
          <a:avLst/>
        </a:prstGeom>
      </xdr:spPr>
    </xdr:pic>
    <xdr:clientData/>
  </xdr:oneCellAnchor>
  <xdr:twoCellAnchor editAs="oneCell">
    <xdr:from>
      <xdr:col>6</xdr:col>
      <xdr:colOff>161925</xdr:colOff>
      <xdr:row>34</xdr:row>
      <xdr:rowOff>620183</xdr:rowOff>
    </xdr:from>
    <xdr:to>
      <xdr:col>6</xdr:col>
      <xdr:colOff>1291559</xdr:colOff>
      <xdr:row>34</xdr:row>
      <xdr:rowOff>1761307</xdr:rowOff>
    </xdr:to>
    <xdr:pic>
      <xdr:nvPicPr>
        <xdr:cNvPr id="1054" name="Obrázek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575" y="74515133"/>
          <a:ext cx="1129634" cy="1122891"/>
        </a:xfrm>
        <a:prstGeom prst="rect">
          <a:avLst/>
        </a:prstGeom>
      </xdr:spPr>
    </xdr:pic>
    <xdr:clientData/>
  </xdr:twoCellAnchor>
  <xdr:twoCellAnchor editAs="oneCell">
    <xdr:from>
      <xdr:col>6</xdr:col>
      <xdr:colOff>2731551</xdr:colOff>
      <xdr:row>34</xdr:row>
      <xdr:rowOff>600075</xdr:rowOff>
    </xdr:from>
    <xdr:to>
      <xdr:col>6</xdr:col>
      <xdr:colOff>3822655</xdr:colOff>
      <xdr:row>34</xdr:row>
      <xdr:rowOff>1704158</xdr:rowOff>
    </xdr:to>
    <xdr:pic>
      <xdr:nvPicPr>
        <xdr:cNvPr id="1055" name="Obrázek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647201" y="74495025"/>
          <a:ext cx="1091104" cy="1085850"/>
        </a:xfrm>
        <a:prstGeom prst="rect">
          <a:avLst/>
        </a:prstGeom>
      </xdr:spPr>
    </xdr:pic>
    <xdr:clientData/>
  </xdr:twoCellAnchor>
  <xdr:twoCellAnchor editAs="oneCell">
    <xdr:from>
      <xdr:col>6</xdr:col>
      <xdr:colOff>1473654</xdr:colOff>
      <xdr:row>34</xdr:row>
      <xdr:rowOff>624266</xdr:rowOff>
    </xdr:from>
    <xdr:to>
      <xdr:col>6</xdr:col>
      <xdr:colOff>2552700</xdr:colOff>
      <xdr:row>34</xdr:row>
      <xdr:rowOff>1721545</xdr:rowOff>
    </xdr:to>
    <xdr:pic>
      <xdr:nvPicPr>
        <xdr:cNvPr id="1056" name="Obrázek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9304" y="74519216"/>
          <a:ext cx="1079046" cy="1079046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371476</xdr:colOff>
      <xdr:row>35</xdr:row>
      <xdr:rowOff>381000</xdr:rowOff>
    </xdr:from>
    <xdr:to>
      <xdr:col>6</xdr:col>
      <xdr:colOff>1866902</xdr:colOff>
      <xdr:row>35</xdr:row>
      <xdr:rowOff>1890487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6" y="76761975"/>
          <a:ext cx="1495426" cy="1495426"/>
        </a:xfrm>
        <a:prstGeom prst="rect">
          <a:avLst/>
        </a:prstGeom>
      </xdr:spPr>
    </xdr:pic>
    <xdr:clientData/>
  </xdr:twoCellAnchor>
  <xdr:twoCellAnchor editAs="oneCell">
    <xdr:from>
      <xdr:col>6</xdr:col>
      <xdr:colOff>2085975</xdr:colOff>
      <xdr:row>35</xdr:row>
      <xdr:rowOff>382008</xdr:rowOff>
    </xdr:from>
    <xdr:to>
      <xdr:col>6</xdr:col>
      <xdr:colOff>3838951</xdr:colOff>
      <xdr:row>35</xdr:row>
      <xdr:rowOff>1950323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001625" y="76762983"/>
          <a:ext cx="1752976" cy="154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2"/>
  <sheetViews>
    <sheetView tabSelected="1" zoomScale="80" zoomScaleNormal="8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3.5703125" style="5" customWidth="1"/>
    <col min="4" max="4" width="11" style="166" customWidth="1"/>
    <col min="5" max="5" width="12" style="4" customWidth="1"/>
    <col min="6" max="6" width="100.140625" style="5" customWidth="1"/>
    <col min="7" max="7" width="60.28515625" style="5" customWidth="1"/>
    <col min="8" max="8" width="22.28515625" style="5" hidden="1" customWidth="1"/>
    <col min="9" max="9" width="24" style="1" bestFit="1" customWidth="1"/>
    <col min="10" max="10" width="23.7109375" style="1" customWidth="1"/>
    <col min="11" max="11" width="20.5703125" style="1" bestFit="1" customWidth="1"/>
    <col min="12" max="12" width="21" style="1" customWidth="1"/>
    <col min="13" max="13" width="23.85546875" style="1" customWidth="1"/>
    <col min="14" max="14" width="19" style="1" customWidth="1"/>
    <col min="15" max="15" width="39.28515625" style="1" customWidth="1"/>
    <col min="16" max="16" width="28.28515625" style="1" hidden="1" customWidth="1"/>
    <col min="17" max="17" width="26.5703125" style="1" customWidth="1"/>
    <col min="18" max="18" width="39" style="1" customWidth="1"/>
    <col min="19" max="19" width="27.5703125" style="1" customWidth="1"/>
    <col min="20" max="20" width="16.140625" style="1" hidden="1" customWidth="1"/>
    <col min="21" max="21" width="34.140625" style="7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33</v>
      </c>
      <c r="C1" s="3"/>
      <c r="D1" s="3"/>
      <c r="G1" s="6"/>
    </row>
    <row r="2" spans="1:21" ht="84.75" customHeight="1" x14ac:dyDescent="0.25">
      <c r="C2" s="1"/>
      <c r="D2" s="8"/>
      <c r="E2" s="9"/>
      <c r="F2" s="10"/>
      <c r="G2" s="11"/>
      <c r="H2" s="12"/>
      <c r="I2" s="12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4"/>
    </row>
    <row r="3" spans="1:21" ht="37.5" customHeight="1" x14ac:dyDescent="0.25">
      <c r="B3" s="15"/>
      <c r="C3" s="16" t="s">
        <v>0</v>
      </c>
      <c r="D3" s="17"/>
      <c r="E3" s="17"/>
      <c r="F3" s="17"/>
      <c r="G3" s="12"/>
      <c r="H3" s="12"/>
      <c r="I3" s="12"/>
      <c r="J3" s="12"/>
      <c r="K3" s="12"/>
      <c r="L3" s="12"/>
      <c r="N3" s="18"/>
      <c r="O3" s="18"/>
      <c r="P3" s="18"/>
    </row>
    <row r="4" spans="1:21" ht="20.100000000000001" customHeight="1" thickBot="1" x14ac:dyDescent="0.3">
      <c r="B4" s="19"/>
      <c r="C4" s="20" t="s">
        <v>1</v>
      </c>
      <c r="D4" s="17"/>
      <c r="E4" s="17"/>
      <c r="F4" s="17"/>
      <c r="G4" s="17"/>
      <c r="H4" s="10"/>
      <c r="I4" s="21"/>
      <c r="J4" s="21"/>
      <c r="L4" s="21"/>
      <c r="R4" s="22"/>
    </row>
    <row r="5" spans="1:21" ht="34.5" customHeight="1" thickBot="1" x14ac:dyDescent="0.3">
      <c r="B5" s="23"/>
      <c r="C5" s="24"/>
      <c r="D5" s="25"/>
      <c r="E5" s="25"/>
      <c r="F5" s="10"/>
      <c r="G5" s="10"/>
      <c r="H5" s="26"/>
      <c r="J5" s="27" t="s">
        <v>2</v>
      </c>
      <c r="U5" s="28"/>
    </row>
    <row r="6" spans="1:21" ht="77.25" customHeight="1" thickTop="1" thickBot="1" x14ac:dyDescent="0.3">
      <c r="B6" s="29" t="s">
        <v>3</v>
      </c>
      <c r="C6" s="30" t="s">
        <v>14</v>
      </c>
      <c r="D6" s="30" t="s">
        <v>4</v>
      </c>
      <c r="E6" s="30" t="s">
        <v>15</v>
      </c>
      <c r="F6" s="30" t="s">
        <v>16</v>
      </c>
      <c r="G6" s="30" t="s">
        <v>27</v>
      </c>
      <c r="H6" s="30" t="s">
        <v>17</v>
      </c>
      <c r="I6" s="30" t="s">
        <v>5</v>
      </c>
      <c r="J6" s="31" t="s">
        <v>6</v>
      </c>
      <c r="K6" s="32" t="s">
        <v>7</v>
      </c>
      <c r="L6" s="32" t="s">
        <v>8</v>
      </c>
      <c r="M6" s="30" t="s">
        <v>18</v>
      </c>
      <c r="N6" s="30" t="s">
        <v>19</v>
      </c>
      <c r="O6" s="30" t="s">
        <v>51</v>
      </c>
      <c r="P6" s="30" t="s">
        <v>20</v>
      </c>
      <c r="Q6" s="32" t="s">
        <v>21</v>
      </c>
      <c r="R6" s="30" t="s">
        <v>22</v>
      </c>
      <c r="S6" s="30" t="s">
        <v>49</v>
      </c>
      <c r="T6" s="30" t="s">
        <v>23</v>
      </c>
      <c r="U6" s="30" t="s">
        <v>24</v>
      </c>
    </row>
    <row r="7" spans="1:21" ht="222.75" customHeight="1" thickTop="1" x14ac:dyDescent="0.25">
      <c r="A7" s="33"/>
      <c r="B7" s="34">
        <v>1</v>
      </c>
      <c r="C7" s="35" t="s">
        <v>52</v>
      </c>
      <c r="D7" s="36">
        <v>50</v>
      </c>
      <c r="E7" s="37" t="s">
        <v>25</v>
      </c>
      <c r="F7" s="38" t="s">
        <v>83</v>
      </c>
      <c r="G7" s="39"/>
      <c r="H7" s="40">
        <f t="shared" ref="H7:H36" si="0">D7*I7</f>
        <v>8000</v>
      </c>
      <c r="I7" s="41">
        <v>160</v>
      </c>
      <c r="J7" s="167"/>
      <c r="K7" s="42">
        <f t="shared" ref="K7" si="1">D7*J7</f>
        <v>0</v>
      </c>
      <c r="L7" s="43" t="str">
        <f t="shared" ref="L7" si="2">IF(ISNUMBER(J7), IF(J7&gt;I7,"NEVYHOVUJE","VYHOVUJE")," ")</f>
        <v xml:space="preserve"> </v>
      </c>
      <c r="M7" s="44" t="s">
        <v>81</v>
      </c>
      <c r="N7" s="45" t="s">
        <v>47</v>
      </c>
      <c r="O7" s="46" t="s">
        <v>48</v>
      </c>
      <c r="P7" s="47"/>
      <c r="Q7" s="48" t="s">
        <v>29</v>
      </c>
      <c r="R7" s="48" t="s">
        <v>30</v>
      </c>
      <c r="S7" s="49" t="s">
        <v>50</v>
      </c>
      <c r="T7" s="47"/>
      <c r="U7" s="45" t="s">
        <v>13</v>
      </c>
    </row>
    <row r="8" spans="1:21" ht="180" customHeight="1" x14ac:dyDescent="0.25">
      <c r="A8" s="33"/>
      <c r="B8" s="50">
        <v>2</v>
      </c>
      <c r="C8" s="51" t="s">
        <v>53</v>
      </c>
      <c r="D8" s="52">
        <v>50</v>
      </c>
      <c r="E8" s="53" t="s">
        <v>25</v>
      </c>
      <c r="F8" s="54" t="s">
        <v>88</v>
      </c>
      <c r="G8" s="55"/>
      <c r="H8" s="56">
        <f t="shared" si="0"/>
        <v>1500</v>
      </c>
      <c r="I8" s="57">
        <v>30</v>
      </c>
      <c r="J8" s="168"/>
      <c r="K8" s="58">
        <f t="shared" ref="K8:K35" si="3">D8*J8</f>
        <v>0</v>
      </c>
      <c r="L8" s="59" t="str">
        <f t="shared" ref="L8:L35" si="4">IF(ISNUMBER(J8), IF(J8&gt;I8,"NEVYHOVUJE","VYHOVUJE")," ")</f>
        <v xml:space="preserve"> </v>
      </c>
      <c r="M8" s="60"/>
      <c r="N8" s="61"/>
      <c r="O8" s="62"/>
      <c r="P8" s="63"/>
      <c r="Q8" s="64"/>
      <c r="R8" s="64"/>
      <c r="S8" s="65"/>
      <c r="T8" s="63"/>
      <c r="U8" s="61"/>
    </row>
    <row r="9" spans="1:21" ht="222.75" customHeight="1" x14ac:dyDescent="0.25">
      <c r="A9" s="33"/>
      <c r="B9" s="50">
        <v>3</v>
      </c>
      <c r="C9" s="66" t="s">
        <v>35</v>
      </c>
      <c r="D9" s="52">
        <v>50</v>
      </c>
      <c r="E9" s="53" t="s">
        <v>25</v>
      </c>
      <c r="F9" s="54" t="s">
        <v>91</v>
      </c>
      <c r="G9" s="55"/>
      <c r="H9" s="56">
        <f t="shared" si="0"/>
        <v>2500</v>
      </c>
      <c r="I9" s="57">
        <v>50</v>
      </c>
      <c r="J9" s="168"/>
      <c r="K9" s="58">
        <f t="shared" si="3"/>
        <v>0</v>
      </c>
      <c r="L9" s="59" t="str">
        <f t="shared" si="4"/>
        <v xml:space="preserve"> </v>
      </c>
      <c r="M9" s="60"/>
      <c r="N9" s="61"/>
      <c r="O9" s="62"/>
      <c r="P9" s="63"/>
      <c r="Q9" s="64"/>
      <c r="R9" s="64"/>
      <c r="S9" s="65"/>
      <c r="T9" s="63"/>
      <c r="U9" s="61"/>
    </row>
    <row r="10" spans="1:21" ht="222.75" customHeight="1" x14ac:dyDescent="0.25">
      <c r="A10" s="33"/>
      <c r="B10" s="67">
        <v>4</v>
      </c>
      <c r="C10" s="66" t="s">
        <v>36</v>
      </c>
      <c r="D10" s="52">
        <v>50</v>
      </c>
      <c r="E10" s="53" t="s">
        <v>25</v>
      </c>
      <c r="F10" s="51" t="s">
        <v>54</v>
      </c>
      <c r="G10" s="55"/>
      <c r="H10" s="56">
        <f t="shared" si="0"/>
        <v>1500</v>
      </c>
      <c r="I10" s="57">
        <v>30</v>
      </c>
      <c r="J10" s="168"/>
      <c r="K10" s="58">
        <f t="shared" si="3"/>
        <v>0</v>
      </c>
      <c r="L10" s="59" t="str">
        <f t="shared" si="4"/>
        <v xml:space="preserve"> </v>
      </c>
      <c r="M10" s="60"/>
      <c r="N10" s="61"/>
      <c r="O10" s="62"/>
      <c r="P10" s="63"/>
      <c r="Q10" s="64"/>
      <c r="R10" s="64"/>
      <c r="S10" s="65"/>
      <c r="T10" s="63"/>
      <c r="U10" s="61"/>
    </row>
    <row r="11" spans="1:21" ht="222.75" customHeight="1" thickBot="1" x14ac:dyDescent="0.3">
      <c r="A11" s="33"/>
      <c r="B11" s="68">
        <v>5</v>
      </c>
      <c r="C11" s="69" t="s">
        <v>37</v>
      </c>
      <c r="D11" s="70">
        <v>16</v>
      </c>
      <c r="E11" s="71" t="s">
        <v>25</v>
      </c>
      <c r="F11" s="72" t="s">
        <v>55</v>
      </c>
      <c r="G11" s="73"/>
      <c r="H11" s="74">
        <f t="shared" si="0"/>
        <v>2400</v>
      </c>
      <c r="I11" s="75">
        <v>150</v>
      </c>
      <c r="J11" s="169"/>
      <c r="K11" s="76">
        <f t="shared" si="3"/>
        <v>0</v>
      </c>
      <c r="L11" s="77" t="str">
        <f t="shared" si="4"/>
        <v xml:space="preserve"> </v>
      </c>
      <c r="M11" s="60"/>
      <c r="N11" s="61"/>
      <c r="O11" s="62"/>
      <c r="P11" s="63"/>
      <c r="Q11" s="64"/>
      <c r="R11" s="64"/>
      <c r="S11" s="65"/>
      <c r="T11" s="78"/>
      <c r="U11" s="61"/>
    </row>
    <row r="12" spans="1:21" ht="229.5" customHeight="1" x14ac:dyDescent="0.25">
      <c r="B12" s="79">
        <v>6</v>
      </c>
      <c r="C12" s="80" t="s">
        <v>34</v>
      </c>
      <c r="D12" s="81">
        <v>50</v>
      </c>
      <c r="E12" s="82" t="s">
        <v>25</v>
      </c>
      <c r="F12" s="83" t="s">
        <v>84</v>
      </c>
      <c r="G12" s="84"/>
      <c r="H12" s="85">
        <f t="shared" si="0"/>
        <v>8000</v>
      </c>
      <c r="I12" s="86">
        <v>160</v>
      </c>
      <c r="J12" s="170"/>
      <c r="K12" s="87">
        <f t="shared" si="3"/>
        <v>0</v>
      </c>
      <c r="L12" s="88" t="str">
        <f t="shared" si="4"/>
        <v xml:space="preserve"> </v>
      </c>
      <c r="M12" s="89" t="s">
        <v>82</v>
      </c>
      <c r="N12" s="90" t="s">
        <v>26</v>
      </c>
      <c r="O12" s="91"/>
      <c r="P12" s="92"/>
      <c r="Q12" s="93" t="s">
        <v>29</v>
      </c>
      <c r="R12" s="93" t="s">
        <v>30</v>
      </c>
      <c r="S12" s="94">
        <v>42</v>
      </c>
      <c r="T12" s="92"/>
      <c r="U12" s="90" t="s">
        <v>13</v>
      </c>
    </row>
    <row r="13" spans="1:21" ht="188.25" customHeight="1" x14ac:dyDescent="0.25">
      <c r="B13" s="95">
        <v>7</v>
      </c>
      <c r="C13" s="96" t="s">
        <v>53</v>
      </c>
      <c r="D13" s="97">
        <v>30</v>
      </c>
      <c r="E13" s="98" t="s">
        <v>25</v>
      </c>
      <c r="F13" s="99" t="s">
        <v>89</v>
      </c>
      <c r="G13" s="100"/>
      <c r="H13" s="56">
        <f t="shared" si="0"/>
        <v>900</v>
      </c>
      <c r="I13" s="101">
        <v>30</v>
      </c>
      <c r="J13" s="171"/>
      <c r="K13" s="58">
        <f t="shared" si="3"/>
        <v>0</v>
      </c>
      <c r="L13" s="59" t="str">
        <f t="shared" si="4"/>
        <v xml:space="preserve"> </v>
      </c>
      <c r="M13" s="60"/>
      <c r="N13" s="61"/>
      <c r="O13" s="62"/>
      <c r="P13" s="63"/>
      <c r="Q13" s="64"/>
      <c r="R13" s="64"/>
      <c r="S13" s="102"/>
      <c r="T13" s="63"/>
      <c r="U13" s="61"/>
    </row>
    <row r="14" spans="1:21" ht="221.25" customHeight="1" x14ac:dyDescent="0.25">
      <c r="B14" s="95">
        <v>8</v>
      </c>
      <c r="C14" s="103" t="s">
        <v>32</v>
      </c>
      <c r="D14" s="97">
        <v>120</v>
      </c>
      <c r="E14" s="98" t="s">
        <v>25</v>
      </c>
      <c r="F14" s="99" t="s">
        <v>94</v>
      </c>
      <c r="G14" s="104" t="s">
        <v>58</v>
      </c>
      <c r="H14" s="56">
        <f t="shared" si="0"/>
        <v>1080</v>
      </c>
      <c r="I14" s="101">
        <v>9</v>
      </c>
      <c r="J14" s="171"/>
      <c r="K14" s="58">
        <f t="shared" si="3"/>
        <v>0</v>
      </c>
      <c r="L14" s="59" t="str">
        <f t="shared" si="4"/>
        <v xml:space="preserve"> </v>
      </c>
      <c r="M14" s="60"/>
      <c r="N14" s="61"/>
      <c r="O14" s="62"/>
      <c r="P14" s="63"/>
      <c r="Q14" s="64"/>
      <c r="R14" s="64"/>
      <c r="S14" s="102"/>
      <c r="T14" s="63"/>
      <c r="U14" s="61"/>
    </row>
    <row r="15" spans="1:21" ht="199.5" customHeight="1" x14ac:dyDescent="0.25">
      <c r="B15" s="95">
        <v>9</v>
      </c>
      <c r="C15" s="103" t="s">
        <v>35</v>
      </c>
      <c r="D15" s="97">
        <v>50</v>
      </c>
      <c r="E15" s="98" t="s">
        <v>25</v>
      </c>
      <c r="F15" s="99" t="s">
        <v>92</v>
      </c>
      <c r="G15" s="100"/>
      <c r="H15" s="56">
        <f t="shared" si="0"/>
        <v>2500</v>
      </c>
      <c r="I15" s="101">
        <v>50</v>
      </c>
      <c r="J15" s="171"/>
      <c r="K15" s="58">
        <f t="shared" si="3"/>
        <v>0</v>
      </c>
      <c r="L15" s="59" t="str">
        <f t="shared" si="4"/>
        <v xml:space="preserve"> </v>
      </c>
      <c r="M15" s="60"/>
      <c r="N15" s="61"/>
      <c r="O15" s="62"/>
      <c r="P15" s="63"/>
      <c r="Q15" s="64"/>
      <c r="R15" s="64"/>
      <c r="S15" s="102"/>
      <c r="T15" s="63"/>
      <c r="U15" s="61"/>
    </row>
    <row r="16" spans="1:21" ht="200.25" customHeight="1" x14ac:dyDescent="0.25">
      <c r="B16" s="105">
        <v>10</v>
      </c>
      <c r="C16" s="103" t="s">
        <v>36</v>
      </c>
      <c r="D16" s="97">
        <v>300</v>
      </c>
      <c r="E16" s="98" t="s">
        <v>25</v>
      </c>
      <c r="F16" s="96" t="s">
        <v>56</v>
      </c>
      <c r="G16" s="100"/>
      <c r="H16" s="56">
        <f t="shared" si="0"/>
        <v>9000</v>
      </c>
      <c r="I16" s="101">
        <v>30</v>
      </c>
      <c r="J16" s="171"/>
      <c r="K16" s="58">
        <f t="shared" si="3"/>
        <v>0</v>
      </c>
      <c r="L16" s="59" t="str">
        <f t="shared" si="4"/>
        <v xml:space="preserve"> </v>
      </c>
      <c r="M16" s="60"/>
      <c r="N16" s="61"/>
      <c r="O16" s="62"/>
      <c r="P16" s="63"/>
      <c r="Q16" s="64"/>
      <c r="R16" s="64"/>
      <c r="S16" s="102"/>
      <c r="T16" s="63"/>
      <c r="U16" s="61"/>
    </row>
    <row r="17" spans="2:21" ht="245.25" customHeight="1" x14ac:dyDescent="0.25">
      <c r="B17" s="105">
        <v>11</v>
      </c>
      <c r="C17" s="103" t="s">
        <v>37</v>
      </c>
      <c r="D17" s="97">
        <v>84</v>
      </c>
      <c r="E17" s="98" t="s">
        <v>25</v>
      </c>
      <c r="F17" s="96" t="s">
        <v>57</v>
      </c>
      <c r="G17" s="100"/>
      <c r="H17" s="56">
        <f t="shared" si="0"/>
        <v>12600</v>
      </c>
      <c r="I17" s="101">
        <v>150</v>
      </c>
      <c r="J17" s="171"/>
      <c r="K17" s="58">
        <f t="shared" si="3"/>
        <v>0</v>
      </c>
      <c r="L17" s="59" t="str">
        <f t="shared" si="4"/>
        <v xml:space="preserve"> </v>
      </c>
      <c r="M17" s="60"/>
      <c r="N17" s="61"/>
      <c r="O17" s="62"/>
      <c r="P17" s="63"/>
      <c r="Q17" s="64"/>
      <c r="R17" s="64"/>
      <c r="S17" s="102"/>
      <c r="T17" s="63"/>
      <c r="U17" s="61"/>
    </row>
    <row r="18" spans="2:21" ht="316.5" customHeight="1" x14ac:dyDescent="0.25">
      <c r="B18" s="105">
        <v>12</v>
      </c>
      <c r="C18" s="103" t="s">
        <v>31</v>
      </c>
      <c r="D18" s="97">
        <v>200</v>
      </c>
      <c r="E18" s="98" t="s">
        <v>25</v>
      </c>
      <c r="F18" s="96" t="s">
        <v>59</v>
      </c>
      <c r="G18" s="100"/>
      <c r="H18" s="56">
        <f t="shared" si="0"/>
        <v>3800</v>
      </c>
      <c r="I18" s="101">
        <v>19</v>
      </c>
      <c r="J18" s="171"/>
      <c r="K18" s="58">
        <f t="shared" si="3"/>
        <v>0</v>
      </c>
      <c r="L18" s="59" t="str">
        <f t="shared" si="4"/>
        <v xml:space="preserve"> </v>
      </c>
      <c r="M18" s="60"/>
      <c r="N18" s="61"/>
      <c r="O18" s="62"/>
      <c r="P18" s="63"/>
      <c r="Q18" s="64"/>
      <c r="R18" s="64"/>
      <c r="S18" s="102"/>
      <c r="T18" s="63"/>
      <c r="U18" s="61"/>
    </row>
    <row r="19" spans="2:21" ht="129.75" customHeight="1" x14ac:dyDescent="0.25">
      <c r="B19" s="105">
        <v>13</v>
      </c>
      <c r="C19" s="103" t="s">
        <v>28</v>
      </c>
      <c r="D19" s="97">
        <v>180</v>
      </c>
      <c r="E19" s="98" t="s">
        <v>25</v>
      </c>
      <c r="F19" s="96" t="s">
        <v>80</v>
      </c>
      <c r="G19" s="100"/>
      <c r="H19" s="56">
        <f t="shared" si="0"/>
        <v>3420</v>
      </c>
      <c r="I19" s="101">
        <v>19</v>
      </c>
      <c r="J19" s="171"/>
      <c r="K19" s="58">
        <f t="shared" si="3"/>
        <v>0</v>
      </c>
      <c r="L19" s="59" t="str">
        <f t="shared" si="4"/>
        <v xml:space="preserve"> </v>
      </c>
      <c r="M19" s="60"/>
      <c r="N19" s="61"/>
      <c r="O19" s="62"/>
      <c r="P19" s="63"/>
      <c r="Q19" s="64"/>
      <c r="R19" s="64"/>
      <c r="S19" s="102"/>
      <c r="T19" s="63"/>
      <c r="U19" s="61"/>
    </row>
    <row r="20" spans="2:21" ht="162.75" customHeight="1" x14ac:dyDescent="0.25">
      <c r="B20" s="105">
        <v>14</v>
      </c>
      <c r="C20" s="103" t="s">
        <v>38</v>
      </c>
      <c r="D20" s="97">
        <v>1000</v>
      </c>
      <c r="E20" s="98" t="s">
        <v>39</v>
      </c>
      <c r="F20" s="96" t="s">
        <v>60</v>
      </c>
      <c r="G20" s="100"/>
      <c r="H20" s="56">
        <f t="shared" si="0"/>
        <v>8000</v>
      </c>
      <c r="I20" s="101">
        <v>8</v>
      </c>
      <c r="J20" s="171"/>
      <c r="K20" s="58">
        <f t="shared" si="3"/>
        <v>0</v>
      </c>
      <c r="L20" s="59" t="str">
        <f t="shared" si="4"/>
        <v xml:space="preserve"> </v>
      </c>
      <c r="M20" s="60"/>
      <c r="N20" s="61"/>
      <c r="O20" s="62"/>
      <c r="P20" s="63"/>
      <c r="Q20" s="64"/>
      <c r="R20" s="64"/>
      <c r="S20" s="102"/>
      <c r="T20" s="63"/>
      <c r="U20" s="61"/>
    </row>
    <row r="21" spans="2:21" ht="149.25" customHeight="1" x14ac:dyDescent="0.25">
      <c r="B21" s="105">
        <v>15</v>
      </c>
      <c r="C21" s="103" t="s">
        <v>40</v>
      </c>
      <c r="D21" s="97">
        <v>1000</v>
      </c>
      <c r="E21" s="98" t="s">
        <v>25</v>
      </c>
      <c r="F21" s="96" t="s">
        <v>62</v>
      </c>
      <c r="G21" s="104" t="s">
        <v>61</v>
      </c>
      <c r="H21" s="56">
        <f t="shared" si="0"/>
        <v>7000</v>
      </c>
      <c r="I21" s="101">
        <v>7</v>
      </c>
      <c r="J21" s="171"/>
      <c r="K21" s="58">
        <f t="shared" si="3"/>
        <v>0</v>
      </c>
      <c r="L21" s="59" t="str">
        <f t="shared" si="4"/>
        <v xml:space="preserve"> </v>
      </c>
      <c r="M21" s="60"/>
      <c r="N21" s="61"/>
      <c r="O21" s="62"/>
      <c r="P21" s="63"/>
      <c r="Q21" s="64"/>
      <c r="R21" s="64"/>
      <c r="S21" s="102"/>
      <c r="T21" s="63"/>
      <c r="U21" s="61"/>
    </row>
    <row r="22" spans="2:21" ht="189" customHeight="1" x14ac:dyDescent="0.25">
      <c r="B22" s="105">
        <v>16</v>
      </c>
      <c r="C22" s="103" t="s">
        <v>41</v>
      </c>
      <c r="D22" s="97">
        <v>200</v>
      </c>
      <c r="E22" s="98" t="s">
        <v>25</v>
      </c>
      <c r="F22" s="96" t="s">
        <v>63</v>
      </c>
      <c r="G22" s="100"/>
      <c r="H22" s="56">
        <f t="shared" si="0"/>
        <v>3000</v>
      </c>
      <c r="I22" s="101">
        <v>15</v>
      </c>
      <c r="J22" s="171"/>
      <c r="K22" s="58">
        <f t="shared" si="3"/>
        <v>0</v>
      </c>
      <c r="L22" s="59" t="str">
        <f t="shared" si="4"/>
        <v xml:space="preserve"> </v>
      </c>
      <c r="M22" s="60"/>
      <c r="N22" s="61"/>
      <c r="O22" s="62"/>
      <c r="P22" s="63"/>
      <c r="Q22" s="64"/>
      <c r="R22" s="64"/>
      <c r="S22" s="102"/>
      <c r="T22" s="63"/>
      <c r="U22" s="61"/>
    </row>
    <row r="23" spans="2:21" ht="183" customHeight="1" x14ac:dyDescent="0.25">
      <c r="B23" s="105">
        <v>17</v>
      </c>
      <c r="C23" s="103" t="s">
        <v>42</v>
      </c>
      <c r="D23" s="97">
        <v>100</v>
      </c>
      <c r="E23" s="98" t="s">
        <v>25</v>
      </c>
      <c r="F23" s="96" t="s">
        <v>65</v>
      </c>
      <c r="G23" s="104" t="s">
        <v>64</v>
      </c>
      <c r="H23" s="56">
        <f t="shared" si="0"/>
        <v>3100</v>
      </c>
      <c r="I23" s="101">
        <v>31</v>
      </c>
      <c r="J23" s="171"/>
      <c r="K23" s="58">
        <f t="shared" si="3"/>
        <v>0</v>
      </c>
      <c r="L23" s="59" t="str">
        <f t="shared" si="4"/>
        <v xml:space="preserve"> </v>
      </c>
      <c r="M23" s="60"/>
      <c r="N23" s="61"/>
      <c r="O23" s="62"/>
      <c r="P23" s="63"/>
      <c r="Q23" s="64"/>
      <c r="R23" s="64"/>
      <c r="S23" s="102"/>
      <c r="T23" s="63"/>
      <c r="U23" s="61"/>
    </row>
    <row r="24" spans="2:21" ht="186.75" customHeight="1" x14ac:dyDescent="0.25">
      <c r="B24" s="105">
        <v>18</v>
      </c>
      <c r="C24" s="103" t="s">
        <v>43</v>
      </c>
      <c r="D24" s="97">
        <v>300</v>
      </c>
      <c r="E24" s="98" t="s">
        <v>25</v>
      </c>
      <c r="F24" s="96" t="s">
        <v>66</v>
      </c>
      <c r="G24" s="104" t="s">
        <v>46</v>
      </c>
      <c r="H24" s="56">
        <f t="shared" si="0"/>
        <v>13410</v>
      </c>
      <c r="I24" s="101">
        <v>44.7</v>
      </c>
      <c r="J24" s="171"/>
      <c r="K24" s="58">
        <f t="shared" si="3"/>
        <v>0</v>
      </c>
      <c r="L24" s="59" t="str">
        <f t="shared" si="4"/>
        <v xml:space="preserve"> </v>
      </c>
      <c r="M24" s="60"/>
      <c r="N24" s="61"/>
      <c r="O24" s="62"/>
      <c r="P24" s="63"/>
      <c r="Q24" s="64"/>
      <c r="R24" s="64"/>
      <c r="S24" s="102"/>
      <c r="T24" s="63"/>
      <c r="U24" s="61"/>
    </row>
    <row r="25" spans="2:21" ht="162" customHeight="1" x14ac:dyDescent="0.25">
      <c r="B25" s="105">
        <v>19</v>
      </c>
      <c r="C25" s="96" t="s">
        <v>44</v>
      </c>
      <c r="D25" s="97">
        <v>250</v>
      </c>
      <c r="E25" s="98" t="s">
        <v>25</v>
      </c>
      <c r="F25" s="96" t="s">
        <v>67</v>
      </c>
      <c r="G25" s="100"/>
      <c r="H25" s="56">
        <f t="shared" si="0"/>
        <v>14250</v>
      </c>
      <c r="I25" s="101">
        <v>57</v>
      </c>
      <c r="J25" s="171"/>
      <c r="K25" s="58">
        <f t="shared" si="3"/>
        <v>0</v>
      </c>
      <c r="L25" s="59" t="str">
        <f t="shared" si="4"/>
        <v xml:space="preserve"> </v>
      </c>
      <c r="M25" s="60"/>
      <c r="N25" s="61"/>
      <c r="O25" s="62"/>
      <c r="P25" s="63"/>
      <c r="Q25" s="64"/>
      <c r="R25" s="64"/>
      <c r="S25" s="102"/>
      <c r="T25" s="63"/>
      <c r="U25" s="61"/>
    </row>
    <row r="26" spans="2:21" ht="175.5" customHeight="1" x14ac:dyDescent="0.25">
      <c r="B26" s="105">
        <v>20</v>
      </c>
      <c r="C26" s="96" t="s">
        <v>68</v>
      </c>
      <c r="D26" s="97">
        <v>250</v>
      </c>
      <c r="E26" s="98" t="s">
        <v>25</v>
      </c>
      <c r="F26" s="96" t="s">
        <v>69</v>
      </c>
      <c r="G26" s="100"/>
      <c r="H26" s="56">
        <f t="shared" si="0"/>
        <v>9000</v>
      </c>
      <c r="I26" s="101">
        <v>36</v>
      </c>
      <c r="J26" s="171"/>
      <c r="K26" s="58">
        <f t="shared" si="3"/>
        <v>0</v>
      </c>
      <c r="L26" s="59" t="str">
        <f t="shared" si="4"/>
        <v xml:space="preserve"> </v>
      </c>
      <c r="M26" s="60"/>
      <c r="N26" s="61"/>
      <c r="O26" s="62"/>
      <c r="P26" s="63"/>
      <c r="Q26" s="64"/>
      <c r="R26" s="64"/>
      <c r="S26" s="102"/>
      <c r="T26" s="63"/>
      <c r="U26" s="61"/>
    </row>
    <row r="27" spans="2:21" ht="194.25" customHeight="1" x14ac:dyDescent="0.25">
      <c r="B27" s="105">
        <v>21</v>
      </c>
      <c r="C27" s="103" t="s">
        <v>45</v>
      </c>
      <c r="D27" s="97">
        <v>300</v>
      </c>
      <c r="E27" s="98" t="s">
        <v>25</v>
      </c>
      <c r="F27" s="96" t="s">
        <v>70</v>
      </c>
      <c r="G27" s="100"/>
      <c r="H27" s="56">
        <f t="shared" si="0"/>
        <v>9000</v>
      </c>
      <c r="I27" s="101">
        <v>30</v>
      </c>
      <c r="J27" s="171"/>
      <c r="K27" s="58">
        <f t="shared" si="3"/>
        <v>0</v>
      </c>
      <c r="L27" s="59" t="str">
        <f t="shared" si="4"/>
        <v xml:space="preserve"> </v>
      </c>
      <c r="M27" s="60"/>
      <c r="N27" s="61"/>
      <c r="O27" s="62"/>
      <c r="P27" s="63"/>
      <c r="Q27" s="64"/>
      <c r="R27" s="64"/>
      <c r="S27" s="102"/>
      <c r="T27" s="63"/>
      <c r="U27" s="61"/>
    </row>
    <row r="28" spans="2:21" ht="175.5" customHeight="1" x14ac:dyDescent="0.25">
      <c r="B28" s="95">
        <v>22</v>
      </c>
      <c r="C28" s="96" t="s">
        <v>71</v>
      </c>
      <c r="D28" s="97">
        <v>100</v>
      </c>
      <c r="E28" s="98" t="s">
        <v>25</v>
      </c>
      <c r="F28" s="99" t="s">
        <v>93</v>
      </c>
      <c r="G28" s="100"/>
      <c r="H28" s="56">
        <f t="shared" si="0"/>
        <v>1000</v>
      </c>
      <c r="I28" s="101">
        <v>10</v>
      </c>
      <c r="J28" s="171"/>
      <c r="K28" s="58">
        <f t="shared" si="3"/>
        <v>0</v>
      </c>
      <c r="L28" s="59" t="str">
        <f t="shared" si="4"/>
        <v xml:space="preserve"> </v>
      </c>
      <c r="M28" s="60"/>
      <c r="N28" s="61"/>
      <c r="O28" s="62"/>
      <c r="P28" s="63"/>
      <c r="Q28" s="64"/>
      <c r="R28" s="64"/>
      <c r="S28" s="102"/>
      <c r="T28" s="63"/>
      <c r="U28" s="61"/>
    </row>
    <row r="29" spans="2:21" ht="169.5" customHeight="1" thickBot="1" x14ac:dyDescent="0.3">
      <c r="B29" s="106">
        <v>23</v>
      </c>
      <c r="C29" s="107" t="s">
        <v>72</v>
      </c>
      <c r="D29" s="108">
        <v>500</v>
      </c>
      <c r="E29" s="109" t="s">
        <v>25</v>
      </c>
      <c r="F29" s="107" t="s">
        <v>73</v>
      </c>
      <c r="G29" s="110"/>
      <c r="H29" s="111">
        <f t="shared" si="0"/>
        <v>6250</v>
      </c>
      <c r="I29" s="112">
        <v>12.5</v>
      </c>
      <c r="J29" s="172"/>
      <c r="K29" s="113">
        <f t="shared" si="3"/>
        <v>0</v>
      </c>
      <c r="L29" s="114" t="str">
        <f t="shared" si="4"/>
        <v xml:space="preserve"> </v>
      </c>
      <c r="M29" s="60"/>
      <c r="N29" s="61"/>
      <c r="O29" s="62"/>
      <c r="P29" s="63"/>
      <c r="Q29" s="64"/>
      <c r="R29" s="64"/>
      <c r="S29" s="102"/>
      <c r="T29" s="78"/>
      <c r="U29" s="115"/>
    </row>
    <row r="30" spans="2:21" ht="183" customHeight="1" x14ac:dyDescent="0.25">
      <c r="B30" s="116">
        <v>24</v>
      </c>
      <c r="C30" s="117" t="s">
        <v>53</v>
      </c>
      <c r="D30" s="81">
        <v>120</v>
      </c>
      <c r="E30" s="82" t="s">
        <v>25</v>
      </c>
      <c r="F30" s="118" t="s">
        <v>90</v>
      </c>
      <c r="G30" s="119"/>
      <c r="H30" s="85">
        <f t="shared" si="0"/>
        <v>3600</v>
      </c>
      <c r="I30" s="86">
        <v>30</v>
      </c>
      <c r="J30" s="170"/>
      <c r="K30" s="120">
        <f t="shared" si="3"/>
        <v>0</v>
      </c>
      <c r="L30" s="121" t="str">
        <f t="shared" si="4"/>
        <v xml:space="preserve"> </v>
      </c>
      <c r="M30" s="122" t="s">
        <v>86</v>
      </c>
      <c r="N30" s="123" t="s">
        <v>26</v>
      </c>
      <c r="O30" s="124"/>
      <c r="P30" s="125"/>
      <c r="Q30" s="126" t="s">
        <v>74</v>
      </c>
      <c r="R30" s="127" t="s">
        <v>75</v>
      </c>
      <c r="S30" s="128">
        <v>42</v>
      </c>
      <c r="T30" s="125"/>
      <c r="U30" s="123" t="s">
        <v>13</v>
      </c>
    </row>
    <row r="31" spans="2:21" ht="195.75" customHeight="1" x14ac:dyDescent="0.25">
      <c r="B31" s="95">
        <v>25</v>
      </c>
      <c r="C31" s="96" t="s">
        <v>32</v>
      </c>
      <c r="D31" s="97">
        <v>120</v>
      </c>
      <c r="E31" s="98" t="s">
        <v>25</v>
      </c>
      <c r="F31" s="99" t="s">
        <v>95</v>
      </c>
      <c r="G31" s="104" t="s">
        <v>58</v>
      </c>
      <c r="H31" s="56">
        <f t="shared" si="0"/>
        <v>1080</v>
      </c>
      <c r="I31" s="101">
        <v>9</v>
      </c>
      <c r="J31" s="171"/>
      <c r="K31" s="58">
        <f t="shared" si="3"/>
        <v>0</v>
      </c>
      <c r="L31" s="59" t="str">
        <f t="shared" si="4"/>
        <v xml:space="preserve"> </v>
      </c>
      <c r="M31" s="129"/>
      <c r="N31" s="130"/>
      <c r="O31" s="131"/>
      <c r="P31" s="132"/>
      <c r="Q31" s="133"/>
      <c r="R31" s="133"/>
      <c r="S31" s="134"/>
      <c r="T31" s="132"/>
      <c r="U31" s="130"/>
    </row>
    <row r="32" spans="2:21" ht="190.5" customHeight="1" x14ac:dyDescent="0.25">
      <c r="B32" s="105">
        <v>26</v>
      </c>
      <c r="C32" s="96" t="s">
        <v>36</v>
      </c>
      <c r="D32" s="97">
        <v>120</v>
      </c>
      <c r="E32" s="98" t="s">
        <v>25</v>
      </c>
      <c r="F32" s="96" t="s">
        <v>76</v>
      </c>
      <c r="G32" s="100"/>
      <c r="H32" s="56">
        <f t="shared" si="0"/>
        <v>3600</v>
      </c>
      <c r="I32" s="101">
        <v>30</v>
      </c>
      <c r="J32" s="171"/>
      <c r="K32" s="58">
        <f t="shared" si="3"/>
        <v>0</v>
      </c>
      <c r="L32" s="59" t="str">
        <f t="shared" si="4"/>
        <v xml:space="preserve"> </v>
      </c>
      <c r="M32" s="129"/>
      <c r="N32" s="130"/>
      <c r="O32" s="131"/>
      <c r="P32" s="132"/>
      <c r="Q32" s="133"/>
      <c r="R32" s="133"/>
      <c r="S32" s="134"/>
      <c r="T32" s="132"/>
      <c r="U32" s="130"/>
    </row>
    <row r="33" spans="2:21" ht="237.75" customHeight="1" x14ac:dyDescent="0.25">
      <c r="B33" s="105">
        <v>27</v>
      </c>
      <c r="C33" s="96" t="s">
        <v>31</v>
      </c>
      <c r="D33" s="97">
        <v>120</v>
      </c>
      <c r="E33" s="98" t="s">
        <v>25</v>
      </c>
      <c r="F33" s="96" t="s">
        <v>77</v>
      </c>
      <c r="G33" s="100"/>
      <c r="H33" s="56">
        <f t="shared" si="0"/>
        <v>4800</v>
      </c>
      <c r="I33" s="101">
        <v>40</v>
      </c>
      <c r="J33" s="171"/>
      <c r="K33" s="58">
        <f t="shared" si="3"/>
        <v>0</v>
      </c>
      <c r="L33" s="59" t="str">
        <f t="shared" si="4"/>
        <v xml:space="preserve"> </v>
      </c>
      <c r="M33" s="129"/>
      <c r="N33" s="130"/>
      <c r="O33" s="131"/>
      <c r="P33" s="132"/>
      <c r="Q33" s="133"/>
      <c r="R33" s="133"/>
      <c r="S33" s="134"/>
      <c r="T33" s="132"/>
      <c r="U33" s="130"/>
    </row>
    <row r="34" spans="2:21" ht="169.5" customHeight="1" x14ac:dyDescent="0.25">
      <c r="B34" s="105">
        <v>28</v>
      </c>
      <c r="C34" s="96" t="s">
        <v>28</v>
      </c>
      <c r="D34" s="97">
        <v>120</v>
      </c>
      <c r="E34" s="98" t="s">
        <v>25</v>
      </c>
      <c r="F34" s="96" t="s">
        <v>79</v>
      </c>
      <c r="G34" s="100"/>
      <c r="H34" s="56">
        <f t="shared" si="0"/>
        <v>2280</v>
      </c>
      <c r="I34" s="101">
        <v>19</v>
      </c>
      <c r="J34" s="171"/>
      <c r="K34" s="58">
        <f t="shared" si="3"/>
        <v>0</v>
      </c>
      <c r="L34" s="59" t="str">
        <f t="shared" si="4"/>
        <v xml:space="preserve"> </v>
      </c>
      <c r="M34" s="129"/>
      <c r="N34" s="130"/>
      <c r="O34" s="131"/>
      <c r="P34" s="132"/>
      <c r="Q34" s="133"/>
      <c r="R34" s="133"/>
      <c r="S34" s="134"/>
      <c r="T34" s="132"/>
      <c r="U34" s="130"/>
    </row>
    <row r="35" spans="2:21" ht="195.75" customHeight="1" x14ac:dyDescent="0.25">
      <c r="B35" s="105">
        <v>29</v>
      </c>
      <c r="C35" s="96" t="s">
        <v>38</v>
      </c>
      <c r="D35" s="97">
        <v>120</v>
      </c>
      <c r="E35" s="98" t="s">
        <v>39</v>
      </c>
      <c r="F35" s="96" t="s">
        <v>78</v>
      </c>
      <c r="G35" s="100"/>
      <c r="H35" s="56">
        <f t="shared" si="0"/>
        <v>960</v>
      </c>
      <c r="I35" s="101">
        <v>8</v>
      </c>
      <c r="J35" s="171"/>
      <c r="K35" s="58">
        <f t="shared" si="3"/>
        <v>0</v>
      </c>
      <c r="L35" s="59" t="str">
        <f t="shared" si="4"/>
        <v xml:space="preserve"> </v>
      </c>
      <c r="M35" s="129"/>
      <c r="N35" s="130"/>
      <c r="O35" s="131"/>
      <c r="P35" s="132"/>
      <c r="Q35" s="133"/>
      <c r="R35" s="133"/>
      <c r="S35" s="134"/>
      <c r="T35" s="132"/>
      <c r="U35" s="130"/>
    </row>
    <row r="36" spans="2:21" ht="195.75" customHeight="1" thickBot="1" x14ac:dyDescent="0.3">
      <c r="B36" s="135">
        <v>30</v>
      </c>
      <c r="C36" s="136" t="s">
        <v>85</v>
      </c>
      <c r="D36" s="137">
        <v>20</v>
      </c>
      <c r="E36" s="138" t="s">
        <v>25</v>
      </c>
      <c r="F36" s="136" t="s">
        <v>87</v>
      </c>
      <c r="G36" s="139"/>
      <c r="H36" s="140">
        <f t="shared" si="0"/>
        <v>3000</v>
      </c>
      <c r="I36" s="141">
        <v>150</v>
      </c>
      <c r="J36" s="173"/>
      <c r="K36" s="142">
        <f t="shared" ref="K36" si="5">D36*J36</f>
        <v>0</v>
      </c>
      <c r="L36" s="143" t="str">
        <f t="shared" ref="L36" si="6">IF(ISNUMBER(J36), IF(J36&gt;I36,"NEVYHOVUJE","VYHOVUJE")," ")</f>
        <v xml:space="preserve"> </v>
      </c>
      <c r="M36" s="144"/>
      <c r="N36" s="145"/>
      <c r="O36" s="146"/>
      <c r="P36" s="147"/>
      <c r="Q36" s="148"/>
      <c r="R36" s="148"/>
      <c r="S36" s="149"/>
      <c r="T36" s="147"/>
      <c r="U36" s="145"/>
    </row>
    <row r="37" spans="2:21" ht="13.5" customHeight="1" thickTop="1" thickBot="1" x14ac:dyDescent="0.3">
      <c r="C37" s="1"/>
      <c r="D37" s="1"/>
      <c r="E37" s="1"/>
      <c r="F37" s="1"/>
      <c r="G37" s="1"/>
      <c r="H37" s="1"/>
      <c r="K37" s="150"/>
    </row>
    <row r="38" spans="2:21" ht="60.75" customHeight="1" thickTop="1" thickBot="1" x14ac:dyDescent="0.3">
      <c r="B38" s="151" t="s">
        <v>9</v>
      </c>
      <c r="C38" s="151"/>
      <c r="D38" s="151"/>
      <c r="E38" s="151"/>
      <c r="F38" s="151"/>
      <c r="G38" s="17"/>
      <c r="H38" s="152"/>
      <c r="I38" s="153" t="s">
        <v>10</v>
      </c>
      <c r="J38" s="154" t="s">
        <v>11</v>
      </c>
      <c r="K38" s="155"/>
      <c r="L38" s="156"/>
      <c r="M38" s="157"/>
      <c r="N38" s="26"/>
      <c r="O38" s="26"/>
      <c r="P38" s="26"/>
      <c r="Q38" s="26"/>
      <c r="R38" s="26"/>
      <c r="S38" s="26"/>
      <c r="T38" s="26"/>
      <c r="U38" s="158"/>
    </row>
    <row r="39" spans="2:21" ht="33" customHeight="1" thickTop="1" thickBot="1" x14ac:dyDescent="0.3">
      <c r="B39" s="159" t="s">
        <v>12</v>
      </c>
      <c r="C39" s="159"/>
      <c r="D39" s="159"/>
      <c r="E39" s="159"/>
      <c r="F39" s="159"/>
      <c r="G39" s="160"/>
      <c r="H39" s="161"/>
      <c r="I39" s="162">
        <f>SUM(H7:H36)</f>
        <v>150530</v>
      </c>
      <c r="J39" s="163">
        <f>SUM(K7:K36)</f>
        <v>0</v>
      </c>
      <c r="K39" s="164"/>
      <c r="L39" s="165"/>
      <c r="M39" s="157"/>
      <c r="T39" s="26"/>
      <c r="U39" s="158"/>
    </row>
    <row r="40" spans="2:21" ht="14.1" customHeight="1" thickTop="1" x14ac:dyDescent="0.25"/>
    <row r="41" spans="2:21" ht="14.25" customHeight="1" x14ac:dyDescent="0.25"/>
    <row r="42" spans="2:21" ht="14.1" customHeight="1" x14ac:dyDescent="0.25"/>
    <row r="43" spans="2:21" ht="14.25" customHeight="1" x14ac:dyDescent="0.25"/>
    <row r="44" spans="2:21" ht="14.25" customHeight="1" x14ac:dyDescent="0.25"/>
    <row r="45" spans="2:21" ht="14.1" customHeight="1" x14ac:dyDescent="0.25"/>
    <row r="46" spans="2:21" ht="14.25" customHeight="1" x14ac:dyDescent="0.25"/>
    <row r="47" spans="2:21" ht="14.25" customHeight="1" x14ac:dyDescent="0.25"/>
    <row r="48" spans="2:2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</sheetData>
  <sheetProtection algorithmName="SHA-512" hashValue="Lyuw8Ok/GK46VNcqY2geXzJ+3uZmYGAv71gAY1OaKL3INTNPb5yaETAK0F6fNeG8rPtOhaqMIontlacBJuRArQ==" saltValue="n51iBGn1viGe5ublLygJMg==" spinCount="100000" sheet="1" objects="1" scenarios="1" selectLockedCells="1"/>
  <autoFilter ref="B6:U36" xr:uid="{00000000-0001-0000-0000-000000000000}"/>
  <mergeCells count="33">
    <mergeCell ref="M30:M36"/>
    <mergeCell ref="N30:N36"/>
    <mergeCell ref="O30:O36"/>
    <mergeCell ref="P30:P36"/>
    <mergeCell ref="Q30:Q36"/>
    <mergeCell ref="R30:R36"/>
    <mergeCell ref="S7:S11"/>
    <mergeCell ref="S12:S29"/>
    <mergeCell ref="U12:U29"/>
    <mergeCell ref="S30:S36"/>
    <mergeCell ref="T7:T11"/>
    <mergeCell ref="T12:T29"/>
    <mergeCell ref="T30:T36"/>
    <mergeCell ref="U30:U36"/>
    <mergeCell ref="Q12:Q29"/>
    <mergeCell ref="R12:R29"/>
    <mergeCell ref="P7:P11"/>
    <mergeCell ref="Q7:Q11"/>
    <mergeCell ref="R7:R11"/>
    <mergeCell ref="B39:F39"/>
    <mergeCell ref="J39:L39"/>
    <mergeCell ref="B1:D1"/>
    <mergeCell ref="J38:L38"/>
    <mergeCell ref="B38:F38"/>
    <mergeCell ref="G2:L3"/>
    <mergeCell ref="M7:M11"/>
    <mergeCell ref="M12:M29"/>
    <mergeCell ref="N7:N11"/>
    <mergeCell ref="O7:O11"/>
    <mergeCell ref="U7:U11"/>
    <mergeCell ref="N12:N29"/>
    <mergeCell ref="O12:O29"/>
    <mergeCell ref="P12:P29"/>
  </mergeCells>
  <conditionalFormatting sqref="B7:B36 D7:D36">
    <cfRule type="containsBlanks" dxfId="6" priority="88">
      <formula>LEN(TRIM(B7))=0</formula>
    </cfRule>
  </conditionalFormatting>
  <conditionalFormatting sqref="B7:B36">
    <cfRule type="cellIs" dxfId="5" priority="83" operator="greaterThanOrEqual">
      <formula>1</formula>
    </cfRule>
  </conditionalFormatting>
  <conditionalFormatting sqref="J7:J36">
    <cfRule type="notContainsBlanks" dxfId="4" priority="48">
      <formula>LEN(TRIM(J7))&gt;0</formula>
    </cfRule>
    <cfRule type="notContainsBlanks" dxfId="3" priority="49">
      <formula>LEN(TRIM(J7))&gt;0</formula>
    </cfRule>
    <cfRule type="containsBlanks" dxfId="2" priority="50">
      <formula>LEN(TRIM(J7))=0</formula>
    </cfRule>
  </conditionalFormatting>
  <conditionalFormatting sqref="L7:L36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36" xr:uid="{354766CB-D34D-4043-985E-78A75C2E98DD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shapeId="1028" r:id="rId4">
          <objectPr defaultSize="0" autoPict="0" r:id="rId5">
            <anchor moveWithCells="1">
              <from>
                <xdr:col>6</xdr:col>
                <xdr:colOff>466725</xdr:colOff>
                <xdr:row>18</xdr:row>
                <xdr:rowOff>190500</xdr:rowOff>
              </from>
              <to>
                <xdr:col>6</xdr:col>
                <xdr:colOff>3305175</xdr:colOff>
                <xdr:row>18</xdr:row>
                <xdr:rowOff>638175</xdr:rowOff>
              </to>
            </anchor>
          </objectPr>
        </oleObject>
      </mc:Choice>
      <mc:Fallback>
        <oleObject shapeId="1028" r:id="rId4"/>
      </mc:Fallback>
    </mc:AlternateContent>
    <mc:AlternateContent xmlns:mc="http://schemas.openxmlformats.org/markup-compatibility/2006">
      <mc:Choice Requires="x14">
        <oleObject shapeId="1039" r:id="rId6">
          <objectPr defaultSize="0" autoPict="0" r:id="rId5">
            <anchor moveWithCells="1">
              <from>
                <xdr:col>6</xdr:col>
                <xdr:colOff>371475</xdr:colOff>
                <xdr:row>33</xdr:row>
                <xdr:rowOff>133350</xdr:rowOff>
              </from>
              <to>
                <xdr:col>6</xdr:col>
                <xdr:colOff>3686175</xdr:colOff>
                <xdr:row>33</xdr:row>
                <xdr:rowOff>638175</xdr:rowOff>
              </to>
            </anchor>
          </objectPr>
        </oleObject>
      </mc:Choice>
      <mc:Fallback>
        <oleObject shapeId="1039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 U12 U30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PP</vt:lpstr>
      <vt:lpstr>PP!Názvy_tisku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2023-04-06T10:42:36Z</cp:lastPrinted>
  <dcterms:created xsi:type="dcterms:W3CDTF">2014-03-05T12:43:32Z</dcterms:created>
  <dcterms:modified xsi:type="dcterms:W3CDTF">2023-04-19T10:49:18Z</dcterms:modified>
</cp:coreProperties>
</file>