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'AVT'!$B$1:$U$15</definedName>
    <definedName name="_xlnm.Print_Titles" localSheetId="0">'AVT'!$B:$E</definedName>
  </definedNames>
  <calcPr calcId="191029"/>
  <extLst/>
</workbook>
</file>

<file path=xl/sharedStrings.xml><?xml version="1.0" encoding="utf-8"?>
<sst xmlns="http://schemas.openxmlformats.org/spreadsheetml/2006/main" count="58" uniqueCount="48">
  <si>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</si>
  <si>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</si>
  <si>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</si>
  <si>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</si>
  <si>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</si>
  <si>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</si>
  <si>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</si>
  <si>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</si>
  <si>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</si>
  <si>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</si>
  <si>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</si>
  <si>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</si>
  <si>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32342200-4 -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</si>
  <si>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</si>
  <si>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</si>
  <si>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</si>
  <si>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</si>
  <si>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</si>
  <si>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</si>
  <si>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</si>
  <si>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</si>
  <si>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</si>
  <si>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</si>
  <si>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</si>
  <si>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</si>
  <si>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</si>
  <si>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</si>
  <si>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</si>
  <si>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</si>
  <si>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</si>
  <si>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Audiovizuální technika (II.) 004 - 2023</t>
  </si>
  <si>
    <t>ANO</t>
  </si>
  <si>
    <t>Sluchátka drátová špunty</t>
  </si>
  <si>
    <t>Sluchátka špunty ANC</t>
  </si>
  <si>
    <t>Společná faktura</t>
  </si>
  <si>
    <t>Národní plán obnovy pro oblast vysokých škol pro roky 2022–2024
Registrační číslo projektu: NPO_ZČU_MSMT-16584/2022
Specifický cíl C - Společné projekty vysokých škol
C3 - Digitalizace činností přímo souvisejících se zajištěním vzdělávací činnosti a administrativních úkonů spojených se studijní agendou.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</si>
  <si>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</si>
  <si>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Petr Jiroušek,
Tel.: 608 262 747,
37763 2813</t>
  </si>
  <si>
    <t>Univerzitní 20,
301 00 Plzeň,
Centrum informatizace a výpočetní techniky - Oddělení Vývoj informačních systémů,
místnost UI 301</t>
  </si>
  <si>
    <t>21</t>
  </si>
  <si>
    <t>Sluchátko bezdrátové prezentační</t>
  </si>
  <si>
    <t>Sluchátka náhlavní drátová</t>
  </si>
  <si>
    <t>Sluchátka náhlavní bezdrátová</t>
  </si>
  <si>
    <t>Sluchátka přes hlavu, okolo uší, uzavřená konstrukce.
Mikrofon: ne.
Typ připojení: 3,5 mm jack, 6,3 mm jack, Radiofrekvenční.
Odnímatelný kabel.
S ovládáním hlasitosti.
Frekvence od 17 Hz do 22 000 Hz.
Minimální výdrž baterie 18 h.
Bezdrátové nabíjení.
Barva se preferuje černá.</t>
  </si>
  <si>
    <t>S mikrofonem, špunty, uzavřená konstrukce.
3,5 mm jack.
Přijímání hovorů.
Frekvenční rozsah 5-24000 Hz.
Citlivost min. 103 dB/Mw.
Iimpedance max. 16 Ohm.
Kabel min. 1,2 m.
Barva se preferuje černá.
Vyměnitelné špunty.
Hmotnost max. 3 g.</t>
  </si>
  <si>
    <r>
      <t xml:space="preserve">Bezdrátové sluchátko - s mikrofonem, na ucho.
Uchycení přes hlavu s opěrkou nad druhým uchem.
Bluetooth 5.0.
USB-A.
Frekvenční rozsah 20-20000 Hz.
Výdrž baterie až 18 h.
Impedance max. 32 Ω.
Doba hovoru: až 18 hodin.
Pohotovostní režim: min. 200 hodin.
Doba nabíjení headsetu: max. 2 hodiny.
Doba nabíjení podstavce: max. 4 hodiny.
Baterie headsetu: min. 1800 mAh.
Baterie podstavce: min. 2200 mAh.
Hmotnost balení: max. 338 g.
Funkce potlačení šumu, funkce ztlumení mikrofonu.
Barva se preferuje černá.
</t>
    </r>
    <r>
      <rPr>
        <b/>
        <sz val="11"/>
        <rFont val="Calibri"/>
        <family val="2"/>
        <scheme val="minor"/>
      </rPr>
      <t>S nabíjecí základnou</t>
    </r>
    <r>
      <rPr>
        <sz val="11"/>
        <rFont val="Calibri"/>
        <family val="2"/>
        <scheme val="minor"/>
      </rPr>
      <t xml:space="preserve"> pro PC a notebook.</t>
    </r>
  </si>
  <si>
    <r>
      <t>Špuntová do uší.
ANC technologie aktivně potlačující okolní hluk.
Bezdrátové připojení min Bluetooth 5.2.
Výdrž min. 7 h + dobíjecí pouzdro.
Dobíjení USB-C.
Min.</t>
    </r>
    <r>
      <rPr>
        <sz val="11"/>
        <color rgb="FFFF0000"/>
        <rFont val="Calibri"/>
        <family val="2"/>
        <scheme val="minor"/>
      </rPr>
      <t xml:space="preserve"> 6</t>
    </r>
    <r>
      <rPr>
        <sz val="11"/>
        <rFont val="Calibri"/>
        <family val="2"/>
        <scheme val="minor"/>
      </rPr>
      <t xml:space="preserve"> mm měniče.
Přítomnost režimu zesilující okolní zvuky bez nutnosti sundávat sluchátka.</t>
    </r>
  </si>
  <si>
    <r>
      <t xml:space="preserve">Sluchátka přes hlavu, okolo uší, otevřená konstrukce.
Mikrofon: ne.
Frekvenční rozsah </t>
    </r>
    <r>
      <rPr>
        <sz val="11"/>
        <color rgb="FFFF0000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-26000 Hz.
Harmonické zkreslení méně než 0,2% THD.
Kabel odnímatelný, nejméně 2 m.
Připojení jack 3,5 mm (možno jiný s redukcí).
Prodyšné polstrování náušníků (látkové) - NE kůže / NE koženka.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</si>
</sst>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zoomScale="62" zoomScaleNormal="62" workbookViewId="0" topLeftCell="A1">
      <selection activeCell="M7" sqref="M7:M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00390625" style="1" customWidth="1"/>
    <col min="4" max="4" width="10.7109375" style="2" customWidth="1"/>
    <col min="5" max="5" width="10.28125" style="3" customWidth="1"/>
    <col min="6" max="6" width="87.28125" style="1" customWidth="1"/>
    <col min="7" max="7" width="27.8515625" style="1" customWidth="1"/>
    <col min="8" max="8" width="22.140625" style="1" customWidth="1"/>
    <col min="9" max="9" width="24.140625" style="1" customWidth="1"/>
    <col min="10" max="10" width="16.57421875" style="1" customWidth="1"/>
    <col min="11" max="11" width="69.7109375" style="0" customWidth="1"/>
    <col min="12" max="12" width="26.140625" style="0" customWidth="1"/>
    <col min="13" max="13" width="35.140625" style="1" customWidth="1"/>
    <col min="14" max="14" width="28.00390625" style="1" customWidth="1"/>
    <col min="15" max="15" width="15.574218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6.57421875" style="4" customWidth="1"/>
  </cols>
  <sheetData>
    <row r="1" spans="2:7" ht="42.6" customHeight="1">
      <c r="B1" s="73" t="s">
        <v>30</v>
      </c>
      <c r="C1" s="73"/>
      <c r="D1" s="73"/>
      <c r="E1" s="73"/>
      <c r="G1" s="39"/>
    </row>
    <row r="2" spans="3:21" ht="42" customHeight="1">
      <c r="C2"/>
      <c r="D2" s="11"/>
      <c r="E2" s="5"/>
      <c r="F2" s="6"/>
      <c r="G2" s="74"/>
      <c r="H2" s="74"/>
      <c r="I2" s="74"/>
      <c r="J2" s="74"/>
      <c r="K2" s="74"/>
      <c r="L2" s="74"/>
      <c r="M2" s="74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74"/>
      <c r="H3" s="74"/>
      <c r="I3" s="74"/>
      <c r="J3" s="74"/>
      <c r="K3" s="74"/>
      <c r="L3" s="74"/>
      <c r="M3" s="74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F5" s="6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8" t="s">
        <v>5</v>
      </c>
      <c r="H6" s="38" t="s">
        <v>26</v>
      </c>
      <c r="I6" s="33" t="s">
        <v>16</v>
      </c>
      <c r="J6" s="33" t="s">
        <v>17</v>
      </c>
      <c r="K6" s="23" t="s">
        <v>36</v>
      </c>
      <c r="L6" s="35" t="s">
        <v>18</v>
      </c>
      <c r="M6" s="33" t="s">
        <v>19</v>
      </c>
      <c r="N6" s="23" t="s">
        <v>29</v>
      </c>
      <c r="O6" s="33" t="s">
        <v>20</v>
      </c>
      <c r="P6" s="23" t="s">
        <v>6</v>
      </c>
      <c r="Q6" s="24" t="s">
        <v>7</v>
      </c>
      <c r="R6" s="70" t="s">
        <v>8</v>
      </c>
      <c r="S6" s="70" t="s">
        <v>9</v>
      </c>
      <c r="T6" s="33" t="s">
        <v>21</v>
      </c>
      <c r="U6" s="33" t="s">
        <v>22</v>
      </c>
    </row>
    <row r="7" spans="1:21" ht="312.75" customHeight="1" thickTop="1">
      <c r="A7" s="25"/>
      <c r="B7" s="40">
        <v>1</v>
      </c>
      <c r="C7" s="71" t="s">
        <v>40</v>
      </c>
      <c r="D7" s="41">
        <v>2</v>
      </c>
      <c r="E7" s="42" t="s">
        <v>28</v>
      </c>
      <c r="F7" s="43" t="s">
        <v>45</v>
      </c>
      <c r="G7" s="103"/>
      <c r="H7" s="44" t="s">
        <v>27</v>
      </c>
      <c r="I7" s="85" t="s">
        <v>34</v>
      </c>
      <c r="J7" s="88" t="s">
        <v>31</v>
      </c>
      <c r="K7" s="91" t="s">
        <v>35</v>
      </c>
      <c r="L7" s="91" t="s">
        <v>37</v>
      </c>
      <c r="M7" s="97" t="s">
        <v>38</v>
      </c>
      <c r="N7" s="100" t="s">
        <v>39</v>
      </c>
      <c r="O7" s="45">
        <f>D7*P7</f>
        <v>1600</v>
      </c>
      <c r="P7" s="46">
        <v>800</v>
      </c>
      <c r="Q7" s="106"/>
      <c r="R7" s="47">
        <f>D7*Q7</f>
        <v>0</v>
      </c>
      <c r="S7" s="48" t="str">
        <f aca="true" t="shared" si="0" ref="S7">IF(ISNUMBER(Q7),IF(Q7&gt;P7,"NEVYHOVUJE","VYHOVUJE")," ")</f>
        <v xml:space="preserve"> </v>
      </c>
      <c r="T7" s="94"/>
      <c r="U7" s="94" t="s">
        <v>12</v>
      </c>
    </row>
    <row r="8" spans="1:21" ht="180.75" customHeight="1">
      <c r="A8" s="25"/>
      <c r="B8" s="49">
        <v>2</v>
      </c>
      <c r="C8" s="72" t="s">
        <v>41</v>
      </c>
      <c r="D8" s="51">
        <v>2</v>
      </c>
      <c r="E8" s="52" t="s">
        <v>28</v>
      </c>
      <c r="F8" s="53" t="s">
        <v>47</v>
      </c>
      <c r="G8" s="104"/>
      <c r="H8" s="54" t="s">
        <v>27</v>
      </c>
      <c r="I8" s="86"/>
      <c r="J8" s="89"/>
      <c r="K8" s="92"/>
      <c r="L8" s="92"/>
      <c r="M8" s="98"/>
      <c r="N8" s="101"/>
      <c r="O8" s="55">
        <f>D8*P8</f>
        <v>5000</v>
      </c>
      <c r="P8" s="56">
        <v>2500</v>
      </c>
      <c r="Q8" s="107"/>
      <c r="R8" s="57">
        <f>D8*Q8</f>
        <v>0</v>
      </c>
      <c r="S8" s="58" t="str">
        <f aca="true" t="shared" si="1" ref="S8:S11">IF(ISNUMBER(Q8),IF(Q8&gt;P8,"NEVYHOVUJE","VYHOVUJE")," ")</f>
        <v xml:space="preserve"> </v>
      </c>
      <c r="T8" s="95"/>
      <c r="U8" s="95"/>
    </row>
    <row r="9" spans="1:21" ht="180.75" customHeight="1">
      <c r="A9" s="25"/>
      <c r="B9" s="49">
        <v>3</v>
      </c>
      <c r="C9" s="72" t="s">
        <v>42</v>
      </c>
      <c r="D9" s="51">
        <v>2</v>
      </c>
      <c r="E9" s="52" t="s">
        <v>28</v>
      </c>
      <c r="F9" s="53" t="s">
        <v>43</v>
      </c>
      <c r="G9" s="104"/>
      <c r="H9" s="54" t="s">
        <v>27</v>
      </c>
      <c r="I9" s="86"/>
      <c r="J9" s="89"/>
      <c r="K9" s="92"/>
      <c r="L9" s="92"/>
      <c r="M9" s="98"/>
      <c r="N9" s="101"/>
      <c r="O9" s="55">
        <f>D9*P9</f>
        <v>9200</v>
      </c>
      <c r="P9" s="56">
        <v>4600</v>
      </c>
      <c r="Q9" s="107"/>
      <c r="R9" s="57">
        <f>D9*Q9</f>
        <v>0</v>
      </c>
      <c r="S9" s="58" t="str">
        <f aca="true" t="shared" si="2" ref="S9:S10">IF(ISNUMBER(Q9),IF(Q9&gt;P9,"NEVYHOVUJE","VYHOVUJE")," ")</f>
        <v xml:space="preserve"> </v>
      </c>
      <c r="T9" s="95"/>
      <c r="U9" s="95"/>
    </row>
    <row r="10" spans="1:21" ht="180.75" customHeight="1">
      <c r="A10" s="25"/>
      <c r="B10" s="49">
        <v>4</v>
      </c>
      <c r="C10" s="50" t="s">
        <v>32</v>
      </c>
      <c r="D10" s="51">
        <v>2</v>
      </c>
      <c r="E10" s="52" t="s">
        <v>28</v>
      </c>
      <c r="F10" s="53" t="s">
        <v>44</v>
      </c>
      <c r="G10" s="104"/>
      <c r="H10" s="54" t="s">
        <v>27</v>
      </c>
      <c r="I10" s="86"/>
      <c r="J10" s="89"/>
      <c r="K10" s="92"/>
      <c r="L10" s="92"/>
      <c r="M10" s="98"/>
      <c r="N10" s="101"/>
      <c r="O10" s="55">
        <f>D10*P10</f>
        <v>800</v>
      </c>
      <c r="P10" s="56">
        <v>400</v>
      </c>
      <c r="Q10" s="107"/>
      <c r="R10" s="57">
        <f>D10*Q10</f>
        <v>0</v>
      </c>
      <c r="S10" s="58" t="str">
        <f t="shared" si="2"/>
        <v xml:space="preserve"> </v>
      </c>
      <c r="T10" s="95"/>
      <c r="U10" s="95"/>
    </row>
    <row r="11" spans="1:21" ht="157.5" customHeight="1" thickBot="1">
      <c r="A11" s="25"/>
      <c r="B11" s="59">
        <v>5</v>
      </c>
      <c r="C11" s="60" t="s">
        <v>33</v>
      </c>
      <c r="D11" s="61">
        <v>1</v>
      </c>
      <c r="E11" s="62" t="s">
        <v>28</v>
      </c>
      <c r="F11" s="63" t="s">
        <v>46</v>
      </c>
      <c r="G11" s="105"/>
      <c r="H11" s="64" t="s">
        <v>27</v>
      </c>
      <c r="I11" s="87"/>
      <c r="J11" s="90"/>
      <c r="K11" s="93"/>
      <c r="L11" s="93"/>
      <c r="M11" s="99"/>
      <c r="N11" s="102"/>
      <c r="O11" s="65">
        <f>D11*P11</f>
        <v>3200</v>
      </c>
      <c r="P11" s="66">
        <v>3200</v>
      </c>
      <c r="Q11" s="108"/>
      <c r="R11" s="67">
        <f>D11*Q11</f>
        <v>0</v>
      </c>
      <c r="S11" s="68" t="str">
        <f t="shared" si="1"/>
        <v xml:space="preserve"> </v>
      </c>
      <c r="T11" s="96"/>
      <c r="U11" s="96"/>
    </row>
    <row r="12" spans="3:18" ht="13.5" customHeight="1" thickBot="1" thickTop="1">
      <c r="C12"/>
      <c r="D12"/>
      <c r="E12"/>
      <c r="F12"/>
      <c r="G12"/>
      <c r="H12"/>
      <c r="I12"/>
      <c r="J12"/>
      <c r="M12"/>
      <c r="N12"/>
      <c r="O12"/>
      <c r="R12" s="36"/>
    </row>
    <row r="13" spans="2:21" ht="49.5" customHeight="1" thickBot="1" thickTop="1">
      <c r="B13" s="80" t="s">
        <v>25</v>
      </c>
      <c r="C13" s="81"/>
      <c r="D13" s="81"/>
      <c r="E13" s="81"/>
      <c r="F13" s="81"/>
      <c r="G13" s="81"/>
      <c r="H13" s="69"/>
      <c r="I13" s="26"/>
      <c r="J13" s="26"/>
      <c r="K13" s="26"/>
      <c r="L13" s="7"/>
      <c r="M13" s="7"/>
      <c r="N13" s="27"/>
      <c r="O13" s="27"/>
      <c r="P13" s="28" t="s">
        <v>10</v>
      </c>
      <c r="Q13" s="82" t="s">
        <v>11</v>
      </c>
      <c r="R13" s="83"/>
      <c r="S13" s="84"/>
      <c r="T13" s="21"/>
      <c r="U13" s="29"/>
    </row>
    <row r="14" spans="2:19" ht="53.25" customHeight="1" thickBot="1" thickTop="1">
      <c r="B14" s="79" t="s">
        <v>23</v>
      </c>
      <c r="C14" s="79"/>
      <c r="D14" s="79"/>
      <c r="E14" s="79"/>
      <c r="F14" s="79"/>
      <c r="G14" s="79"/>
      <c r="H14" s="79"/>
      <c r="I14" s="30"/>
      <c r="L14" s="11"/>
      <c r="M14" s="11"/>
      <c r="N14" s="31"/>
      <c r="O14" s="31"/>
      <c r="P14" s="32">
        <f>SUM(O7:O11)</f>
        <v>19800</v>
      </c>
      <c r="Q14" s="75">
        <f>SUM(R7:R11)</f>
        <v>0</v>
      </c>
      <c r="R14" s="76"/>
      <c r="S14" s="77"/>
    </row>
    <row r="15" spans="2:6" ht="15.75" thickTop="1">
      <c r="B15" s="78" t="s">
        <v>24</v>
      </c>
      <c r="C15" s="78"/>
      <c r="D15" s="78"/>
      <c r="E15" s="78"/>
      <c r="F15" s="7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algorithmName="SHA-512" hashValue="NTCWv5dYpR3vU/gs79OHeWeEoapdPLpAXyRNWLcsTHXYibw05uXNbHPaV+o5jyc7AXw+1hNmg7mvt/qj/9vvYw==" saltValue="oxtUb5YJrb2+LawLipTPSg==" spinCount="100000" sheet="1" objects="1" scenarios="1"/>
  <mergeCells count="15">
    <mergeCell ref="T7:T11"/>
    <mergeCell ref="U7:U11"/>
    <mergeCell ref="L7:L11"/>
    <mergeCell ref="M7:M11"/>
    <mergeCell ref="N7:N11"/>
    <mergeCell ref="B1:E1"/>
    <mergeCell ref="G2:M3"/>
    <mergeCell ref="Q14:S14"/>
    <mergeCell ref="B15:F15"/>
    <mergeCell ref="B14:H14"/>
    <mergeCell ref="B13:G13"/>
    <mergeCell ref="Q13:S13"/>
    <mergeCell ref="I7:I11"/>
    <mergeCell ref="J7:J11"/>
    <mergeCell ref="K7:K11"/>
  </mergeCells>
  <conditionalFormatting sqref="S7:S11">
    <cfRule type="cellIs" priority="64" dxfId="6" operator="equal">
      <formula>"VYHOVUJE"</formula>
    </cfRule>
  </conditionalFormatting>
  <conditionalFormatting sqref="S7:S11">
    <cfRule type="cellIs" priority="63" dxfId="5" operator="equal">
      <formula>"NEVYHOVUJE"</formula>
    </cfRule>
  </conditionalFormatting>
  <conditionalFormatting sqref="Q7:Q11 G7:H11">
    <cfRule type="containsBlanks" priority="44" dxfId="4">
      <formula>LEN(TRIM(G7))=0</formula>
    </cfRule>
  </conditionalFormatting>
  <conditionalFormatting sqref="G7:H11 Q7:Q11">
    <cfRule type="notContainsBlanks" priority="42" dxfId="3">
      <formula>LEN(TRIM(G7))&gt;0</formula>
    </cfRule>
  </conditionalFormatting>
  <conditionalFormatting sqref="G7:H11 Q7:Q11">
    <cfRule type="notContainsBlanks" priority="41" dxfId="2">
      <formula>LEN(TRIM(G7))&gt;0</formula>
    </cfRule>
  </conditionalFormatting>
  <conditionalFormatting sqref="G7:H11">
    <cfRule type="notContainsBlanks" priority="40" dxfId="1">
      <formula>LEN(TRIM(G7))&gt;0</formula>
    </cfRule>
  </conditionalFormatting>
  <conditionalFormatting sqref="D7:D11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horizontalDpi="600" verticalDpi="600" orientation="landscape" paperSize="9" scale="40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2022-11-29T07:27:06Z</cp:lastPrinted>
  <dcterms:created xsi:type="dcterms:W3CDTF">2014-03-05T12:43:32Z</dcterms:created>
  <dcterms:modified xsi:type="dcterms:W3CDTF">2023-03-30T09:40:26Z</dcterms:modified>
  <cp:category/>
  <cp:version/>
  <cp:contentType/>
  <cp:contentStatus/>
  <cp:revision>1</cp:revision>
</cp:coreProperties>
</file>