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D:\O\VT\070\"/>
    </mc:Choice>
  </mc:AlternateContent>
  <xr:revisionPtr revIDLastSave="0" documentId="13_ncr:1_{2D4E614A-F6A6-4E74-B091-2A7F97C53D98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Výpočetní technika" sheetId="1" r:id="rId1"/>
  </sheets>
  <definedNames>
    <definedName name="_xlnm.Print_Area" localSheetId="0">'Výpočetní technika'!$B$1:$V$23</definedName>
  </definedNames>
  <calcPr calcId="191029"/>
</workbook>
</file>

<file path=xl/calcChain.xml><?xml version="1.0" encoding="utf-8"?>
<calcChain xmlns="http://schemas.openxmlformats.org/spreadsheetml/2006/main">
  <c r="S16" i="1" l="1"/>
  <c r="S17" i="1"/>
  <c r="S18" i="1"/>
  <c r="S14" i="1"/>
  <c r="T14" i="1"/>
  <c r="S15" i="1"/>
  <c r="T15" i="1"/>
  <c r="T18" i="1"/>
  <c r="P14" i="1"/>
  <c r="P15" i="1"/>
  <c r="P16" i="1"/>
  <c r="P17" i="1"/>
  <c r="P18" i="1"/>
  <c r="T17" i="1" l="1"/>
  <c r="T16" i="1"/>
  <c r="T19" i="1"/>
  <c r="T12" i="1"/>
  <c r="S13" i="1"/>
  <c r="T13" i="1"/>
  <c r="S19" i="1"/>
  <c r="P12" i="1"/>
  <c r="P13" i="1"/>
  <c r="P19" i="1"/>
  <c r="S12" i="1" l="1"/>
  <c r="P10" i="1" l="1"/>
  <c r="S10" i="1"/>
  <c r="T10" i="1"/>
  <c r="P7" i="1" l="1"/>
  <c r="P8" i="1"/>
  <c r="P9" i="1"/>
  <c r="P11" i="1"/>
  <c r="S8" i="1"/>
  <c r="T8" i="1"/>
  <c r="S9" i="1"/>
  <c r="T9" i="1"/>
  <c r="S11" i="1"/>
  <c r="T11" i="1"/>
  <c r="Q22" i="1" l="1"/>
  <c r="T7" i="1"/>
  <c r="S7" i="1" l="1"/>
  <c r="R22" i="1" s="1"/>
</calcChain>
</file>

<file path=xl/sharedStrings.xml><?xml version="1.0" encoding="utf-8"?>
<sst xmlns="http://schemas.openxmlformats.org/spreadsheetml/2006/main" count="117" uniqueCount="84">
  <si>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</si>
  <si>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</si>
  <si>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</si>
  <si>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</si>
  <si>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</si>
  <si>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</si>
  <si>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</si>
  <si>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</si>
  <si>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</si>
  <si>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</si>
  <si>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</si>
  <si>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30231310-3 - Ploché monitory</t>
  </si>
  <si>
    <t xml:space="preserve">30233132-5 - Diskové jednotky </t>
  </si>
  <si>
    <t>30233180-6 - Archivační zařízení flash paměť</t>
  </si>
  <si>
    <t xml:space="preserve">30234000-8 - Média pro ukládání dat </t>
  </si>
  <si>
    <t>30234600-4 - Flash paměť</t>
  </si>
  <si>
    <t xml:space="preserve">30237000-9 - Součásti, příslušenství a doplňky pro počítače </t>
  </si>
  <si>
    <t xml:space="preserve">30237410-6 - Počítačová myš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</si>
  <si>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</si>
  <si>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</si>
  <si>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</si>
  <si>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</si>
  <si>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</si>
  <si>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</si>
  <si>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</si>
  <si>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</si>
  <si>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</si>
  <si>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</si>
  <si>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</si>
  <si>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</si>
  <si>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</si>
  <si>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t>ks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</si>
  <si>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</si>
  <si>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</si>
  <si>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t>V případě, že se dodavatel při předání zboží na některá uvedená tel. čísla nedovolá, bude v takovém případě volat tel. 377 631 320, 377 631 325.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</si>
  <si>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</si>
  <si>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</si>
  <si>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</si>
  <si>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Samostatná faktura</t>
  </si>
  <si>
    <t>Záruka na zboží min. 60 měsíců.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</si>
  <si>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</si>
  <si>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SSD disk 500GB</t>
  </si>
  <si>
    <t xml:space="preserve">Příloha č. 2 Kupní smlouvy - technická specifikace
Výpočetní technika (III.) 070 - 2022 </t>
  </si>
  <si>
    <t xml:space="preserve"> USB flash disk</t>
  </si>
  <si>
    <t>ANO</t>
  </si>
  <si>
    <t>Projekt GAČR, 20-02725Y</t>
  </si>
  <si>
    <t>SSD M2 disk 250GB</t>
  </si>
  <si>
    <t>SSD disk</t>
  </si>
  <si>
    <t>SSD disk mSATA</t>
  </si>
  <si>
    <t>Kabel USB</t>
  </si>
  <si>
    <t>Počítačová myš černá</t>
  </si>
  <si>
    <t>Vybrané instituty nové úpravy soukromého a trestního práva v aplikační praxi - IV - SGS-2022-025</t>
  </si>
  <si>
    <t>Helena Průchová,
Tel.: 37763 7281</t>
  </si>
  <si>
    <t>sady Pětařicátníků 14, 
301 00 Plzeň,
Fakulta právnická - Katedra občanského práva,
místnost PC 217</t>
  </si>
  <si>
    <t>Monitor LCD min. 27"</t>
  </si>
  <si>
    <t>Úhlopříčka displeje min. 27". 
Typ Panelu IPS.
Poměr stran 16:9.
Matná obrazovka.
Pozorovací úhly min. 176 horizontálně / 176 vertikálně.
Jas min. 250 nitů.
Kontrast min. 1000:1, dynamický min. 5 000 000:1.
Doba odezvy maximálně 5 ms.
Nativní rozlišení min. FullHD 1920x1080.
Vstupy: VGA, HDMI s HDCP, DisplayPort s HDCP, USB HUB 3.0.
Kabel musí být součástí dodávky (napájecí, VGA, DisplayPort nebo HDMI).
Náklopný a otočný o 90 st, výškově stavitelný pivot.
Záruka min. 60 měsíců NBD on-site.</t>
  </si>
  <si>
    <t>Záruka na zboží min. 60 měsíců, NBD on-site.</t>
  </si>
  <si>
    <t>Ing. Kamil Eckhardt,
Tel.: 37763 3006</t>
  </si>
  <si>
    <t>Univerzitní 22, 
301 00 Plzeň,
Fakulta ekonomická - Děkanát,
místnost UL 401b</t>
  </si>
  <si>
    <t>Mgr. Iveta Nocarová,
Tel.: 735 713 901,
37763 5353</t>
  </si>
  <si>
    <t>Sedláčkova 15, 
301 00 Plzeň, 
Fakulta filozofická - Katedra blízkovýchodních studií,
místnost SP 118 - přízemí</t>
  </si>
  <si>
    <t>Kapacita min. 250 GB.
Formát M.2 (2280), M.2 PCI-Express Gen3 NVMe 1.4.
Rychlost náhodného čtení 230 000 IOPS.
Rychlost náhodného zápisu 320 000 IOPS.
Rychlost čtení min. 2900 MB/s.
Rychlost zápisu min. 1300 MB/s.
Životnost min. 150 TBW.
Záruka na zboží min. 5 let.</t>
  </si>
  <si>
    <t>Mgr. Václav Duffek,
Tel.: 728 681 210,
37763 6248</t>
  </si>
  <si>
    <t>Chodské náměstí 1, 
301 00 Plzeň, 
Fakulta pedagogická - Centrum biologie, geověd a envigogiky,
místnost CH 323</t>
  </si>
  <si>
    <t>Kapacita minimálně 240 GB.
Formát disku: 2,5".
Rozhraní: SATA III.
Tloušťka 7 mm, vhodný do notebooku.</t>
  </si>
  <si>
    <t>Kapacita min. 256 GB, mSATA III.</t>
  </si>
  <si>
    <t>Klávesnice drátová</t>
  </si>
  <si>
    <t>Klávesnice kancelářská, drátová, USB, životnost až 20 milionů úderů.</t>
  </si>
  <si>
    <t>Myš</t>
  </si>
  <si>
    <t>Min. 3 tlačítková laserová myš, DPI min. 1000, USB.</t>
  </si>
  <si>
    <t>Kabel HDMI</t>
  </si>
  <si>
    <t>Kabel HDMI-HDMI, M/M, propojovací, 3 m, černý, opletený, v2.0b.</t>
  </si>
  <si>
    <t>Kabel USB 2.0, A-A, M/F, prodlužovací, 3 m, černý.</t>
  </si>
  <si>
    <t>RNDr. Milan Kubásek,
Tel.: 37763 2231, 
732 676 359</t>
  </si>
  <si>
    <t>Technická 8,
301 00 Plzeň,
Fakulta aplikovaných věd - Katedra fyziky,
místnost UN 204</t>
  </si>
  <si>
    <t>Rozhraní: SATA 6Gb/s.
Formát disku 2,5".
Kapacita min. 500 GB.
Sekvenční čtení: min. 550 MB/sec.
Sekvenční zápis min. 510 MB/sec.
MTTF min. 1.5 Million Hodin.
Záruka min. 60 měsíců.</t>
  </si>
  <si>
    <t>Ing. Klára Kaľamárová,
Tel.: 37763 1256</t>
  </si>
  <si>
    <t>Univerzitní 8, 
301 00 Plzeň, 
Rektorát - Odbor lidských zdrojů,
místnost UR 206</t>
  </si>
  <si>
    <t>Rozhraní: USB min. 3.0.
Kapacita min. 64 GB.
Rychlost zápisu min. 40 MB/s.
Rychlost čtení min. 100 MB/s.
Odolný.</t>
  </si>
  <si>
    <t>Optický senzor, rolovací kolečko, min. 3 tlačítka, kabelové připojení cca 1,8 m kabel, tiché klikání, připojení přes USB.</t>
  </si>
  <si>
    <t>Flash disk 64 GB</t>
  </si>
  <si>
    <t>Flash disk 16 GB</t>
  </si>
  <si>
    <t>Rozhraní: USB min. 3.0.
Kapacita min. 16 GB.
Rychlost zápisu min. 10 MB/s.
Rychlost čtení min. 100 MB/s.</t>
  </si>
  <si>
    <r>
      <t xml:space="preserve">Kapacita úložiště min. 256 GB.
Rozhraní: </t>
    </r>
    <r>
      <rPr>
        <sz val="11"/>
        <color rgb="FFFF0000"/>
        <rFont val="Calibri"/>
        <family val="2"/>
        <charset val="238"/>
        <scheme val="minor"/>
      </rPr>
      <t>USB 3.1 Gen 1.</t>
    </r>
    <r>
      <rPr>
        <sz val="11"/>
        <color theme="1"/>
        <rFont val="Calibri"/>
        <family val="2"/>
        <charset val="238"/>
        <scheme val="minor"/>
      </rPr>
      <t xml:space="preserve">
Konektor: USB-A, USB-C.
Rychlost čtení min. 150 MB/s.
Materiál:</t>
    </r>
    <r>
      <rPr>
        <sz val="11"/>
        <color rgb="FFFF0000"/>
        <rFont val="Calibri"/>
        <family val="2"/>
        <charset val="238"/>
        <scheme val="minor"/>
      </rPr>
      <t xml:space="preserve"> kov</t>
    </r>
    <r>
      <rPr>
        <sz val="11"/>
        <color theme="1"/>
        <rFont val="Calibri"/>
        <family val="2"/>
        <charset val="238"/>
        <scheme val="minor"/>
      </rPr>
      <t xml:space="preserve">, plast.
Funkce: OTG.
Vysouvací konektor.
</t>
    </r>
    <r>
      <rPr>
        <sz val="11"/>
        <color theme="1"/>
        <rFont val="Calibri"/>
        <family val="2"/>
        <charset val="238"/>
        <scheme val="minor"/>
      </rPr>
      <t>Šířka 18 - 23 mm, výška 9 - 9,7  mm, délka 38 - 38,5 mm. Hmotnost 9 - 11 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</si>
</sst>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18" fillId="0" borderId="0"/>
    <xf numFmtId="0" fontId="8" fillId="0" borderId="0"/>
  </cellStyleXfs>
  <cellXfs count="197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top" wrapText="1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4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vertic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6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 indent="1"/>
    </xf>
    <xf numFmtId="164" fontId="11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0" fillId="0" borderId="0" xfId="0" applyFill="1"/>
    <xf numFmtId="0" fontId="9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0" fillId="0" borderId="0" xfId="0" applyBorder="1"/>
    <xf numFmtId="0" fontId="13" fillId="0" borderId="0" xfId="0" applyFont="1" applyAlignment="1">
      <alignment vertical="center" wrapText="1"/>
    </xf>
    <xf numFmtId="0" fontId="0" fillId="0" borderId="0" xfId="0" applyFill="1" applyBorder="1"/>
    <xf numFmtId="0" fontId="16" fillId="0" borderId="0" xfId="0" applyFont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textRotation="90" wrapText="1"/>
    </xf>
    <xf numFmtId="0" fontId="16" fillId="5" borderId="4" xfId="0" applyFont="1" applyFill="1" applyBorder="1" applyAlignment="1">
      <alignment horizontal="center" vertical="center" wrapText="1"/>
    </xf>
    <xf numFmtId="0" fontId="16" fillId="5" borderId="7" xfId="0" applyFont="1" applyFill="1" applyBorder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19" fillId="5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20" fillId="4" borderId="4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3" fontId="0" fillId="2" borderId="13" xfId="0" applyNumberForma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3" fontId="0" fillId="3" borderId="14" xfId="0" applyNumberForma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164" fontId="0" fillId="0" borderId="14" xfId="0" applyNumberFormat="1" applyBorder="1" applyAlignment="1">
      <alignment horizontal="right" vertical="center" indent="1"/>
    </xf>
    <xf numFmtId="164" fontId="0" fillId="3" borderId="14" xfId="0" applyNumberFormat="1" applyFill="1" applyBorder="1" applyAlignment="1">
      <alignment horizontal="right" vertical="center" indent="1"/>
    </xf>
    <xf numFmtId="165" fontId="0" fillId="0" borderId="14" xfId="0" applyNumberFormat="1" applyBorder="1" applyAlignment="1">
      <alignment horizontal="right" vertical="center" indent="1"/>
    </xf>
    <xf numFmtId="0" fontId="0" fillId="0" borderId="14" xfId="0" applyBorder="1" applyAlignment="1">
      <alignment horizontal="center" vertical="center"/>
    </xf>
    <xf numFmtId="3" fontId="0" fillId="2" borderId="16" xfId="0" applyNumberForma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3" fontId="0" fillId="3" borderId="17" xfId="0" applyNumberForma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 vertical="center" wrapText="1"/>
    </xf>
    <xf numFmtId="164" fontId="0" fillId="0" borderId="17" xfId="0" applyNumberFormat="1" applyBorder="1" applyAlignment="1">
      <alignment horizontal="right" vertical="center" indent="1"/>
    </xf>
    <xf numFmtId="164" fontId="0" fillId="3" borderId="17" xfId="0" applyNumberFormat="1" applyFill="1" applyBorder="1" applyAlignment="1">
      <alignment horizontal="right" vertical="center" indent="1"/>
    </xf>
    <xf numFmtId="165" fontId="0" fillId="0" borderId="17" xfId="0" applyNumberFormat="1" applyBorder="1" applyAlignment="1">
      <alignment horizontal="right" vertical="center" indent="1"/>
    </xf>
    <xf numFmtId="0" fontId="0" fillId="0" borderId="17" xfId="0" applyBorder="1" applyAlignment="1">
      <alignment horizontal="center" vertical="center"/>
    </xf>
    <xf numFmtId="164" fontId="0" fillId="0" borderId="19" xfId="0" applyNumberFormat="1" applyBorder="1" applyAlignment="1">
      <alignment horizontal="right" vertical="center" indent="1"/>
    </xf>
    <xf numFmtId="165" fontId="0" fillId="0" borderId="19" xfId="0" applyNumberFormat="1" applyBorder="1" applyAlignment="1">
      <alignment horizontal="right" vertical="center" indent="1"/>
    </xf>
    <xf numFmtId="0" fontId="0" fillId="0" borderId="19" xfId="0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 wrapText="1"/>
    </xf>
    <xf numFmtId="3" fontId="0" fillId="2" borderId="21" xfId="0" applyNumberForma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3" fontId="0" fillId="3" borderId="22" xfId="0" applyNumberFormat="1" applyFill="1" applyBorder="1" applyAlignment="1">
      <alignment horizontal="center" vertical="center" wrapText="1"/>
    </xf>
    <xf numFmtId="0" fontId="0" fillId="3" borderId="22" xfId="0" applyFill="1" applyBorder="1" applyAlignment="1">
      <alignment horizontal="center" vertical="center" wrapText="1"/>
    </xf>
    <xf numFmtId="0" fontId="7" fillId="3" borderId="22" xfId="0" applyFont="1" applyFill="1" applyBorder="1" applyAlignment="1">
      <alignment horizontal="center" vertical="center" wrapText="1"/>
    </xf>
    <xf numFmtId="164" fontId="0" fillId="0" borderId="22" xfId="0" applyNumberFormat="1" applyBorder="1" applyAlignment="1">
      <alignment horizontal="right" vertical="center" indent="1"/>
    </xf>
    <xf numFmtId="164" fontId="0" fillId="3" borderId="22" xfId="0" applyNumberFormat="1" applyFill="1" applyBorder="1" applyAlignment="1">
      <alignment horizontal="right" vertical="center" indent="1"/>
    </xf>
    <xf numFmtId="165" fontId="0" fillId="0" borderId="22" xfId="0" applyNumberFormat="1" applyBorder="1" applyAlignment="1">
      <alignment horizontal="right" vertical="center" indent="1"/>
    </xf>
    <xf numFmtId="0" fontId="0" fillId="0" borderId="22" xfId="0" applyBorder="1" applyAlignment="1">
      <alignment horizontal="center" vertical="center"/>
    </xf>
    <xf numFmtId="3" fontId="0" fillId="2" borderId="23" xfId="0" applyNumberForma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3" fontId="0" fillId="3" borderId="24" xfId="0" applyNumberFormat="1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7" fillId="3" borderId="24" xfId="0" applyFont="1" applyFill="1" applyBorder="1" applyAlignment="1">
      <alignment horizontal="center" vertical="center" wrapText="1"/>
    </xf>
    <xf numFmtId="0" fontId="12" fillId="6" borderId="24" xfId="0" applyFont="1" applyFill="1" applyBorder="1" applyAlignment="1">
      <alignment horizontal="center" vertical="center" wrapText="1"/>
    </xf>
    <xf numFmtId="0" fontId="9" fillId="3" borderId="24" xfId="0" applyFont="1" applyFill="1" applyBorder="1" applyAlignment="1">
      <alignment horizontal="center" vertical="center" wrapText="1"/>
    </xf>
    <xf numFmtId="164" fontId="0" fillId="0" borderId="24" xfId="0" applyNumberFormat="1" applyBorder="1" applyAlignment="1">
      <alignment horizontal="right" vertical="center" indent="1"/>
    </xf>
    <xf numFmtId="164" fontId="0" fillId="3" borderId="24" xfId="0" applyNumberFormat="1" applyFill="1" applyBorder="1" applyAlignment="1">
      <alignment horizontal="right" vertical="center" indent="1"/>
    </xf>
    <xf numFmtId="165" fontId="0" fillId="0" borderId="24" xfId="0" applyNumberFormat="1" applyBorder="1" applyAlignment="1">
      <alignment horizontal="right" vertical="center" indent="1"/>
    </xf>
    <xf numFmtId="0" fontId="0" fillId="0" borderId="24" xfId="0" applyBorder="1" applyAlignment="1">
      <alignment horizontal="center" vertical="center"/>
    </xf>
    <xf numFmtId="3" fontId="0" fillId="2" borderId="25" xfId="0" applyNumberForma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64" fontId="0" fillId="0" borderId="6" xfId="0" applyNumberFormat="1" applyBorder="1" applyAlignment="1">
      <alignment horizontal="right" vertical="center" indent="1"/>
    </xf>
    <xf numFmtId="164" fontId="0" fillId="3" borderId="6" xfId="0" applyNumberFormat="1" applyFill="1" applyBorder="1" applyAlignment="1">
      <alignment horizontal="right" vertical="center" indent="1"/>
    </xf>
    <xf numFmtId="165" fontId="0" fillId="0" borderId="6" xfId="0" applyNumberFormat="1" applyBorder="1" applyAlignment="1">
      <alignment horizontal="right" vertical="center" indent="1"/>
    </xf>
    <xf numFmtId="0" fontId="0" fillId="0" borderId="6" xfId="0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3" fontId="0" fillId="2" borderId="26" xfId="0" applyNumberForma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3" fontId="0" fillId="3" borderId="27" xfId="0" applyNumberFormat="1" applyFill="1" applyBorder="1" applyAlignment="1">
      <alignment horizontal="center" vertical="center" wrapText="1"/>
    </xf>
    <xf numFmtId="0" fontId="0" fillId="3" borderId="27" xfId="0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164" fontId="0" fillId="3" borderId="27" xfId="0" applyNumberFormat="1" applyFill="1" applyBorder="1" applyAlignment="1">
      <alignment horizontal="right" vertical="center" indent="1"/>
    </xf>
    <xf numFmtId="3" fontId="0" fillId="2" borderId="28" xfId="0" applyNumberForma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right" vertical="center" indent="1"/>
    </xf>
    <xf numFmtId="3" fontId="0" fillId="2" borderId="29" xfId="0" applyNumberFormat="1" applyFill="1" applyBorder="1" applyAlignment="1">
      <alignment horizontal="center" vertical="center" wrapText="1"/>
    </xf>
    <xf numFmtId="0" fontId="12" fillId="3" borderId="30" xfId="0" applyFont="1" applyFill="1" applyBorder="1" applyAlignment="1">
      <alignment horizontal="center" vertical="center" wrapText="1"/>
    </xf>
    <xf numFmtId="3" fontId="0" fillId="3" borderId="30" xfId="0" applyNumberFormat="1" applyFill="1" applyBorder="1" applyAlignment="1">
      <alignment horizontal="center" vertical="center" wrapText="1"/>
    </xf>
    <xf numFmtId="0" fontId="0" fillId="3" borderId="30" xfId="0" applyFill="1" applyBorder="1" applyAlignment="1">
      <alignment horizontal="center" vertical="center" wrapText="1"/>
    </xf>
    <xf numFmtId="164" fontId="0" fillId="0" borderId="30" xfId="0" applyNumberFormat="1" applyBorder="1" applyAlignment="1">
      <alignment horizontal="right" vertical="center" indent="1"/>
    </xf>
    <xf numFmtId="164" fontId="0" fillId="3" borderId="30" xfId="0" applyNumberFormat="1" applyFill="1" applyBorder="1" applyAlignment="1">
      <alignment horizontal="right" vertical="center" indent="1"/>
    </xf>
    <xf numFmtId="165" fontId="0" fillId="0" borderId="30" xfId="0" applyNumberFormat="1" applyBorder="1" applyAlignment="1">
      <alignment horizontal="right" vertical="center" indent="1"/>
    </xf>
    <xf numFmtId="0" fontId="0" fillId="0" borderId="30" xfId="0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left" vertical="center" wrapText="1" inden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6" xfId="0" applyFont="1" applyFill="1" applyBorder="1" applyAlignment="1">
      <alignment horizontal="left" vertical="center" wrapText="1" inden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left" vertical="center" wrapText="1" indent="1"/>
    </xf>
    <xf numFmtId="0" fontId="3" fillId="6" borderId="14" xfId="0" applyFont="1" applyFill="1" applyBorder="1" applyAlignment="1">
      <alignment horizontal="left" vertical="center" wrapText="1" indent="1"/>
    </xf>
    <xf numFmtId="0" fontId="3" fillId="6" borderId="27" xfId="0" applyFont="1" applyFill="1" applyBorder="1" applyAlignment="1">
      <alignment horizontal="left" vertical="center" wrapText="1" indent="1"/>
    </xf>
    <xf numFmtId="0" fontId="3" fillId="6" borderId="17" xfId="0" applyFont="1" applyFill="1" applyBorder="1" applyAlignment="1">
      <alignment horizontal="left" vertical="center" wrapText="1" indent="1"/>
    </xf>
    <xf numFmtId="0" fontId="3" fillId="6" borderId="15" xfId="0" applyFont="1" applyFill="1" applyBorder="1" applyAlignment="1">
      <alignment horizontal="left" vertical="center" wrapText="1" indent="1"/>
    </xf>
    <xf numFmtId="0" fontId="3" fillId="6" borderId="22" xfId="0" applyFont="1" applyFill="1" applyBorder="1" applyAlignment="1">
      <alignment horizontal="left" vertical="center" wrapText="1" indent="1"/>
    </xf>
    <xf numFmtId="0" fontId="9" fillId="5" borderId="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 inden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15" xfId="0" applyFont="1" applyFill="1" applyBorder="1" applyAlignment="1">
      <alignment horizontal="center" vertical="center" wrapText="1"/>
    </xf>
    <xf numFmtId="0" fontId="14" fillId="4" borderId="18" xfId="0" applyFont="1" applyFill="1" applyBorder="1" applyAlignment="1">
      <alignment horizontal="center" vertical="center" wrapText="1"/>
    </xf>
    <xf numFmtId="0" fontId="14" fillId="4" borderId="31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0" fontId="12" fillId="6" borderId="18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 wrapText="1"/>
    </xf>
    <xf numFmtId="0" fontId="9" fillId="3" borderId="3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31" xfId="0" applyFont="1" applyFill="1" applyBorder="1" applyAlignment="1">
      <alignment horizontal="center" vertical="center" wrapText="1"/>
    </xf>
    <xf numFmtId="0" fontId="12" fillId="6" borderId="31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left" vertical="center" wrapText="1"/>
    </xf>
    <xf numFmtId="0" fontId="21" fillId="2" borderId="0" xfId="0" applyFont="1" applyFill="1" applyAlignment="1">
      <alignment horizontal="left" vertical="center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164" fontId="11" fillId="0" borderId="10" xfId="0" applyNumberFormat="1" applyFont="1" applyBorder="1" applyAlignment="1">
      <alignment horizontal="center" vertical="center"/>
    </xf>
    <xf numFmtId="164" fontId="11" fillId="0" borderId="11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5" fillId="6" borderId="15" xfId="0" applyFont="1" applyFill="1" applyBorder="1" applyAlignment="1">
      <alignment horizontal="center" vertical="center" wrapText="1"/>
    </xf>
    <xf numFmtId="0" fontId="5" fillId="6" borderId="31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23" fillId="0" borderId="0" xfId="2" applyFont="1" applyAlignment="1">
      <alignment horizontal="left" vertical="center" wrapText="1"/>
    </xf>
    <xf numFmtId="0" fontId="14" fillId="4" borderId="20" xfId="0" applyFont="1" applyFill="1" applyBorder="1" applyAlignment="1" applyProtection="1">
      <alignment horizontal="center" vertical="center" wrapText="1"/>
      <protection locked="0"/>
    </xf>
    <xf numFmtId="0" fontId="14" fillId="4" borderId="24" xfId="0" applyFont="1" applyFill="1" applyBorder="1" applyAlignment="1" applyProtection="1">
      <alignment horizontal="left" vertical="center" wrapText="1" indent="1"/>
      <protection locked="0"/>
    </xf>
    <xf numFmtId="0" fontId="14" fillId="4" borderId="6" xfId="0" applyFont="1" applyFill="1" applyBorder="1" applyAlignment="1" applyProtection="1">
      <alignment horizontal="left" vertical="center" wrapText="1" indent="1"/>
      <protection locked="0"/>
    </xf>
    <xf numFmtId="0" fontId="14" fillId="4" borderId="30" xfId="0" applyFont="1" applyFill="1" applyBorder="1" applyAlignment="1" applyProtection="1">
      <alignment horizontal="left" vertical="center" wrapText="1" indent="1"/>
      <protection locked="0"/>
    </xf>
    <xf numFmtId="0" fontId="14" fillId="4" borderId="14" xfId="0" applyFont="1" applyFill="1" applyBorder="1" applyAlignment="1" applyProtection="1">
      <alignment horizontal="left" vertical="center" wrapText="1" indent="1"/>
      <protection locked="0"/>
    </xf>
    <xf numFmtId="0" fontId="14" fillId="4" borderId="27" xfId="0" applyFont="1" applyFill="1" applyBorder="1" applyAlignment="1" applyProtection="1">
      <alignment horizontal="left" vertical="center" wrapText="1" indent="1"/>
      <protection locked="0"/>
    </xf>
    <xf numFmtId="0" fontId="14" fillId="4" borderId="17" xfId="0" applyFont="1" applyFill="1" applyBorder="1" applyAlignment="1" applyProtection="1">
      <alignment horizontal="left" vertical="center" wrapText="1" indent="1"/>
      <protection locked="0"/>
    </xf>
    <xf numFmtId="0" fontId="14" fillId="4" borderId="15" xfId="0" applyFont="1" applyFill="1" applyBorder="1" applyAlignment="1" applyProtection="1">
      <alignment horizontal="left" vertical="center" wrapText="1" indent="1"/>
      <protection locked="0"/>
    </xf>
    <xf numFmtId="0" fontId="14" fillId="4" borderId="22" xfId="0" applyFont="1" applyFill="1" applyBorder="1" applyAlignment="1" applyProtection="1">
      <alignment horizontal="left" vertical="center" wrapText="1" indent="1"/>
      <protection locked="0"/>
    </xf>
    <xf numFmtId="164" fontId="14" fillId="4" borderId="24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6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30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4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7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4" fillId="4" borderId="22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28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9"/>
  <sheetViews>
    <sheetView tabSelected="1" zoomScale="62" zoomScaleNormal="62" workbookViewId="0">
      <selection activeCell="S8" sqref="S8"/>
    </sheetView>
  </sheetViews>
  <sheetFormatPr defaultRowHeight="15" x14ac:dyDescent="0.25"/>
  <cols>
    <col min="1" max="1" width="1.42578125" style="5" bestFit="1" customWidth="1"/>
    <col min="2" max="2" width="5.7109375" style="5" bestFit="1" customWidth="1"/>
    <col min="3" max="3" width="39.28515625" style="1" customWidth="1"/>
    <col min="4" max="4" width="12.28515625" style="2" customWidth="1"/>
    <col min="5" max="5" width="10.5703125" style="3" customWidth="1"/>
    <col min="6" max="6" width="118.28515625" style="1" customWidth="1"/>
    <col min="7" max="7" width="26.140625" style="4" bestFit="1" customWidth="1"/>
    <col min="8" max="8" width="23.42578125" style="4" customWidth="1"/>
    <col min="9" max="9" width="24.7109375" style="4" customWidth="1"/>
    <col min="10" max="10" width="16" style="1" customWidth="1"/>
    <col min="11" max="11" width="32" style="5" customWidth="1"/>
    <col min="12" max="12" width="31.28515625" style="5" customWidth="1"/>
    <col min="13" max="13" width="26" style="5" customWidth="1"/>
    <col min="14" max="14" width="37.7109375" style="4" customWidth="1"/>
    <col min="15" max="15" width="27.42578125" style="4" customWidth="1"/>
    <col min="16" max="16" width="15.140625" style="4" hidden="1" customWidth="1"/>
    <col min="17" max="17" width="23.5703125" style="5" customWidth="1"/>
    <col min="18" max="18" width="24.5703125" style="5" customWidth="1"/>
    <col min="19" max="19" width="19.85546875" style="5" customWidth="1"/>
    <col min="20" max="20" width="19.140625" style="5" customWidth="1"/>
    <col min="21" max="21" width="14.5703125" style="5" hidden="1" customWidth="1"/>
    <col min="22" max="22" width="40.85546875" style="6" customWidth="1"/>
    <col min="23" max="16384" width="9.140625" style="5"/>
  </cols>
  <sheetData>
    <row r="1" spans="1:22" ht="40.9" customHeight="1" x14ac:dyDescent="0.25">
      <c r="B1" s="157" t="s">
        <v>42</v>
      </c>
      <c r="C1" s="158"/>
      <c r="D1" s="158"/>
      <c r="E1" s="35"/>
      <c r="R1" s="30"/>
      <c r="S1" s="30"/>
      <c r="T1" s="30"/>
      <c r="V1" s="30"/>
    </row>
    <row r="2" spans="1:22" ht="18.75" customHeight="1" x14ac:dyDescent="0.25">
      <c r="C2" s="5"/>
      <c r="D2" s="9"/>
      <c r="E2" s="10"/>
      <c r="G2" s="1"/>
      <c r="H2" s="1"/>
      <c r="I2" s="5"/>
      <c r="J2" s="7"/>
      <c r="N2" s="1"/>
      <c r="O2" s="1"/>
      <c r="P2" s="1"/>
      <c r="R2" s="31"/>
      <c r="S2" s="31"/>
      <c r="T2" s="30"/>
      <c r="U2" s="32"/>
      <c r="V2" s="8"/>
    </row>
    <row r="3" spans="1:22" ht="19.899999999999999" customHeight="1" x14ac:dyDescent="0.25">
      <c r="B3" s="13"/>
      <c r="C3" s="12" t="s">
        <v>0</v>
      </c>
      <c r="D3" s="136"/>
      <c r="E3" s="136"/>
      <c r="F3" s="136"/>
      <c r="G3" s="34"/>
      <c r="H3" s="34"/>
      <c r="I3" s="34"/>
      <c r="J3" s="34"/>
      <c r="K3" s="34"/>
      <c r="L3" s="34"/>
      <c r="M3" s="11"/>
      <c r="N3" s="6"/>
      <c r="O3" s="6"/>
      <c r="P3" s="6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136"/>
      <c r="E4" s="136"/>
      <c r="F4" s="136"/>
      <c r="G4" s="136"/>
      <c r="H4" s="136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159" t="s">
        <v>2</v>
      </c>
      <c r="H5" s="160"/>
      <c r="I5" s="1"/>
      <c r="J5" s="5"/>
      <c r="N5" s="1"/>
      <c r="O5" s="19"/>
      <c r="P5" s="19"/>
      <c r="R5" s="18" t="s">
        <v>2</v>
      </c>
      <c r="V5" s="37"/>
    </row>
    <row r="6" spans="1:22" ht="70.5" customHeight="1" thickTop="1" thickBot="1" x14ac:dyDescent="0.3">
      <c r="B6" s="38" t="s">
        <v>3</v>
      </c>
      <c r="C6" s="39" t="s">
        <v>19</v>
      </c>
      <c r="D6" s="39" t="s">
        <v>4</v>
      </c>
      <c r="E6" s="39" t="s">
        <v>20</v>
      </c>
      <c r="F6" s="39" t="s">
        <v>21</v>
      </c>
      <c r="G6" s="44" t="s">
        <v>30</v>
      </c>
      <c r="H6" s="45" t="s">
        <v>32</v>
      </c>
      <c r="I6" s="40" t="s">
        <v>22</v>
      </c>
      <c r="J6" s="39" t="s">
        <v>23</v>
      </c>
      <c r="K6" s="39" t="s">
        <v>40</v>
      </c>
      <c r="L6" s="41" t="s">
        <v>24</v>
      </c>
      <c r="M6" s="42" t="s">
        <v>25</v>
      </c>
      <c r="N6" s="41" t="s">
        <v>26</v>
      </c>
      <c r="O6" s="39" t="s">
        <v>36</v>
      </c>
      <c r="P6" s="41" t="s">
        <v>27</v>
      </c>
      <c r="Q6" s="39" t="s">
        <v>5</v>
      </c>
      <c r="R6" s="43" t="s">
        <v>6</v>
      </c>
      <c r="S6" s="134" t="s">
        <v>7</v>
      </c>
      <c r="T6" s="134" t="s">
        <v>8</v>
      </c>
      <c r="U6" s="41" t="s">
        <v>28</v>
      </c>
      <c r="V6" s="41" t="s">
        <v>29</v>
      </c>
    </row>
    <row r="7" spans="1:22" ht="227.25" customHeight="1" thickTop="1" thickBot="1" x14ac:dyDescent="0.3">
      <c r="A7" s="20"/>
      <c r="B7" s="77">
        <v>1</v>
      </c>
      <c r="C7" s="78" t="s">
        <v>54</v>
      </c>
      <c r="D7" s="79">
        <v>2</v>
      </c>
      <c r="E7" s="80" t="s">
        <v>31</v>
      </c>
      <c r="F7" s="124" t="s">
        <v>55</v>
      </c>
      <c r="G7" s="181"/>
      <c r="H7" s="180"/>
      <c r="I7" s="81" t="s">
        <v>38</v>
      </c>
      <c r="J7" s="82" t="s">
        <v>37</v>
      </c>
      <c r="K7" s="83"/>
      <c r="L7" s="84" t="s">
        <v>56</v>
      </c>
      <c r="M7" s="125" t="s">
        <v>57</v>
      </c>
      <c r="N7" s="125" t="s">
        <v>58</v>
      </c>
      <c r="O7" s="85">
        <v>90</v>
      </c>
      <c r="P7" s="86">
        <f>D7*Q7</f>
        <v>12000</v>
      </c>
      <c r="Q7" s="87">
        <v>6000</v>
      </c>
      <c r="R7" s="189"/>
      <c r="S7" s="88">
        <f>D7*R7</f>
        <v>0</v>
      </c>
      <c r="T7" s="89" t="str">
        <f t="shared" ref="T7" si="0">IF(ISNUMBER(R7), IF(R7&gt;Q7,"NEVYHOVUJE","VYHOVUJE")," ")</f>
        <v xml:space="preserve"> </v>
      </c>
      <c r="U7" s="83"/>
      <c r="V7" s="80" t="s">
        <v>11</v>
      </c>
    </row>
    <row r="8" spans="1:22" ht="168.75" customHeight="1" thickBot="1" x14ac:dyDescent="0.3">
      <c r="A8" s="20"/>
      <c r="B8" s="90">
        <v>2</v>
      </c>
      <c r="C8" s="91" t="s">
        <v>43</v>
      </c>
      <c r="D8" s="92">
        <v>1</v>
      </c>
      <c r="E8" s="93" t="s">
        <v>31</v>
      </c>
      <c r="F8" s="137" t="s">
        <v>83</v>
      </c>
      <c r="G8" s="182"/>
      <c r="H8" s="94" t="s">
        <v>37</v>
      </c>
      <c r="I8" s="95" t="s">
        <v>38</v>
      </c>
      <c r="J8" s="98" t="s">
        <v>44</v>
      </c>
      <c r="K8" s="95" t="s">
        <v>45</v>
      </c>
      <c r="L8" s="97"/>
      <c r="M8" s="127" t="s">
        <v>59</v>
      </c>
      <c r="N8" s="127" t="s">
        <v>60</v>
      </c>
      <c r="O8" s="98">
        <v>14</v>
      </c>
      <c r="P8" s="99">
        <f>D8*Q8</f>
        <v>950</v>
      </c>
      <c r="Q8" s="100">
        <v>950</v>
      </c>
      <c r="R8" s="190"/>
      <c r="S8" s="101">
        <f>D8*R8</f>
        <v>0</v>
      </c>
      <c r="T8" s="102" t="str">
        <f t="shared" ref="T8:T11" si="1">IF(ISNUMBER(R8), IF(R8&gt;Q8,"NEVYHOVUJE","VYHOVUJE")," ")</f>
        <v xml:space="preserve"> </v>
      </c>
      <c r="U8" s="103"/>
      <c r="V8" s="93" t="s">
        <v>15</v>
      </c>
    </row>
    <row r="9" spans="1:22" ht="162.75" customHeight="1" thickBot="1" x14ac:dyDescent="0.3">
      <c r="A9" s="20"/>
      <c r="B9" s="90">
        <v>3</v>
      </c>
      <c r="C9" s="91" t="s">
        <v>46</v>
      </c>
      <c r="D9" s="92">
        <v>1</v>
      </c>
      <c r="E9" s="93" t="s">
        <v>31</v>
      </c>
      <c r="F9" s="126" t="s">
        <v>61</v>
      </c>
      <c r="G9" s="182"/>
      <c r="H9" s="94" t="s">
        <v>37</v>
      </c>
      <c r="I9" s="95" t="s">
        <v>38</v>
      </c>
      <c r="J9" s="96" t="s">
        <v>37</v>
      </c>
      <c r="K9" s="103"/>
      <c r="L9" s="97" t="s">
        <v>39</v>
      </c>
      <c r="M9" s="127" t="s">
        <v>62</v>
      </c>
      <c r="N9" s="127" t="s">
        <v>63</v>
      </c>
      <c r="O9" s="98">
        <v>14</v>
      </c>
      <c r="P9" s="99">
        <f>D9*Q9</f>
        <v>1000</v>
      </c>
      <c r="Q9" s="100">
        <v>1000</v>
      </c>
      <c r="R9" s="190"/>
      <c r="S9" s="101">
        <f>D9*R9</f>
        <v>0</v>
      </c>
      <c r="T9" s="102" t="str">
        <f t="shared" si="1"/>
        <v xml:space="preserve"> </v>
      </c>
      <c r="U9" s="103"/>
      <c r="V9" s="93" t="s">
        <v>16</v>
      </c>
    </row>
    <row r="10" spans="1:22" ht="101.25" customHeight="1" x14ac:dyDescent="0.25">
      <c r="A10" s="20"/>
      <c r="B10" s="115">
        <v>4</v>
      </c>
      <c r="C10" s="116" t="s">
        <v>47</v>
      </c>
      <c r="D10" s="117">
        <v>6</v>
      </c>
      <c r="E10" s="118" t="s">
        <v>31</v>
      </c>
      <c r="F10" s="128" t="s">
        <v>64</v>
      </c>
      <c r="G10" s="183"/>
      <c r="H10" s="138" t="s">
        <v>37</v>
      </c>
      <c r="I10" s="171" t="s">
        <v>38</v>
      </c>
      <c r="J10" s="174" t="s">
        <v>37</v>
      </c>
      <c r="K10" s="152"/>
      <c r="L10" s="142"/>
      <c r="M10" s="145" t="s">
        <v>73</v>
      </c>
      <c r="N10" s="145" t="s">
        <v>74</v>
      </c>
      <c r="O10" s="148">
        <v>14</v>
      </c>
      <c r="P10" s="119">
        <f>D10*Q10</f>
        <v>4800</v>
      </c>
      <c r="Q10" s="120">
        <v>800</v>
      </c>
      <c r="R10" s="191"/>
      <c r="S10" s="121">
        <f>D10*R10</f>
        <v>0</v>
      </c>
      <c r="T10" s="122" t="str">
        <f t="shared" ref="T10" si="2">IF(ISNUMBER(R10), IF(R10&gt;Q10,"NEVYHOVUJE","VYHOVUJE")," ")</f>
        <v xml:space="preserve"> </v>
      </c>
      <c r="U10" s="152"/>
      <c r="V10" s="118" t="s">
        <v>12</v>
      </c>
    </row>
    <row r="11" spans="1:22" ht="35.25" customHeight="1" x14ac:dyDescent="0.25">
      <c r="A11" s="20"/>
      <c r="B11" s="48">
        <v>5</v>
      </c>
      <c r="C11" s="49" t="s">
        <v>48</v>
      </c>
      <c r="D11" s="50">
        <v>1</v>
      </c>
      <c r="E11" s="51" t="s">
        <v>31</v>
      </c>
      <c r="F11" s="129" t="s">
        <v>65</v>
      </c>
      <c r="G11" s="184"/>
      <c r="H11" s="139"/>
      <c r="I11" s="172"/>
      <c r="J11" s="175"/>
      <c r="K11" s="153"/>
      <c r="L11" s="143"/>
      <c r="M11" s="146"/>
      <c r="N11" s="146"/>
      <c r="O11" s="149"/>
      <c r="P11" s="52">
        <f>D11*Q11</f>
        <v>1000</v>
      </c>
      <c r="Q11" s="53">
        <v>1000</v>
      </c>
      <c r="R11" s="192"/>
      <c r="S11" s="54">
        <f>D11*R11</f>
        <v>0</v>
      </c>
      <c r="T11" s="55" t="str">
        <f t="shared" si="1"/>
        <v xml:space="preserve"> </v>
      </c>
      <c r="U11" s="153"/>
      <c r="V11" s="51" t="s">
        <v>12</v>
      </c>
    </row>
    <row r="12" spans="1:22" ht="35.25" customHeight="1" x14ac:dyDescent="0.25">
      <c r="A12" s="20"/>
      <c r="B12" s="48">
        <v>6</v>
      </c>
      <c r="C12" s="49" t="s">
        <v>66</v>
      </c>
      <c r="D12" s="50">
        <v>6</v>
      </c>
      <c r="E12" s="51" t="s">
        <v>31</v>
      </c>
      <c r="F12" s="129" t="s">
        <v>67</v>
      </c>
      <c r="G12" s="184"/>
      <c r="H12" s="139"/>
      <c r="I12" s="172"/>
      <c r="J12" s="175"/>
      <c r="K12" s="153"/>
      <c r="L12" s="143"/>
      <c r="M12" s="146"/>
      <c r="N12" s="146"/>
      <c r="O12" s="149"/>
      <c r="P12" s="52">
        <f>D12*Q12</f>
        <v>3000</v>
      </c>
      <c r="Q12" s="53">
        <v>500</v>
      </c>
      <c r="R12" s="192"/>
      <c r="S12" s="54">
        <f>D12*R12</f>
        <v>0</v>
      </c>
      <c r="T12" s="55" t="str">
        <f t="shared" ref="T12:T19" si="3">IF(ISNUMBER(R12), IF(R12&gt;Q12,"NEVYHOVUJE","VYHOVUJE")," ")</f>
        <v xml:space="preserve"> </v>
      </c>
      <c r="U12" s="153"/>
      <c r="V12" s="51" t="s">
        <v>18</v>
      </c>
    </row>
    <row r="13" spans="1:22" ht="35.25" customHeight="1" x14ac:dyDescent="0.25">
      <c r="A13" s="20"/>
      <c r="B13" s="48">
        <v>7</v>
      </c>
      <c r="C13" s="49" t="s">
        <v>68</v>
      </c>
      <c r="D13" s="50">
        <v>10</v>
      </c>
      <c r="E13" s="51" t="s">
        <v>31</v>
      </c>
      <c r="F13" s="129" t="s">
        <v>69</v>
      </c>
      <c r="G13" s="184"/>
      <c r="H13" s="139"/>
      <c r="I13" s="172"/>
      <c r="J13" s="175"/>
      <c r="K13" s="153"/>
      <c r="L13" s="143"/>
      <c r="M13" s="146"/>
      <c r="N13" s="146"/>
      <c r="O13" s="149"/>
      <c r="P13" s="52">
        <f>D13*Q13</f>
        <v>3000</v>
      </c>
      <c r="Q13" s="53">
        <v>300</v>
      </c>
      <c r="R13" s="192"/>
      <c r="S13" s="54">
        <f>D13*R13</f>
        <v>0</v>
      </c>
      <c r="T13" s="55" t="str">
        <f t="shared" si="3"/>
        <v xml:space="preserve"> </v>
      </c>
      <c r="U13" s="153"/>
      <c r="V13" s="67" t="s">
        <v>17</v>
      </c>
    </row>
    <row r="14" spans="1:22" ht="35.25" customHeight="1" x14ac:dyDescent="0.25">
      <c r="A14" s="20"/>
      <c r="B14" s="104">
        <v>8</v>
      </c>
      <c r="C14" s="105" t="s">
        <v>70</v>
      </c>
      <c r="D14" s="106">
        <v>3</v>
      </c>
      <c r="E14" s="107" t="s">
        <v>31</v>
      </c>
      <c r="F14" s="130" t="s">
        <v>71</v>
      </c>
      <c r="G14" s="185"/>
      <c r="H14" s="139"/>
      <c r="I14" s="172"/>
      <c r="J14" s="175"/>
      <c r="K14" s="153"/>
      <c r="L14" s="143"/>
      <c r="M14" s="146"/>
      <c r="N14" s="146"/>
      <c r="O14" s="149"/>
      <c r="P14" s="52">
        <f>D14*Q14</f>
        <v>900</v>
      </c>
      <c r="Q14" s="109">
        <v>300</v>
      </c>
      <c r="R14" s="193"/>
      <c r="S14" s="54">
        <f>D14*R14</f>
        <v>0</v>
      </c>
      <c r="T14" s="55" t="str">
        <f t="shared" ref="T14:T18" si="4">IF(ISNUMBER(R14), IF(R14&gt;Q14,"NEVYHOVUJE","VYHOVUJE")," ")</f>
        <v xml:space="preserve"> </v>
      </c>
      <c r="U14" s="153"/>
      <c r="V14" s="108" t="s">
        <v>16</v>
      </c>
    </row>
    <row r="15" spans="1:22" ht="35.25" customHeight="1" thickBot="1" x14ac:dyDescent="0.3">
      <c r="A15" s="20"/>
      <c r="B15" s="56">
        <v>9</v>
      </c>
      <c r="C15" s="57" t="s">
        <v>49</v>
      </c>
      <c r="D15" s="58">
        <v>3</v>
      </c>
      <c r="E15" s="59" t="s">
        <v>31</v>
      </c>
      <c r="F15" s="131" t="s">
        <v>72</v>
      </c>
      <c r="G15" s="186"/>
      <c r="H15" s="140"/>
      <c r="I15" s="173"/>
      <c r="J15" s="176"/>
      <c r="K15" s="156"/>
      <c r="L15" s="144"/>
      <c r="M15" s="147"/>
      <c r="N15" s="147"/>
      <c r="O15" s="150"/>
      <c r="P15" s="60">
        <f>D15*Q15</f>
        <v>300</v>
      </c>
      <c r="Q15" s="61">
        <v>100</v>
      </c>
      <c r="R15" s="194"/>
      <c r="S15" s="62">
        <f>D15*R15</f>
        <v>0</v>
      </c>
      <c r="T15" s="63" t="str">
        <f t="shared" si="4"/>
        <v xml:space="preserve"> </v>
      </c>
      <c r="U15" s="156"/>
      <c r="V15" s="123" t="s">
        <v>16</v>
      </c>
    </row>
    <row r="16" spans="1:22" ht="138" customHeight="1" thickBot="1" x14ac:dyDescent="0.3">
      <c r="A16" s="20"/>
      <c r="B16" s="90">
        <v>10</v>
      </c>
      <c r="C16" s="91" t="s">
        <v>41</v>
      </c>
      <c r="D16" s="92">
        <v>1</v>
      </c>
      <c r="E16" s="93" t="s">
        <v>31</v>
      </c>
      <c r="F16" s="126" t="s">
        <v>75</v>
      </c>
      <c r="G16" s="182"/>
      <c r="H16" s="94" t="s">
        <v>37</v>
      </c>
      <c r="I16" s="95" t="s">
        <v>38</v>
      </c>
      <c r="J16" s="95" t="s">
        <v>37</v>
      </c>
      <c r="K16" s="103"/>
      <c r="L16" s="97" t="s">
        <v>39</v>
      </c>
      <c r="M16" s="127" t="s">
        <v>76</v>
      </c>
      <c r="N16" s="127" t="s">
        <v>77</v>
      </c>
      <c r="O16" s="98">
        <v>14</v>
      </c>
      <c r="P16" s="99">
        <f>D16*Q16</f>
        <v>1600</v>
      </c>
      <c r="Q16" s="100">
        <v>1600</v>
      </c>
      <c r="R16" s="190"/>
      <c r="S16" s="101">
        <f>D16*R16</f>
        <v>0</v>
      </c>
      <c r="T16" s="102" t="str">
        <f t="shared" si="4"/>
        <v xml:space="preserve"> </v>
      </c>
      <c r="U16" s="103"/>
      <c r="V16" s="103" t="s">
        <v>14</v>
      </c>
    </row>
    <row r="17" spans="1:22" ht="101.25" customHeight="1" x14ac:dyDescent="0.25">
      <c r="A17" s="20"/>
      <c r="B17" s="110">
        <v>11</v>
      </c>
      <c r="C17" s="111" t="s">
        <v>80</v>
      </c>
      <c r="D17" s="112">
        <v>4</v>
      </c>
      <c r="E17" s="113" t="s">
        <v>31</v>
      </c>
      <c r="F17" s="132" t="s">
        <v>78</v>
      </c>
      <c r="G17" s="187"/>
      <c r="H17" s="138" t="s">
        <v>37</v>
      </c>
      <c r="I17" s="171" t="s">
        <v>38</v>
      </c>
      <c r="J17" s="148" t="s">
        <v>44</v>
      </c>
      <c r="K17" s="152" t="s">
        <v>51</v>
      </c>
      <c r="L17" s="142"/>
      <c r="M17" s="170" t="s">
        <v>52</v>
      </c>
      <c r="N17" s="170" t="s">
        <v>53</v>
      </c>
      <c r="O17" s="148">
        <v>14</v>
      </c>
      <c r="P17" s="64">
        <f>D17*Q17</f>
        <v>3280</v>
      </c>
      <c r="Q17" s="114">
        <v>820</v>
      </c>
      <c r="R17" s="195"/>
      <c r="S17" s="65">
        <f>D17*R17</f>
        <v>0</v>
      </c>
      <c r="T17" s="66" t="str">
        <f t="shared" si="4"/>
        <v xml:space="preserve"> </v>
      </c>
      <c r="U17" s="152"/>
      <c r="V17" s="135" t="s">
        <v>13</v>
      </c>
    </row>
    <row r="18" spans="1:22" ht="41.25" customHeight="1" x14ac:dyDescent="0.25">
      <c r="A18" s="20"/>
      <c r="B18" s="104">
        <v>12</v>
      </c>
      <c r="C18" s="105" t="s">
        <v>50</v>
      </c>
      <c r="D18" s="106">
        <v>2</v>
      </c>
      <c r="E18" s="107" t="s">
        <v>31</v>
      </c>
      <c r="F18" s="130" t="s">
        <v>79</v>
      </c>
      <c r="G18" s="185"/>
      <c r="H18" s="139"/>
      <c r="I18" s="172"/>
      <c r="J18" s="149"/>
      <c r="K18" s="153"/>
      <c r="L18" s="143"/>
      <c r="M18" s="168"/>
      <c r="N18" s="168"/>
      <c r="O18" s="149"/>
      <c r="P18" s="52">
        <f>D18*Q18</f>
        <v>800</v>
      </c>
      <c r="Q18" s="109">
        <v>400</v>
      </c>
      <c r="R18" s="193"/>
      <c r="S18" s="54">
        <f>D18*R18</f>
        <v>0</v>
      </c>
      <c r="T18" s="55" t="str">
        <f t="shared" si="4"/>
        <v xml:space="preserve"> </v>
      </c>
      <c r="U18" s="153"/>
      <c r="V18" s="108" t="s">
        <v>16</v>
      </c>
    </row>
    <row r="19" spans="1:22" ht="101.25" customHeight="1" thickBot="1" x14ac:dyDescent="0.3">
      <c r="A19" s="20"/>
      <c r="B19" s="68">
        <v>13</v>
      </c>
      <c r="C19" s="69" t="s">
        <v>81</v>
      </c>
      <c r="D19" s="70">
        <v>4</v>
      </c>
      <c r="E19" s="71" t="s">
        <v>31</v>
      </c>
      <c r="F19" s="133" t="s">
        <v>82</v>
      </c>
      <c r="G19" s="188"/>
      <c r="H19" s="141"/>
      <c r="I19" s="177"/>
      <c r="J19" s="151"/>
      <c r="K19" s="154"/>
      <c r="L19" s="155"/>
      <c r="M19" s="169"/>
      <c r="N19" s="169"/>
      <c r="O19" s="151"/>
      <c r="P19" s="73">
        <f>D19*Q19</f>
        <v>1200</v>
      </c>
      <c r="Q19" s="74">
        <v>300</v>
      </c>
      <c r="R19" s="196"/>
      <c r="S19" s="75">
        <f>D19*R19</f>
        <v>0</v>
      </c>
      <c r="T19" s="76" t="str">
        <f t="shared" si="3"/>
        <v xml:space="preserve"> </v>
      </c>
      <c r="U19" s="154"/>
      <c r="V19" s="72" t="s">
        <v>13</v>
      </c>
    </row>
    <row r="20" spans="1:22" ht="17.45" customHeight="1" thickTop="1" thickBot="1" x14ac:dyDescent="0.3">
      <c r="C20" s="5"/>
      <c r="D20" s="5"/>
      <c r="E20" s="5"/>
      <c r="F20" s="5"/>
      <c r="G20" s="33"/>
      <c r="H20" s="33"/>
      <c r="I20" s="5"/>
      <c r="J20" s="5"/>
      <c r="N20" s="5"/>
      <c r="O20" s="5"/>
      <c r="P20" s="5"/>
    </row>
    <row r="21" spans="1:22" ht="51.75" customHeight="1" thickTop="1" thickBot="1" x14ac:dyDescent="0.3">
      <c r="B21" s="178" t="s">
        <v>35</v>
      </c>
      <c r="C21" s="178"/>
      <c r="D21" s="178"/>
      <c r="E21" s="178"/>
      <c r="F21" s="178"/>
      <c r="G21" s="178"/>
      <c r="H21" s="47"/>
      <c r="I21" s="47"/>
      <c r="J21" s="21"/>
      <c r="K21" s="21"/>
      <c r="L21" s="7"/>
      <c r="M21" s="7"/>
      <c r="N21" s="7"/>
      <c r="O21" s="22"/>
      <c r="P21" s="22"/>
      <c r="Q21" s="23" t="s">
        <v>9</v>
      </c>
      <c r="R21" s="165" t="s">
        <v>10</v>
      </c>
      <c r="S21" s="166"/>
      <c r="T21" s="167"/>
      <c r="U21" s="24"/>
      <c r="V21" s="25"/>
    </row>
    <row r="22" spans="1:22" ht="50.45" customHeight="1" thickTop="1" thickBot="1" x14ac:dyDescent="0.3">
      <c r="B22" s="179" t="s">
        <v>33</v>
      </c>
      <c r="C22" s="179"/>
      <c r="D22" s="179"/>
      <c r="E22" s="179"/>
      <c r="F22" s="179"/>
      <c r="G22" s="179"/>
      <c r="H22" s="179"/>
      <c r="I22" s="26"/>
      <c r="L22" s="9"/>
      <c r="M22" s="9"/>
      <c r="N22" s="9"/>
      <c r="O22" s="27"/>
      <c r="P22" s="27"/>
      <c r="Q22" s="28">
        <f>SUM(P7:P19)</f>
        <v>33830</v>
      </c>
      <c r="R22" s="162">
        <f>SUM(S7:S19)</f>
        <v>0</v>
      </c>
      <c r="S22" s="163"/>
      <c r="T22" s="164"/>
    </row>
    <row r="23" spans="1:22" ht="15.75" thickTop="1" x14ac:dyDescent="0.25">
      <c r="B23" s="161" t="s">
        <v>34</v>
      </c>
      <c r="C23" s="161"/>
      <c r="D23" s="161"/>
      <c r="E23" s="161"/>
      <c r="F23" s="161"/>
      <c r="G23" s="161"/>
      <c r="H23" s="136"/>
      <c r="I23" s="11"/>
      <c r="J23" s="11"/>
      <c r="K23" s="11"/>
      <c r="L23" s="11"/>
      <c r="M23" s="11"/>
      <c r="N23" s="6"/>
      <c r="O23" s="6"/>
      <c r="P23" s="6"/>
      <c r="Q23" s="11"/>
      <c r="R23" s="11"/>
      <c r="S23" s="11"/>
    </row>
    <row r="24" spans="1:22" x14ac:dyDescent="0.25">
      <c r="B24" s="46"/>
      <c r="C24" s="46"/>
      <c r="D24" s="46"/>
      <c r="E24" s="46"/>
      <c r="F24" s="46"/>
      <c r="G24" s="136"/>
      <c r="H24" s="136"/>
      <c r="I24" s="11"/>
      <c r="J24" s="11"/>
      <c r="K24" s="11"/>
      <c r="L24" s="11"/>
      <c r="M24" s="11"/>
      <c r="N24" s="6"/>
      <c r="O24" s="6"/>
      <c r="P24" s="6"/>
      <c r="Q24" s="11"/>
      <c r="R24" s="11"/>
      <c r="S24" s="11"/>
    </row>
    <row r="25" spans="1:22" x14ac:dyDescent="0.25">
      <c r="B25" s="46"/>
      <c r="C25" s="46"/>
      <c r="D25" s="46"/>
      <c r="E25" s="46"/>
      <c r="F25" s="46"/>
      <c r="G25" s="136"/>
      <c r="H25" s="136"/>
      <c r="I25" s="11"/>
      <c r="J25" s="11"/>
      <c r="K25" s="11"/>
      <c r="L25" s="11"/>
      <c r="M25" s="11"/>
      <c r="N25" s="6"/>
      <c r="O25" s="6"/>
      <c r="P25" s="6"/>
      <c r="Q25" s="11"/>
      <c r="R25" s="11"/>
      <c r="S25" s="11"/>
    </row>
    <row r="26" spans="1:22" x14ac:dyDescent="0.25">
      <c r="B26" s="46"/>
      <c r="C26" s="46"/>
      <c r="D26" s="46"/>
      <c r="E26" s="46"/>
      <c r="F26" s="46"/>
      <c r="G26" s="136"/>
      <c r="H26" s="136"/>
      <c r="I26" s="11"/>
      <c r="J26" s="11"/>
      <c r="K26" s="11"/>
      <c r="L26" s="11"/>
      <c r="M26" s="11"/>
      <c r="N26" s="6"/>
      <c r="O26" s="6"/>
      <c r="P26" s="6"/>
      <c r="Q26" s="11"/>
      <c r="R26" s="11"/>
      <c r="S26" s="11"/>
    </row>
    <row r="27" spans="1:22" ht="19.899999999999999" customHeight="1" x14ac:dyDescent="0.25">
      <c r="C27" s="21"/>
      <c r="D27" s="29"/>
      <c r="E27" s="21"/>
      <c r="F27" s="21"/>
      <c r="G27" s="136"/>
      <c r="H27" s="136"/>
      <c r="I27" s="11"/>
      <c r="J27" s="11"/>
      <c r="K27" s="11"/>
      <c r="L27" s="11"/>
      <c r="M27" s="11"/>
      <c r="N27" s="6"/>
      <c r="O27" s="6"/>
      <c r="P27" s="6"/>
      <c r="Q27" s="11"/>
      <c r="R27" s="11"/>
      <c r="S27" s="11"/>
    </row>
    <row r="28" spans="1:22" ht="19.899999999999999" customHeight="1" x14ac:dyDescent="0.25">
      <c r="H28" s="36"/>
      <c r="I28" s="11"/>
      <c r="J28" s="11"/>
      <c r="K28" s="11"/>
      <c r="L28" s="11"/>
      <c r="M28" s="11"/>
      <c r="N28" s="6"/>
      <c r="O28" s="6"/>
      <c r="P28" s="6"/>
      <c r="Q28" s="11"/>
      <c r="R28" s="11"/>
      <c r="S28" s="11"/>
    </row>
    <row r="29" spans="1:22" ht="19.899999999999999" customHeight="1" x14ac:dyDescent="0.25">
      <c r="C29" s="21"/>
      <c r="D29" s="29"/>
      <c r="E29" s="21"/>
      <c r="F29" s="21"/>
      <c r="G29" s="136"/>
      <c r="H29" s="136"/>
      <c r="I29" s="11"/>
      <c r="J29" s="11"/>
      <c r="K29" s="11"/>
      <c r="L29" s="11"/>
      <c r="M29" s="11"/>
      <c r="N29" s="6"/>
      <c r="O29" s="6"/>
      <c r="P29" s="6"/>
      <c r="Q29" s="11"/>
      <c r="R29" s="11"/>
      <c r="S29" s="11"/>
    </row>
    <row r="30" spans="1:22" ht="19.899999999999999" customHeight="1" x14ac:dyDescent="0.25">
      <c r="C30" s="21"/>
      <c r="D30" s="29"/>
      <c r="E30" s="21"/>
      <c r="F30" s="21"/>
      <c r="G30" s="136"/>
      <c r="H30" s="136"/>
      <c r="I30" s="11"/>
      <c r="J30" s="11"/>
      <c r="K30" s="11"/>
      <c r="L30" s="11"/>
      <c r="M30" s="11"/>
      <c r="N30" s="6"/>
      <c r="O30" s="6"/>
      <c r="P30" s="6"/>
      <c r="Q30" s="11"/>
      <c r="R30" s="11"/>
      <c r="S30" s="11"/>
    </row>
    <row r="31" spans="1:22" ht="19.899999999999999" customHeight="1" x14ac:dyDescent="0.25">
      <c r="C31" s="21"/>
      <c r="D31" s="29"/>
      <c r="E31" s="21"/>
      <c r="F31" s="21"/>
      <c r="G31" s="136"/>
      <c r="H31" s="136"/>
      <c r="I31" s="11"/>
      <c r="J31" s="11"/>
      <c r="K31" s="11"/>
      <c r="L31" s="11"/>
      <c r="M31" s="11"/>
      <c r="N31" s="6"/>
      <c r="O31" s="6"/>
      <c r="P31" s="6"/>
      <c r="Q31" s="11"/>
      <c r="R31" s="11"/>
      <c r="S31" s="11"/>
    </row>
    <row r="32" spans="1:22" ht="19.899999999999999" customHeight="1" x14ac:dyDescent="0.25">
      <c r="C32" s="21"/>
      <c r="D32" s="29"/>
      <c r="E32" s="21"/>
      <c r="F32" s="21"/>
      <c r="G32" s="136"/>
      <c r="H32" s="136"/>
      <c r="I32" s="11"/>
      <c r="J32" s="11"/>
      <c r="K32" s="11"/>
      <c r="L32" s="11"/>
      <c r="M32" s="11"/>
      <c r="N32" s="6"/>
      <c r="O32" s="6"/>
      <c r="P32" s="6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136"/>
      <c r="H33" s="136"/>
      <c r="I33" s="11"/>
      <c r="J33" s="11"/>
      <c r="K33" s="11"/>
      <c r="L33" s="11"/>
      <c r="M33" s="11"/>
      <c r="N33" s="6"/>
      <c r="O33" s="6"/>
      <c r="P33" s="6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136"/>
      <c r="H34" s="136"/>
      <c r="I34" s="11"/>
      <c r="J34" s="11"/>
      <c r="K34" s="11"/>
      <c r="L34" s="11"/>
      <c r="M34" s="11"/>
      <c r="N34" s="6"/>
      <c r="O34" s="6"/>
      <c r="P34" s="6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136"/>
      <c r="H35" s="136"/>
      <c r="I35" s="11"/>
      <c r="J35" s="11"/>
      <c r="K35" s="11"/>
      <c r="L35" s="11"/>
      <c r="M35" s="11"/>
      <c r="N35" s="6"/>
      <c r="O35" s="6"/>
      <c r="P35" s="6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136"/>
      <c r="H36" s="136"/>
      <c r="I36" s="11"/>
      <c r="J36" s="11"/>
      <c r="K36" s="11"/>
      <c r="L36" s="11"/>
      <c r="M36" s="11"/>
      <c r="N36" s="6"/>
      <c r="O36" s="6"/>
      <c r="P36" s="6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136"/>
      <c r="H37" s="136"/>
      <c r="I37" s="11"/>
      <c r="J37" s="11"/>
      <c r="K37" s="11"/>
      <c r="L37" s="11"/>
      <c r="M37" s="11"/>
      <c r="N37" s="6"/>
      <c r="O37" s="6"/>
      <c r="P37" s="6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136"/>
      <c r="H38" s="136"/>
      <c r="I38" s="11"/>
      <c r="J38" s="11"/>
      <c r="K38" s="11"/>
      <c r="L38" s="11"/>
      <c r="M38" s="11"/>
      <c r="N38" s="6"/>
      <c r="O38" s="6"/>
      <c r="P38" s="6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136"/>
      <c r="H39" s="136"/>
      <c r="I39" s="11"/>
      <c r="J39" s="11"/>
      <c r="K39" s="11"/>
      <c r="L39" s="11"/>
      <c r="M39" s="11"/>
      <c r="N39" s="6"/>
      <c r="O39" s="6"/>
      <c r="P39" s="6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136"/>
      <c r="H40" s="136"/>
      <c r="I40" s="11"/>
      <c r="J40" s="11"/>
      <c r="K40" s="11"/>
      <c r="L40" s="11"/>
      <c r="M40" s="11"/>
      <c r="N40" s="6"/>
      <c r="O40" s="6"/>
      <c r="P40" s="6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136"/>
      <c r="H41" s="136"/>
      <c r="I41" s="11"/>
      <c r="J41" s="11"/>
      <c r="K41" s="11"/>
      <c r="L41" s="11"/>
      <c r="M41" s="11"/>
      <c r="N41" s="6"/>
      <c r="O41" s="6"/>
      <c r="P41" s="6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136"/>
      <c r="H42" s="136"/>
      <c r="I42" s="11"/>
      <c r="J42" s="11"/>
      <c r="K42" s="11"/>
      <c r="L42" s="11"/>
      <c r="M42" s="11"/>
      <c r="N42" s="6"/>
      <c r="O42" s="6"/>
      <c r="P42" s="6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136"/>
      <c r="H43" s="136"/>
      <c r="I43" s="11"/>
      <c r="J43" s="11"/>
      <c r="K43" s="11"/>
      <c r="L43" s="11"/>
      <c r="M43" s="11"/>
      <c r="N43" s="6"/>
      <c r="O43" s="6"/>
      <c r="P43" s="6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136"/>
      <c r="H44" s="136"/>
      <c r="I44" s="11"/>
      <c r="J44" s="11"/>
      <c r="K44" s="11"/>
      <c r="L44" s="11"/>
      <c r="M44" s="11"/>
      <c r="N44" s="6"/>
      <c r="O44" s="6"/>
      <c r="P44" s="6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136"/>
      <c r="H45" s="136"/>
      <c r="I45" s="11"/>
      <c r="J45" s="11"/>
      <c r="K45" s="11"/>
      <c r="L45" s="11"/>
      <c r="M45" s="11"/>
      <c r="N45" s="6"/>
      <c r="O45" s="6"/>
      <c r="P45" s="6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136"/>
      <c r="H46" s="136"/>
      <c r="I46" s="11"/>
      <c r="J46" s="11"/>
      <c r="K46" s="11"/>
      <c r="L46" s="11"/>
      <c r="M46" s="11"/>
      <c r="N46" s="6"/>
      <c r="O46" s="6"/>
      <c r="P46" s="6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136"/>
      <c r="H47" s="136"/>
      <c r="I47" s="11"/>
      <c r="J47" s="11"/>
      <c r="K47" s="11"/>
      <c r="L47" s="11"/>
      <c r="M47" s="11"/>
      <c r="N47" s="6"/>
      <c r="O47" s="6"/>
      <c r="P47" s="6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136"/>
      <c r="H48" s="136"/>
      <c r="I48" s="11"/>
      <c r="J48" s="11"/>
      <c r="K48" s="11"/>
      <c r="L48" s="11"/>
      <c r="M48" s="11"/>
      <c r="N48" s="6"/>
      <c r="O48" s="6"/>
      <c r="P48" s="6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136"/>
      <c r="H49" s="136"/>
      <c r="I49" s="11"/>
      <c r="J49" s="11"/>
      <c r="K49" s="11"/>
      <c r="L49" s="11"/>
      <c r="M49" s="11"/>
      <c r="N49" s="6"/>
      <c r="O49" s="6"/>
      <c r="P49" s="6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136"/>
      <c r="H50" s="136"/>
      <c r="I50" s="11"/>
      <c r="J50" s="11"/>
      <c r="K50" s="11"/>
      <c r="L50" s="11"/>
      <c r="M50" s="11"/>
      <c r="N50" s="6"/>
      <c r="O50" s="6"/>
      <c r="P50" s="6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136"/>
      <c r="H51" s="136"/>
      <c r="I51" s="11"/>
      <c r="J51" s="11"/>
      <c r="K51" s="11"/>
      <c r="L51" s="11"/>
      <c r="M51" s="11"/>
      <c r="N51" s="6"/>
      <c r="O51" s="6"/>
      <c r="P51" s="6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136"/>
      <c r="H52" s="136"/>
      <c r="I52" s="11"/>
      <c r="J52" s="11"/>
      <c r="K52" s="11"/>
      <c r="L52" s="11"/>
      <c r="M52" s="11"/>
      <c r="N52" s="6"/>
      <c r="O52" s="6"/>
      <c r="P52" s="6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136"/>
      <c r="H53" s="136"/>
      <c r="I53" s="11"/>
      <c r="J53" s="11"/>
      <c r="K53" s="11"/>
      <c r="L53" s="11"/>
      <c r="M53" s="11"/>
      <c r="N53" s="6"/>
      <c r="O53" s="6"/>
      <c r="P53" s="6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136"/>
      <c r="H54" s="136"/>
      <c r="I54" s="11"/>
      <c r="J54" s="11"/>
      <c r="K54" s="11"/>
      <c r="L54" s="11"/>
      <c r="M54" s="11"/>
      <c r="N54" s="6"/>
      <c r="O54" s="6"/>
      <c r="P54" s="6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136"/>
      <c r="H55" s="136"/>
      <c r="I55" s="11"/>
      <c r="J55" s="11"/>
      <c r="K55" s="11"/>
      <c r="L55" s="11"/>
      <c r="M55" s="11"/>
      <c r="N55" s="6"/>
      <c r="O55" s="6"/>
      <c r="P55" s="6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136"/>
      <c r="H56" s="136"/>
      <c r="I56" s="11"/>
      <c r="J56" s="11"/>
      <c r="K56" s="11"/>
      <c r="L56" s="11"/>
      <c r="M56" s="11"/>
      <c r="N56" s="6"/>
      <c r="O56" s="6"/>
      <c r="P56" s="6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136"/>
      <c r="H57" s="136"/>
      <c r="I57" s="11"/>
      <c r="J57" s="11"/>
      <c r="K57" s="11"/>
      <c r="L57" s="11"/>
      <c r="M57" s="11"/>
      <c r="N57" s="6"/>
      <c r="O57" s="6"/>
      <c r="P57" s="6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136"/>
      <c r="H58" s="136"/>
      <c r="I58" s="11"/>
      <c r="J58" s="11"/>
      <c r="K58" s="11"/>
      <c r="L58" s="11"/>
      <c r="M58" s="11"/>
      <c r="N58" s="6"/>
      <c r="O58" s="6"/>
      <c r="P58" s="6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136"/>
      <c r="H59" s="136"/>
      <c r="I59" s="11"/>
      <c r="J59" s="11"/>
      <c r="K59" s="11"/>
      <c r="L59" s="11"/>
      <c r="M59" s="11"/>
      <c r="N59" s="6"/>
      <c r="O59" s="6"/>
      <c r="P59" s="6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136"/>
      <c r="H60" s="136"/>
      <c r="I60" s="11"/>
      <c r="J60" s="11"/>
      <c r="K60" s="11"/>
      <c r="L60" s="11"/>
      <c r="M60" s="11"/>
      <c r="N60" s="6"/>
      <c r="O60" s="6"/>
      <c r="P60" s="6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136"/>
      <c r="H61" s="136"/>
      <c r="I61" s="11"/>
      <c r="J61" s="11"/>
      <c r="K61" s="11"/>
      <c r="L61" s="11"/>
      <c r="M61" s="11"/>
      <c r="N61" s="6"/>
      <c r="O61" s="6"/>
      <c r="P61" s="6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136"/>
      <c r="H62" s="136"/>
      <c r="I62" s="11"/>
      <c r="J62" s="11"/>
      <c r="K62" s="11"/>
      <c r="L62" s="11"/>
      <c r="M62" s="11"/>
      <c r="N62" s="6"/>
      <c r="O62" s="6"/>
      <c r="P62" s="6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136"/>
      <c r="H63" s="136"/>
      <c r="I63" s="11"/>
      <c r="J63" s="11"/>
      <c r="K63" s="11"/>
      <c r="L63" s="11"/>
      <c r="M63" s="11"/>
      <c r="N63" s="6"/>
      <c r="O63" s="6"/>
      <c r="P63" s="6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136"/>
      <c r="H64" s="136"/>
      <c r="I64" s="11"/>
      <c r="J64" s="11"/>
      <c r="K64" s="11"/>
      <c r="L64" s="11"/>
      <c r="M64" s="11"/>
      <c r="N64" s="6"/>
      <c r="O64" s="6"/>
      <c r="P64" s="6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136"/>
      <c r="H65" s="136"/>
      <c r="I65" s="11"/>
      <c r="J65" s="11"/>
      <c r="K65" s="11"/>
      <c r="L65" s="11"/>
      <c r="M65" s="11"/>
      <c r="N65" s="6"/>
      <c r="O65" s="6"/>
      <c r="P65" s="6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136"/>
      <c r="H66" s="136"/>
      <c r="I66" s="11"/>
      <c r="J66" s="11"/>
      <c r="K66" s="11"/>
      <c r="L66" s="11"/>
      <c r="M66" s="11"/>
      <c r="N66" s="6"/>
      <c r="O66" s="6"/>
      <c r="P66" s="6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136"/>
      <c r="H67" s="136"/>
      <c r="I67" s="11"/>
      <c r="J67" s="11"/>
      <c r="K67" s="11"/>
      <c r="L67" s="11"/>
      <c r="M67" s="11"/>
      <c r="N67" s="6"/>
      <c r="O67" s="6"/>
      <c r="P67" s="6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136"/>
      <c r="H68" s="136"/>
      <c r="I68" s="11"/>
      <c r="J68" s="11"/>
      <c r="K68" s="11"/>
      <c r="L68" s="11"/>
      <c r="M68" s="11"/>
      <c r="N68" s="6"/>
      <c r="O68" s="6"/>
      <c r="P68" s="6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136"/>
      <c r="H69" s="136"/>
      <c r="I69" s="11"/>
      <c r="J69" s="11"/>
      <c r="K69" s="11"/>
      <c r="L69" s="11"/>
      <c r="M69" s="11"/>
      <c r="N69" s="6"/>
      <c r="O69" s="6"/>
      <c r="P69" s="6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136"/>
      <c r="H70" s="136"/>
      <c r="I70" s="11"/>
      <c r="J70" s="11"/>
      <c r="K70" s="11"/>
      <c r="L70" s="11"/>
      <c r="M70" s="11"/>
      <c r="N70" s="6"/>
      <c r="O70" s="6"/>
      <c r="P70" s="6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136"/>
      <c r="H71" s="136"/>
      <c r="I71" s="11"/>
      <c r="J71" s="11"/>
      <c r="K71" s="11"/>
      <c r="L71" s="11"/>
      <c r="M71" s="11"/>
      <c r="N71" s="6"/>
      <c r="O71" s="6"/>
      <c r="P71" s="6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136"/>
      <c r="H72" s="136"/>
      <c r="I72" s="11"/>
      <c r="J72" s="11"/>
      <c r="K72" s="11"/>
      <c r="L72" s="11"/>
      <c r="M72" s="11"/>
      <c r="N72" s="6"/>
      <c r="O72" s="6"/>
      <c r="P72" s="6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136"/>
      <c r="H73" s="136"/>
      <c r="I73" s="11"/>
      <c r="J73" s="11"/>
      <c r="K73" s="11"/>
      <c r="L73" s="11"/>
      <c r="M73" s="11"/>
      <c r="N73" s="6"/>
      <c r="O73" s="6"/>
      <c r="P73" s="6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136"/>
      <c r="H74" s="136"/>
      <c r="I74" s="11"/>
      <c r="J74" s="11"/>
      <c r="K74" s="11"/>
      <c r="L74" s="11"/>
      <c r="M74" s="11"/>
      <c r="N74" s="6"/>
      <c r="O74" s="6"/>
      <c r="P74" s="6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136"/>
      <c r="H75" s="136"/>
      <c r="I75" s="11"/>
      <c r="J75" s="11"/>
      <c r="K75" s="11"/>
      <c r="L75" s="11"/>
      <c r="M75" s="11"/>
      <c r="N75" s="6"/>
      <c r="O75" s="6"/>
      <c r="P75" s="6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136"/>
      <c r="H76" s="136"/>
      <c r="I76" s="11"/>
      <c r="J76" s="11"/>
      <c r="K76" s="11"/>
      <c r="L76" s="11"/>
      <c r="M76" s="11"/>
      <c r="N76" s="6"/>
      <c r="O76" s="6"/>
      <c r="P76" s="6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136"/>
      <c r="H77" s="136"/>
      <c r="I77" s="11"/>
      <c r="J77" s="11"/>
      <c r="K77" s="11"/>
      <c r="L77" s="11"/>
      <c r="M77" s="11"/>
      <c r="N77" s="6"/>
      <c r="O77" s="6"/>
      <c r="P77" s="6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136"/>
      <c r="H78" s="136"/>
      <c r="I78" s="11"/>
      <c r="J78" s="11"/>
      <c r="K78" s="11"/>
      <c r="L78" s="11"/>
      <c r="M78" s="11"/>
      <c r="N78" s="6"/>
      <c r="O78" s="6"/>
      <c r="P78" s="6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136"/>
      <c r="H79" s="136"/>
      <c r="I79" s="11"/>
      <c r="J79" s="11"/>
      <c r="K79" s="11"/>
      <c r="L79" s="11"/>
      <c r="M79" s="11"/>
      <c r="N79" s="6"/>
      <c r="O79" s="6"/>
      <c r="P79" s="6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136"/>
      <c r="H80" s="136"/>
      <c r="I80" s="11"/>
      <c r="J80" s="11"/>
      <c r="K80" s="11"/>
      <c r="L80" s="11"/>
      <c r="M80" s="11"/>
      <c r="N80" s="6"/>
      <c r="O80" s="6"/>
      <c r="P80" s="6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136"/>
      <c r="H81" s="136"/>
      <c r="I81" s="11"/>
      <c r="J81" s="11"/>
      <c r="K81" s="11"/>
      <c r="L81" s="11"/>
      <c r="M81" s="11"/>
      <c r="N81" s="6"/>
      <c r="O81" s="6"/>
      <c r="P81" s="6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136"/>
      <c r="H82" s="136"/>
      <c r="I82" s="11"/>
      <c r="J82" s="11"/>
      <c r="K82" s="11"/>
      <c r="L82" s="11"/>
      <c r="M82" s="11"/>
      <c r="N82" s="6"/>
      <c r="O82" s="6"/>
      <c r="P82" s="6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136"/>
      <c r="H83" s="136"/>
      <c r="I83" s="11"/>
      <c r="J83" s="11"/>
      <c r="K83" s="11"/>
      <c r="L83" s="11"/>
      <c r="M83" s="11"/>
      <c r="N83" s="6"/>
      <c r="O83" s="6"/>
      <c r="P83" s="6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136"/>
      <c r="H84" s="136"/>
      <c r="I84" s="11"/>
      <c r="J84" s="11"/>
      <c r="K84" s="11"/>
      <c r="L84" s="11"/>
      <c r="M84" s="11"/>
      <c r="N84" s="6"/>
      <c r="O84" s="6"/>
      <c r="P84" s="6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136"/>
      <c r="H85" s="136"/>
      <c r="I85" s="11"/>
      <c r="J85" s="11"/>
      <c r="K85" s="11"/>
      <c r="L85" s="11"/>
      <c r="M85" s="11"/>
      <c r="N85" s="6"/>
      <c r="O85" s="6"/>
      <c r="P85" s="6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136"/>
      <c r="H86" s="136"/>
      <c r="I86" s="11"/>
      <c r="J86" s="11"/>
      <c r="K86" s="11"/>
      <c r="L86" s="11"/>
      <c r="M86" s="11"/>
      <c r="N86" s="6"/>
      <c r="O86" s="6"/>
      <c r="P86" s="6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136"/>
      <c r="H87" s="136"/>
      <c r="I87" s="11"/>
      <c r="J87" s="11"/>
      <c r="K87" s="11"/>
      <c r="L87" s="11"/>
      <c r="M87" s="11"/>
      <c r="N87" s="6"/>
      <c r="O87" s="6"/>
      <c r="P87" s="6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136"/>
      <c r="H88" s="136"/>
      <c r="I88" s="11"/>
      <c r="J88" s="11"/>
      <c r="K88" s="11"/>
      <c r="L88" s="11"/>
      <c r="M88" s="11"/>
      <c r="N88" s="6"/>
      <c r="O88" s="6"/>
      <c r="P88" s="6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136"/>
      <c r="H89" s="136"/>
      <c r="I89" s="11"/>
      <c r="J89" s="11"/>
      <c r="K89" s="11"/>
      <c r="L89" s="11"/>
      <c r="M89" s="11"/>
      <c r="N89" s="6"/>
      <c r="O89" s="6"/>
      <c r="P89" s="6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136"/>
      <c r="H90" s="136"/>
      <c r="I90" s="11"/>
      <c r="J90" s="11"/>
      <c r="K90" s="11"/>
      <c r="L90" s="11"/>
      <c r="M90" s="11"/>
      <c r="N90" s="6"/>
      <c r="O90" s="6"/>
      <c r="P90" s="6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136"/>
      <c r="H91" s="136"/>
      <c r="I91" s="11"/>
      <c r="J91" s="11"/>
      <c r="K91" s="11"/>
      <c r="L91" s="11"/>
      <c r="M91" s="11"/>
      <c r="N91" s="6"/>
      <c r="O91" s="6"/>
      <c r="P91" s="6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136"/>
      <c r="H92" s="136"/>
      <c r="I92" s="11"/>
      <c r="J92" s="11"/>
      <c r="K92" s="11"/>
      <c r="L92" s="11"/>
      <c r="M92" s="11"/>
      <c r="N92" s="6"/>
      <c r="O92" s="6"/>
      <c r="P92" s="6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136"/>
      <c r="H93" s="136"/>
      <c r="I93" s="11"/>
      <c r="J93" s="11"/>
      <c r="K93" s="11"/>
      <c r="L93" s="11"/>
      <c r="M93" s="11"/>
      <c r="N93" s="6"/>
      <c r="O93" s="6"/>
      <c r="P93" s="6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136"/>
      <c r="H94" s="136"/>
      <c r="I94" s="11"/>
      <c r="J94" s="11"/>
      <c r="K94" s="11"/>
      <c r="L94" s="11"/>
      <c r="M94" s="11"/>
      <c r="N94" s="6"/>
      <c r="O94" s="6"/>
      <c r="P94" s="6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136"/>
      <c r="H95" s="136"/>
      <c r="I95" s="11"/>
      <c r="J95" s="11"/>
      <c r="K95" s="11"/>
      <c r="L95" s="11"/>
      <c r="M95" s="11"/>
      <c r="N95" s="6"/>
      <c r="O95" s="6"/>
      <c r="P95" s="6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136"/>
      <c r="H96" s="136"/>
      <c r="I96" s="11"/>
      <c r="J96" s="11"/>
      <c r="K96" s="11"/>
      <c r="L96" s="11"/>
      <c r="M96" s="11"/>
      <c r="N96" s="6"/>
      <c r="O96" s="6"/>
      <c r="P96" s="6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136"/>
      <c r="H97" s="136"/>
      <c r="I97" s="11"/>
      <c r="J97" s="11"/>
      <c r="K97" s="11"/>
      <c r="L97" s="11"/>
      <c r="M97" s="11"/>
      <c r="N97" s="6"/>
      <c r="O97" s="6"/>
      <c r="P97" s="6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136"/>
      <c r="H98" s="136"/>
      <c r="I98" s="11"/>
      <c r="J98" s="11"/>
      <c r="K98" s="11"/>
      <c r="L98" s="11"/>
      <c r="M98" s="11"/>
      <c r="N98" s="6"/>
      <c r="O98" s="6"/>
      <c r="P98" s="6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136"/>
      <c r="H99" s="136"/>
      <c r="I99" s="11"/>
      <c r="J99" s="11"/>
      <c r="K99" s="11"/>
      <c r="L99" s="11"/>
      <c r="M99" s="11"/>
      <c r="N99" s="6"/>
      <c r="O99" s="6"/>
      <c r="P99" s="6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136"/>
      <c r="H100" s="136"/>
      <c r="I100" s="11"/>
      <c r="J100" s="11"/>
      <c r="K100" s="11"/>
      <c r="L100" s="11"/>
      <c r="M100" s="11"/>
      <c r="N100" s="6"/>
      <c r="O100" s="6"/>
      <c r="P100" s="6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136"/>
      <c r="H101" s="136"/>
      <c r="I101" s="11"/>
      <c r="J101" s="11"/>
      <c r="K101" s="11"/>
      <c r="L101" s="11"/>
      <c r="M101" s="11"/>
      <c r="N101" s="6"/>
      <c r="O101" s="6"/>
      <c r="P101" s="6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136"/>
      <c r="H102" s="136"/>
      <c r="I102" s="11"/>
      <c r="J102" s="11"/>
      <c r="K102" s="11"/>
      <c r="L102" s="11"/>
      <c r="M102" s="11"/>
      <c r="N102" s="6"/>
      <c r="O102" s="6"/>
      <c r="P102" s="6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136"/>
      <c r="H103" s="136"/>
      <c r="I103" s="11"/>
      <c r="J103" s="11"/>
      <c r="K103" s="11"/>
      <c r="L103" s="11"/>
      <c r="M103" s="11"/>
      <c r="N103" s="6"/>
      <c r="O103" s="6"/>
      <c r="P103" s="6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136"/>
      <c r="H104" s="136"/>
      <c r="I104" s="11"/>
      <c r="J104" s="11"/>
      <c r="K104" s="11"/>
      <c r="L104" s="11"/>
      <c r="M104" s="11"/>
      <c r="N104" s="6"/>
      <c r="O104" s="6"/>
      <c r="P104" s="6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136"/>
      <c r="H105" s="136"/>
      <c r="I105" s="11"/>
      <c r="J105" s="11"/>
      <c r="K105" s="11"/>
      <c r="L105" s="11"/>
      <c r="M105" s="11"/>
      <c r="N105" s="6"/>
      <c r="O105" s="6"/>
      <c r="P105" s="6"/>
      <c r="Q105" s="11"/>
      <c r="R105" s="11"/>
      <c r="S105" s="11"/>
    </row>
    <row r="106" spans="3:19" ht="19.899999999999999" customHeight="1" x14ac:dyDescent="0.25">
      <c r="C106" s="21"/>
      <c r="D106" s="29"/>
      <c r="E106" s="21"/>
      <c r="F106" s="21"/>
      <c r="G106" s="136"/>
      <c r="H106" s="136"/>
      <c r="I106" s="11"/>
      <c r="J106" s="11"/>
      <c r="K106" s="11"/>
      <c r="L106" s="11"/>
      <c r="M106" s="11"/>
      <c r="N106" s="6"/>
      <c r="O106" s="6"/>
      <c r="P106" s="6"/>
      <c r="Q106" s="11"/>
      <c r="R106" s="11"/>
      <c r="S106" s="11"/>
    </row>
    <row r="107" spans="3:19" ht="19.899999999999999" customHeight="1" x14ac:dyDescent="0.25">
      <c r="C107" s="21"/>
      <c r="D107" s="29"/>
      <c r="E107" s="21"/>
      <c r="F107" s="21"/>
      <c r="G107" s="136"/>
      <c r="H107" s="136"/>
      <c r="I107" s="11"/>
      <c r="J107" s="11"/>
      <c r="K107" s="11"/>
      <c r="L107" s="11"/>
      <c r="M107" s="11"/>
      <c r="N107" s="6"/>
      <c r="O107" s="6"/>
      <c r="P107" s="6"/>
      <c r="Q107" s="11"/>
      <c r="R107" s="11"/>
      <c r="S107" s="11"/>
    </row>
    <row r="108" spans="3:19" ht="19.899999999999999" customHeight="1" x14ac:dyDescent="0.25">
      <c r="C108" s="21"/>
      <c r="D108" s="29"/>
      <c r="E108" s="21"/>
      <c r="F108" s="21"/>
      <c r="G108" s="136"/>
      <c r="H108" s="136"/>
      <c r="I108" s="11"/>
      <c r="J108" s="11"/>
      <c r="K108" s="11"/>
      <c r="L108" s="11"/>
      <c r="M108" s="11"/>
      <c r="N108" s="6"/>
      <c r="O108" s="6"/>
      <c r="P108" s="6"/>
    </row>
    <row r="109" spans="3:19" ht="19.899999999999999" customHeight="1" x14ac:dyDescent="0.25">
      <c r="C109" s="5"/>
      <c r="E109" s="5"/>
      <c r="F109" s="5"/>
      <c r="J109" s="5"/>
    </row>
    <row r="110" spans="3:19" ht="19.899999999999999" customHeight="1" x14ac:dyDescent="0.25">
      <c r="C110" s="5"/>
      <c r="E110" s="5"/>
      <c r="F110" s="5"/>
      <c r="J110" s="5"/>
    </row>
    <row r="111" spans="3:19" ht="19.899999999999999" customHeight="1" x14ac:dyDescent="0.25">
      <c r="C111" s="5"/>
      <c r="E111" s="5"/>
      <c r="F111" s="5"/>
      <c r="J111" s="5"/>
    </row>
    <row r="112" spans="3:19" ht="19.899999999999999" customHeight="1" x14ac:dyDescent="0.25">
      <c r="C112" s="5"/>
      <c r="E112" s="5"/>
      <c r="F112" s="5"/>
      <c r="J112" s="5"/>
    </row>
    <row r="113" spans="3:10" ht="19.899999999999999" customHeight="1" x14ac:dyDescent="0.25">
      <c r="C113" s="5"/>
      <c r="E113" s="5"/>
      <c r="F113" s="5"/>
      <c r="J113" s="5"/>
    </row>
    <row r="114" spans="3:10" ht="19.899999999999999" customHeight="1" x14ac:dyDescent="0.25">
      <c r="C114" s="5"/>
      <c r="E114" s="5"/>
      <c r="F114" s="5"/>
      <c r="J114" s="5"/>
    </row>
    <row r="115" spans="3:10" ht="19.899999999999999" customHeight="1" x14ac:dyDescent="0.25">
      <c r="C115" s="5"/>
      <c r="E115" s="5"/>
      <c r="F115" s="5"/>
      <c r="J115" s="5"/>
    </row>
    <row r="116" spans="3:10" ht="19.899999999999999" customHeight="1" x14ac:dyDescent="0.25">
      <c r="C116" s="5"/>
      <c r="E116" s="5"/>
      <c r="F116" s="5"/>
      <c r="J116" s="5"/>
    </row>
    <row r="117" spans="3:10" x14ac:dyDescent="0.25">
      <c r="C117" s="5"/>
      <c r="E117" s="5"/>
      <c r="F117" s="5"/>
      <c r="J117" s="5"/>
    </row>
    <row r="118" spans="3:10" x14ac:dyDescent="0.25">
      <c r="C118" s="5"/>
      <c r="E118" s="5"/>
      <c r="F118" s="5"/>
      <c r="J118" s="5"/>
    </row>
    <row r="119" spans="3:10" x14ac:dyDescent="0.25">
      <c r="C119" s="5"/>
      <c r="E119" s="5"/>
      <c r="F119" s="5"/>
      <c r="J119" s="5"/>
    </row>
    <row r="120" spans="3:10" x14ac:dyDescent="0.25">
      <c r="C120" s="5"/>
      <c r="E120" s="5"/>
      <c r="F120" s="5"/>
      <c r="J120" s="5"/>
    </row>
    <row r="121" spans="3:10" x14ac:dyDescent="0.25">
      <c r="C121" s="5"/>
      <c r="E121" s="5"/>
      <c r="F121" s="5"/>
      <c r="J121" s="5"/>
    </row>
    <row r="122" spans="3:10" x14ac:dyDescent="0.25">
      <c r="C122" s="5"/>
      <c r="E122" s="5"/>
      <c r="F122" s="5"/>
      <c r="J122" s="5"/>
    </row>
    <row r="123" spans="3:10" x14ac:dyDescent="0.25">
      <c r="C123" s="5"/>
      <c r="E123" s="5"/>
      <c r="F123" s="5"/>
      <c r="J123" s="5"/>
    </row>
    <row r="124" spans="3:10" x14ac:dyDescent="0.25">
      <c r="C124" s="5"/>
      <c r="E124" s="5"/>
      <c r="F124" s="5"/>
      <c r="J124" s="5"/>
    </row>
    <row r="125" spans="3:10" x14ac:dyDescent="0.25">
      <c r="C125" s="5"/>
      <c r="E125" s="5"/>
      <c r="F125" s="5"/>
      <c r="J125" s="5"/>
    </row>
    <row r="126" spans="3:10" x14ac:dyDescent="0.25">
      <c r="C126" s="5"/>
      <c r="E126" s="5"/>
      <c r="F126" s="5"/>
      <c r="J126" s="5"/>
    </row>
    <row r="127" spans="3:10" x14ac:dyDescent="0.25">
      <c r="C127" s="5"/>
      <c r="E127" s="5"/>
      <c r="F127" s="5"/>
      <c r="J127" s="5"/>
    </row>
    <row r="128" spans="3:10" x14ac:dyDescent="0.25">
      <c r="C128" s="5"/>
      <c r="E128" s="5"/>
      <c r="F128" s="5"/>
      <c r="J128" s="5"/>
    </row>
    <row r="129" spans="3:10" x14ac:dyDescent="0.25">
      <c r="C129" s="5"/>
      <c r="E129" s="5"/>
      <c r="F129" s="5"/>
      <c r="J129" s="5"/>
    </row>
    <row r="130" spans="3:10" x14ac:dyDescent="0.25">
      <c r="C130" s="5"/>
      <c r="E130" s="5"/>
      <c r="F130" s="5"/>
      <c r="J130" s="5"/>
    </row>
    <row r="131" spans="3:10" x14ac:dyDescent="0.25">
      <c r="C131" s="5"/>
      <c r="E131" s="5"/>
      <c r="F131" s="5"/>
      <c r="J131" s="5"/>
    </row>
    <row r="132" spans="3:10" x14ac:dyDescent="0.25">
      <c r="C132" s="5"/>
      <c r="E132" s="5"/>
      <c r="F132" s="5"/>
      <c r="J132" s="5"/>
    </row>
    <row r="133" spans="3:10" x14ac:dyDescent="0.25">
      <c r="C133" s="5"/>
      <c r="E133" s="5"/>
      <c r="F133" s="5"/>
      <c r="J133" s="5"/>
    </row>
    <row r="134" spans="3:10" x14ac:dyDescent="0.25">
      <c r="C134" s="5"/>
      <c r="E134" s="5"/>
      <c r="F134" s="5"/>
      <c r="J134" s="5"/>
    </row>
    <row r="135" spans="3:10" x14ac:dyDescent="0.25">
      <c r="C135" s="5"/>
      <c r="E135" s="5"/>
      <c r="F135" s="5"/>
      <c r="J135" s="5"/>
    </row>
    <row r="136" spans="3:10" x14ac:dyDescent="0.25">
      <c r="C136" s="5"/>
      <c r="E136" s="5"/>
      <c r="F136" s="5"/>
      <c r="J136" s="5"/>
    </row>
    <row r="137" spans="3:10" x14ac:dyDescent="0.25">
      <c r="C137" s="5"/>
      <c r="E137" s="5"/>
      <c r="F137" s="5"/>
      <c r="J137" s="5"/>
    </row>
    <row r="138" spans="3:10" x14ac:dyDescent="0.25">
      <c r="C138" s="5"/>
      <c r="E138" s="5"/>
      <c r="F138" s="5"/>
      <c r="J138" s="5"/>
    </row>
    <row r="139" spans="3:10" x14ac:dyDescent="0.25">
      <c r="C139" s="5"/>
      <c r="E139" s="5"/>
      <c r="F139" s="5"/>
      <c r="J139" s="5"/>
    </row>
    <row r="140" spans="3:10" x14ac:dyDescent="0.25">
      <c r="C140" s="5"/>
      <c r="E140" s="5"/>
      <c r="F140" s="5"/>
      <c r="J140" s="5"/>
    </row>
    <row r="141" spans="3:10" x14ac:dyDescent="0.25">
      <c r="C141" s="5"/>
      <c r="E141" s="5"/>
      <c r="F141" s="5"/>
      <c r="J141" s="5"/>
    </row>
    <row r="142" spans="3:10" x14ac:dyDescent="0.25">
      <c r="C142" s="5"/>
      <c r="E142" s="5"/>
      <c r="F142" s="5"/>
      <c r="J142" s="5"/>
    </row>
    <row r="143" spans="3:10" x14ac:dyDescent="0.25">
      <c r="C143" s="5"/>
      <c r="E143" s="5"/>
      <c r="F143" s="5"/>
      <c r="J143" s="5"/>
    </row>
    <row r="144" spans="3:10" x14ac:dyDescent="0.25">
      <c r="C144" s="5"/>
      <c r="E144" s="5"/>
      <c r="F144" s="5"/>
      <c r="J144" s="5"/>
    </row>
    <row r="145" spans="3:10" x14ac:dyDescent="0.25">
      <c r="C145" s="5"/>
      <c r="E145" s="5"/>
      <c r="F145" s="5"/>
      <c r="J145" s="5"/>
    </row>
    <row r="146" spans="3:10" x14ac:dyDescent="0.25">
      <c r="C146" s="5"/>
      <c r="E146" s="5"/>
      <c r="F146" s="5"/>
      <c r="J146" s="5"/>
    </row>
    <row r="147" spans="3:10" x14ac:dyDescent="0.25">
      <c r="C147" s="5"/>
      <c r="E147" s="5"/>
      <c r="F147" s="5"/>
      <c r="J147" s="5"/>
    </row>
    <row r="148" spans="3:10" x14ac:dyDescent="0.25">
      <c r="C148" s="5"/>
      <c r="E148" s="5"/>
      <c r="F148" s="5"/>
      <c r="J148" s="5"/>
    </row>
    <row r="149" spans="3:10" x14ac:dyDescent="0.25">
      <c r="C149" s="5"/>
      <c r="E149" s="5"/>
      <c r="F149" s="5"/>
      <c r="J149" s="5"/>
    </row>
    <row r="150" spans="3:10" x14ac:dyDescent="0.25">
      <c r="C150" s="5"/>
      <c r="E150" s="5"/>
      <c r="F150" s="5"/>
      <c r="J150" s="5"/>
    </row>
    <row r="151" spans="3:10" x14ac:dyDescent="0.25">
      <c r="C151" s="5"/>
      <c r="E151" s="5"/>
      <c r="F151" s="5"/>
      <c r="J151" s="5"/>
    </row>
    <row r="152" spans="3:10" x14ac:dyDescent="0.25">
      <c r="C152" s="5"/>
      <c r="E152" s="5"/>
      <c r="F152" s="5"/>
      <c r="J152" s="5"/>
    </row>
    <row r="153" spans="3:10" x14ac:dyDescent="0.25">
      <c r="C153" s="5"/>
      <c r="E153" s="5"/>
      <c r="F153" s="5"/>
      <c r="J153" s="5"/>
    </row>
    <row r="154" spans="3:10" x14ac:dyDescent="0.25">
      <c r="C154" s="5"/>
      <c r="E154" s="5"/>
      <c r="F154" s="5"/>
      <c r="J154" s="5"/>
    </row>
    <row r="155" spans="3:10" x14ac:dyDescent="0.25">
      <c r="C155" s="5"/>
      <c r="E155" s="5"/>
      <c r="F155" s="5"/>
      <c r="J155" s="5"/>
    </row>
    <row r="156" spans="3:10" x14ac:dyDescent="0.25">
      <c r="C156" s="5"/>
      <c r="E156" s="5"/>
      <c r="F156" s="5"/>
      <c r="J156" s="5"/>
    </row>
    <row r="157" spans="3:10" x14ac:dyDescent="0.25">
      <c r="C157" s="5"/>
      <c r="E157" s="5"/>
      <c r="F157" s="5"/>
      <c r="J157" s="5"/>
    </row>
    <row r="158" spans="3:10" x14ac:dyDescent="0.25">
      <c r="C158" s="5"/>
      <c r="E158" s="5"/>
      <c r="F158" s="5"/>
      <c r="J158" s="5"/>
    </row>
    <row r="159" spans="3:10" x14ac:dyDescent="0.25">
      <c r="C159" s="5"/>
      <c r="E159" s="5"/>
      <c r="F159" s="5"/>
      <c r="J159" s="5"/>
    </row>
    <row r="160" spans="3:10" x14ac:dyDescent="0.25">
      <c r="C160" s="5"/>
      <c r="E160" s="5"/>
      <c r="F160" s="5"/>
      <c r="J160" s="5"/>
    </row>
    <row r="161" spans="3:10" x14ac:dyDescent="0.25">
      <c r="C161" s="5"/>
      <c r="E161" s="5"/>
      <c r="F161" s="5"/>
      <c r="J161" s="5"/>
    </row>
    <row r="162" spans="3:10" x14ac:dyDescent="0.25">
      <c r="C162" s="5"/>
      <c r="E162" s="5"/>
      <c r="F162" s="5"/>
      <c r="J162" s="5"/>
    </row>
    <row r="163" spans="3:10" x14ac:dyDescent="0.25">
      <c r="C163" s="5"/>
      <c r="E163" s="5"/>
      <c r="F163" s="5"/>
      <c r="J163" s="5"/>
    </row>
    <row r="164" spans="3:10" x14ac:dyDescent="0.25">
      <c r="C164" s="5"/>
      <c r="E164" s="5"/>
      <c r="F164" s="5"/>
      <c r="J164" s="5"/>
    </row>
    <row r="165" spans="3:10" x14ac:dyDescent="0.25">
      <c r="C165" s="5"/>
      <c r="E165" s="5"/>
      <c r="F165" s="5"/>
      <c r="J165" s="5"/>
    </row>
    <row r="166" spans="3:10" x14ac:dyDescent="0.25">
      <c r="C166" s="5"/>
      <c r="E166" s="5"/>
      <c r="F166" s="5"/>
      <c r="J166" s="5"/>
    </row>
    <row r="167" spans="3:10" x14ac:dyDescent="0.25">
      <c r="C167" s="5"/>
      <c r="E167" s="5"/>
      <c r="F167" s="5"/>
      <c r="J167" s="5"/>
    </row>
    <row r="168" spans="3:10" x14ac:dyDescent="0.25">
      <c r="C168" s="5"/>
      <c r="E168" s="5"/>
      <c r="F168" s="5"/>
      <c r="J168" s="5"/>
    </row>
    <row r="169" spans="3:10" x14ac:dyDescent="0.25">
      <c r="C169" s="5"/>
      <c r="E169" s="5"/>
      <c r="F169" s="5"/>
      <c r="J169" s="5"/>
    </row>
    <row r="170" spans="3:10" x14ac:dyDescent="0.25">
      <c r="C170" s="5"/>
      <c r="E170" s="5"/>
      <c r="F170" s="5"/>
      <c r="J170" s="5"/>
    </row>
    <row r="171" spans="3:10" x14ac:dyDescent="0.25">
      <c r="C171" s="5"/>
      <c r="E171" s="5"/>
      <c r="F171" s="5"/>
      <c r="J171" s="5"/>
    </row>
    <row r="172" spans="3:10" x14ac:dyDescent="0.25">
      <c r="C172" s="5"/>
      <c r="E172" s="5"/>
      <c r="F172" s="5"/>
      <c r="J172" s="5"/>
    </row>
    <row r="173" spans="3:10" x14ac:dyDescent="0.25">
      <c r="C173" s="5"/>
      <c r="E173" s="5"/>
      <c r="F173" s="5"/>
      <c r="J173" s="5"/>
    </row>
    <row r="174" spans="3:10" x14ac:dyDescent="0.25">
      <c r="C174" s="5"/>
      <c r="E174" s="5"/>
      <c r="F174" s="5"/>
      <c r="J174" s="5"/>
    </row>
    <row r="175" spans="3:10" x14ac:dyDescent="0.25">
      <c r="C175" s="5"/>
      <c r="E175" s="5"/>
      <c r="F175" s="5"/>
      <c r="J175" s="5"/>
    </row>
    <row r="176" spans="3:10" x14ac:dyDescent="0.25">
      <c r="C176" s="5"/>
      <c r="E176" s="5"/>
      <c r="F176" s="5"/>
      <c r="J176" s="5"/>
    </row>
    <row r="177" spans="3:10" x14ac:dyDescent="0.25">
      <c r="C177" s="5"/>
      <c r="E177" s="5"/>
      <c r="F177" s="5"/>
      <c r="J177" s="5"/>
    </row>
    <row r="178" spans="3:10" x14ac:dyDescent="0.25">
      <c r="C178" s="5"/>
      <c r="E178" s="5"/>
      <c r="F178" s="5"/>
      <c r="J178" s="5"/>
    </row>
    <row r="179" spans="3:10" x14ac:dyDescent="0.25">
      <c r="C179" s="5"/>
      <c r="E179" s="5"/>
      <c r="F179" s="5"/>
      <c r="J179" s="5"/>
    </row>
    <row r="180" spans="3:10" x14ac:dyDescent="0.25">
      <c r="C180" s="5"/>
      <c r="E180" s="5"/>
      <c r="F180" s="5"/>
      <c r="J180" s="5"/>
    </row>
    <row r="181" spans="3:10" x14ac:dyDescent="0.25">
      <c r="C181" s="5"/>
      <c r="E181" s="5"/>
      <c r="F181" s="5"/>
      <c r="J181" s="5"/>
    </row>
    <row r="182" spans="3:10" x14ac:dyDescent="0.25">
      <c r="C182" s="5"/>
      <c r="E182" s="5"/>
      <c r="F182" s="5"/>
      <c r="J182" s="5"/>
    </row>
    <row r="183" spans="3:10" x14ac:dyDescent="0.25">
      <c r="C183" s="5"/>
      <c r="E183" s="5"/>
      <c r="F183" s="5"/>
      <c r="J183" s="5"/>
    </row>
    <row r="184" spans="3:10" x14ac:dyDescent="0.25">
      <c r="C184" s="5"/>
      <c r="E184" s="5"/>
      <c r="F184" s="5"/>
      <c r="J184" s="5"/>
    </row>
    <row r="185" spans="3:10" x14ac:dyDescent="0.25">
      <c r="C185" s="5"/>
      <c r="E185" s="5"/>
      <c r="F185" s="5"/>
      <c r="J185" s="5"/>
    </row>
    <row r="186" spans="3:10" x14ac:dyDescent="0.25">
      <c r="C186" s="5"/>
      <c r="E186" s="5"/>
      <c r="F186" s="5"/>
      <c r="J186" s="5"/>
    </row>
    <row r="187" spans="3:10" x14ac:dyDescent="0.25">
      <c r="C187" s="5"/>
      <c r="E187" s="5"/>
      <c r="F187" s="5"/>
      <c r="J187" s="5"/>
    </row>
    <row r="188" spans="3:10" x14ac:dyDescent="0.25">
      <c r="C188" s="5"/>
      <c r="E188" s="5"/>
      <c r="F188" s="5"/>
      <c r="J188" s="5"/>
    </row>
    <row r="189" spans="3:10" x14ac:dyDescent="0.25">
      <c r="C189" s="5"/>
      <c r="E189" s="5"/>
      <c r="F189" s="5"/>
      <c r="J189" s="5"/>
    </row>
    <row r="190" spans="3:10" x14ac:dyDescent="0.25">
      <c r="C190" s="5"/>
      <c r="E190" s="5"/>
      <c r="F190" s="5"/>
      <c r="J190" s="5"/>
    </row>
    <row r="191" spans="3:10" x14ac:dyDescent="0.25">
      <c r="C191" s="5"/>
      <c r="E191" s="5"/>
      <c r="F191" s="5"/>
      <c r="J191" s="5"/>
    </row>
    <row r="192" spans="3:10" x14ac:dyDescent="0.25">
      <c r="C192" s="5"/>
      <c r="E192" s="5"/>
      <c r="F192" s="5"/>
      <c r="J192" s="5"/>
    </row>
    <row r="193" spans="3:10" x14ac:dyDescent="0.25">
      <c r="C193" s="5"/>
      <c r="E193" s="5"/>
      <c r="F193" s="5"/>
      <c r="J193" s="5"/>
    </row>
    <row r="194" spans="3:10" x14ac:dyDescent="0.25">
      <c r="C194" s="5"/>
      <c r="E194" s="5"/>
      <c r="F194" s="5"/>
      <c r="J194" s="5"/>
    </row>
    <row r="195" spans="3:10" x14ac:dyDescent="0.25">
      <c r="C195" s="5"/>
      <c r="E195" s="5"/>
      <c r="F195" s="5"/>
      <c r="J195" s="5"/>
    </row>
    <row r="196" spans="3:10" x14ac:dyDescent="0.25">
      <c r="C196" s="5"/>
      <c r="E196" s="5"/>
      <c r="F196" s="5"/>
      <c r="J196" s="5"/>
    </row>
    <row r="197" spans="3:10" x14ac:dyDescent="0.25">
      <c r="C197" s="5"/>
      <c r="E197" s="5"/>
      <c r="F197" s="5"/>
      <c r="J197" s="5"/>
    </row>
    <row r="198" spans="3:10" x14ac:dyDescent="0.25">
      <c r="C198" s="5"/>
      <c r="E198" s="5"/>
      <c r="F198" s="5"/>
      <c r="J198" s="5"/>
    </row>
    <row r="199" spans="3:10" x14ac:dyDescent="0.25">
      <c r="C199" s="5"/>
      <c r="E199" s="5"/>
      <c r="F199" s="5"/>
      <c r="J199" s="5"/>
    </row>
    <row r="200" spans="3:10" x14ac:dyDescent="0.25">
      <c r="C200" s="5"/>
      <c r="E200" s="5"/>
      <c r="F200" s="5"/>
      <c r="J200" s="5"/>
    </row>
    <row r="201" spans="3:10" x14ac:dyDescent="0.25">
      <c r="C201" s="5"/>
      <c r="E201" s="5"/>
      <c r="F201" s="5"/>
      <c r="J201" s="5"/>
    </row>
    <row r="202" spans="3:10" x14ac:dyDescent="0.25">
      <c r="C202" s="5"/>
      <c r="E202" s="5"/>
      <c r="F202" s="5"/>
      <c r="J202" s="5"/>
    </row>
    <row r="203" spans="3:10" x14ac:dyDescent="0.25">
      <c r="C203" s="5"/>
      <c r="E203" s="5"/>
      <c r="F203" s="5"/>
      <c r="J203" s="5"/>
    </row>
    <row r="204" spans="3:10" x14ac:dyDescent="0.25">
      <c r="C204" s="5"/>
      <c r="E204" s="5"/>
      <c r="F204" s="5"/>
      <c r="J204" s="5"/>
    </row>
    <row r="205" spans="3:10" x14ac:dyDescent="0.25">
      <c r="C205" s="5"/>
      <c r="E205" s="5"/>
      <c r="F205" s="5"/>
      <c r="J205" s="5"/>
    </row>
    <row r="206" spans="3:10" x14ac:dyDescent="0.25">
      <c r="C206" s="5"/>
      <c r="E206" s="5"/>
      <c r="F206" s="5"/>
      <c r="J206" s="5"/>
    </row>
    <row r="207" spans="3:10" x14ac:dyDescent="0.25">
      <c r="C207" s="5"/>
      <c r="E207" s="5"/>
      <c r="F207" s="5"/>
      <c r="J207" s="5"/>
    </row>
    <row r="208" spans="3:10" x14ac:dyDescent="0.25">
      <c r="C208" s="5"/>
      <c r="E208" s="5"/>
      <c r="F208" s="5"/>
      <c r="J208" s="5"/>
    </row>
    <row r="209" spans="3:10" x14ac:dyDescent="0.25">
      <c r="C209" s="5"/>
      <c r="E209" s="5"/>
      <c r="F209" s="5"/>
      <c r="J209" s="5"/>
    </row>
    <row r="210" spans="3:10" x14ac:dyDescent="0.25">
      <c r="C210" s="5"/>
      <c r="E210" s="5"/>
      <c r="F210" s="5"/>
      <c r="J210" s="5"/>
    </row>
    <row r="211" spans="3:10" x14ac:dyDescent="0.25">
      <c r="C211" s="5"/>
      <c r="E211" s="5"/>
      <c r="F211" s="5"/>
      <c r="J211" s="5"/>
    </row>
    <row r="212" spans="3:10" x14ac:dyDescent="0.25">
      <c r="C212" s="5"/>
      <c r="E212" s="5"/>
      <c r="F212" s="5"/>
      <c r="J212" s="5"/>
    </row>
    <row r="213" spans="3:10" x14ac:dyDescent="0.25">
      <c r="C213" s="5"/>
      <c r="E213" s="5"/>
      <c r="F213" s="5"/>
      <c r="J213" s="5"/>
    </row>
    <row r="214" spans="3:10" x14ac:dyDescent="0.25">
      <c r="C214" s="5"/>
      <c r="E214" s="5"/>
      <c r="F214" s="5"/>
      <c r="J214" s="5"/>
    </row>
    <row r="215" spans="3:10" x14ac:dyDescent="0.25">
      <c r="C215" s="5"/>
      <c r="E215" s="5"/>
      <c r="F215" s="5"/>
      <c r="J215" s="5"/>
    </row>
    <row r="216" spans="3:10" x14ac:dyDescent="0.25">
      <c r="C216" s="5"/>
      <c r="E216" s="5"/>
      <c r="F216" s="5"/>
      <c r="J216" s="5"/>
    </row>
    <row r="217" spans="3:10" x14ac:dyDescent="0.25">
      <c r="C217" s="5"/>
      <c r="E217" s="5"/>
      <c r="F217" s="5"/>
      <c r="J217" s="5"/>
    </row>
    <row r="218" spans="3:10" x14ac:dyDescent="0.25">
      <c r="C218" s="5"/>
      <c r="E218" s="5"/>
      <c r="F218" s="5"/>
      <c r="J218" s="5"/>
    </row>
    <row r="219" spans="3:10" x14ac:dyDescent="0.25">
      <c r="C219" s="5"/>
      <c r="E219" s="5"/>
      <c r="F219" s="5"/>
      <c r="J219" s="5"/>
    </row>
    <row r="220" spans="3:10" x14ac:dyDescent="0.25">
      <c r="C220" s="5"/>
      <c r="E220" s="5"/>
      <c r="F220" s="5"/>
      <c r="J220" s="5"/>
    </row>
    <row r="221" spans="3:10" x14ac:dyDescent="0.25">
      <c r="C221" s="5"/>
      <c r="E221" s="5"/>
      <c r="F221" s="5"/>
      <c r="J221" s="5"/>
    </row>
    <row r="222" spans="3:10" x14ac:dyDescent="0.25">
      <c r="C222" s="5"/>
      <c r="E222" s="5"/>
      <c r="F222" s="5"/>
      <c r="J222" s="5"/>
    </row>
    <row r="223" spans="3:10" x14ac:dyDescent="0.25">
      <c r="C223" s="5"/>
      <c r="E223" s="5"/>
      <c r="F223" s="5"/>
      <c r="J223" s="5"/>
    </row>
    <row r="224" spans="3:10" x14ac:dyDescent="0.25">
      <c r="C224" s="5"/>
      <c r="E224" s="5"/>
      <c r="F224" s="5"/>
      <c r="J224" s="5"/>
    </row>
    <row r="225" spans="3:10" x14ac:dyDescent="0.25">
      <c r="C225" s="5"/>
      <c r="E225" s="5"/>
      <c r="F225" s="5"/>
      <c r="J225" s="5"/>
    </row>
    <row r="226" spans="3:10" x14ac:dyDescent="0.25">
      <c r="C226" s="5"/>
      <c r="E226" s="5"/>
      <c r="F226" s="5"/>
      <c r="J226" s="5"/>
    </row>
    <row r="227" spans="3:10" x14ac:dyDescent="0.25">
      <c r="C227" s="5"/>
      <c r="E227" s="5"/>
      <c r="F227" s="5"/>
      <c r="J227" s="5"/>
    </row>
    <row r="228" spans="3:10" x14ac:dyDescent="0.25">
      <c r="C228" s="5"/>
      <c r="E228" s="5"/>
      <c r="F228" s="5"/>
      <c r="J228" s="5"/>
    </row>
    <row r="229" spans="3:10" x14ac:dyDescent="0.25">
      <c r="C229" s="5"/>
      <c r="E229" s="5"/>
      <c r="F229" s="5"/>
      <c r="J229" s="5"/>
    </row>
    <row r="230" spans="3:10" x14ac:dyDescent="0.25">
      <c r="C230" s="5"/>
      <c r="E230" s="5"/>
      <c r="F230" s="5"/>
      <c r="J230" s="5"/>
    </row>
    <row r="231" spans="3:10" x14ac:dyDescent="0.25">
      <c r="C231" s="5"/>
      <c r="E231" s="5"/>
      <c r="F231" s="5"/>
      <c r="J231" s="5"/>
    </row>
    <row r="232" spans="3:10" x14ac:dyDescent="0.25">
      <c r="C232" s="5"/>
      <c r="E232" s="5"/>
      <c r="F232" s="5"/>
      <c r="J232" s="5"/>
    </row>
    <row r="233" spans="3:10" x14ac:dyDescent="0.25">
      <c r="C233" s="5"/>
      <c r="E233" s="5"/>
      <c r="F233" s="5"/>
      <c r="J233" s="5"/>
    </row>
    <row r="234" spans="3:10" x14ac:dyDescent="0.25">
      <c r="C234" s="5"/>
      <c r="E234" s="5"/>
      <c r="F234" s="5"/>
      <c r="J234" s="5"/>
    </row>
    <row r="235" spans="3:10" x14ac:dyDescent="0.25">
      <c r="C235" s="5"/>
      <c r="E235" s="5"/>
      <c r="F235" s="5"/>
      <c r="J235" s="5"/>
    </row>
    <row r="236" spans="3:10" x14ac:dyDescent="0.25">
      <c r="C236" s="5"/>
      <c r="E236" s="5"/>
      <c r="F236" s="5"/>
      <c r="J236" s="5"/>
    </row>
    <row r="237" spans="3:10" x14ac:dyDescent="0.25">
      <c r="C237" s="5"/>
      <c r="E237" s="5"/>
      <c r="F237" s="5"/>
      <c r="J237" s="5"/>
    </row>
    <row r="238" spans="3:10" x14ac:dyDescent="0.25">
      <c r="C238" s="5"/>
      <c r="E238" s="5"/>
      <c r="F238" s="5"/>
      <c r="J238" s="5"/>
    </row>
    <row r="239" spans="3:10" x14ac:dyDescent="0.25">
      <c r="C239" s="5"/>
      <c r="E239" s="5"/>
      <c r="F239" s="5"/>
      <c r="J239" s="5"/>
    </row>
  </sheetData>
  <sheetProtection algorithmName="SHA-512" hashValue="l6yyuApKzP+zCI9i6la9277ZWInuHc1/fbA+El5KFvWoQXsH90+dS4OsGBHIg3wWjgW/nXU6CPCkqIdEfmehpg==" saltValue="lJi+Hz3EESd6e5oFBloQgg==" spinCount="100000" sheet="1" objects="1" scenarios="1"/>
  <mergeCells count="25">
    <mergeCell ref="B1:D1"/>
    <mergeCell ref="G5:H5"/>
    <mergeCell ref="B23:G23"/>
    <mergeCell ref="R22:T22"/>
    <mergeCell ref="R21:T21"/>
    <mergeCell ref="M17:M19"/>
    <mergeCell ref="I10:I15"/>
    <mergeCell ref="J10:J15"/>
    <mergeCell ref="K10:K15"/>
    <mergeCell ref="N17:N19"/>
    <mergeCell ref="O17:O19"/>
    <mergeCell ref="I17:I19"/>
    <mergeCell ref="B21:G21"/>
    <mergeCell ref="B22:H22"/>
    <mergeCell ref="H10:H15"/>
    <mergeCell ref="H17:H19"/>
    <mergeCell ref="L10:L15"/>
    <mergeCell ref="M10:M15"/>
    <mergeCell ref="N10:N15"/>
    <mergeCell ref="O10:O15"/>
    <mergeCell ref="J17:J19"/>
    <mergeCell ref="K17:K19"/>
    <mergeCell ref="L17:L19"/>
    <mergeCell ref="U17:U19"/>
    <mergeCell ref="U10:U15"/>
  </mergeCells>
  <conditionalFormatting sqref="D7:D19 B7:B19">
    <cfRule type="containsBlanks" dxfId="27" priority="92">
      <formula>LEN(TRIM(B7))=0</formula>
    </cfRule>
  </conditionalFormatting>
  <conditionalFormatting sqref="B7:B19">
    <cfRule type="cellIs" dxfId="26" priority="89" operator="greaterThanOrEqual">
      <formula>1</formula>
    </cfRule>
  </conditionalFormatting>
  <conditionalFormatting sqref="T7:T19">
    <cfRule type="cellIs" dxfId="25" priority="76" operator="equal">
      <formula>"VYHOVUJE"</formula>
    </cfRule>
  </conditionalFormatting>
  <conditionalFormatting sqref="T7:T19">
    <cfRule type="cellIs" dxfId="24" priority="75" operator="equal">
      <formula>"NEVYHOVUJE"</formula>
    </cfRule>
  </conditionalFormatting>
  <conditionalFormatting sqref="R7:R19 G7:G19">
    <cfRule type="containsBlanks" dxfId="23" priority="69">
      <formula>LEN(TRIM(G7))=0</formula>
    </cfRule>
  </conditionalFormatting>
  <conditionalFormatting sqref="R7:R19 G7:G19">
    <cfRule type="notContainsBlanks" dxfId="22" priority="67">
      <formula>LEN(TRIM(G7))&gt;0</formula>
    </cfRule>
  </conditionalFormatting>
  <conditionalFormatting sqref="R7:R19 G7:G19">
    <cfRule type="notContainsBlanks" dxfId="21" priority="66">
      <formula>LEN(TRIM(G7))&gt;0</formula>
    </cfRule>
  </conditionalFormatting>
  <conditionalFormatting sqref="G7:G19">
    <cfRule type="notContainsBlanks" dxfId="20" priority="65">
      <formula>LEN(TRIM(G7))&gt;0</formula>
    </cfRule>
  </conditionalFormatting>
  <conditionalFormatting sqref="H7">
    <cfRule type="containsBlanks" dxfId="19" priority="20">
      <formula>LEN(TRIM(H7))=0</formula>
    </cfRule>
  </conditionalFormatting>
  <conditionalFormatting sqref="H7">
    <cfRule type="notContainsBlanks" dxfId="18" priority="19">
      <formula>LEN(TRIM(H7))&gt;0</formula>
    </cfRule>
  </conditionalFormatting>
  <conditionalFormatting sqref="H7">
    <cfRule type="notContainsBlanks" dxfId="17" priority="18">
      <formula>LEN(TRIM(H7))&gt;0</formula>
    </cfRule>
  </conditionalFormatting>
  <conditionalFormatting sqref="H7">
    <cfRule type="notContainsBlanks" dxfId="16" priority="17">
      <formula>LEN(TRIM(H7))&gt;0</formula>
    </cfRule>
  </conditionalFormatting>
  <conditionalFormatting sqref="H8">
    <cfRule type="containsBlanks" dxfId="15" priority="16">
      <formula>LEN(TRIM(H8))=0</formula>
    </cfRule>
  </conditionalFormatting>
  <conditionalFormatting sqref="H8">
    <cfRule type="notContainsBlanks" dxfId="14" priority="15">
      <formula>LEN(TRIM(H8))&gt;0</formula>
    </cfRule>
  </conditionalFormatting>
  <conditionalFormatting sqref="H8">
    <cfRule type="notContainsBlanks" dxfId="13" priority="14">
      <formula>LEN(TRIM(H8))&gt;0</formula>
    </cfRule>
  </conditionalFormatting>
  <conditionalFormatting sqref="H8">
    <cfRule type="notContainsBlanks" dxfId="12" priority="13">
      <formula>LEN(TRIM(H8))&gt;0</formula>
    </cfRule>
  </conditionalFormatting>
  <conditionalFormatting sqref="H9:H10">
    <cfRule type="containsBlanks" dxfId="11" priority="12">
      <formula>LEN(TRIM(H9))=0</formula>
    </cfRule>
  </conditionalFormatting>
  <conditionalFormatting sqref="H9:H10">
    <cfRule type="notContainsBlanks" dxfId="10" priority="11">
      <formula>LEN(TRIM(H9))&gt;0</formula>
    </cfRule>
  </conditionalFormatting>
  <conditionalFormatting sqref="H9:H10">
    <cfRule type="notContainsBlanks" dxfId="9" priority="10">
      <formula>LEN(TRIM(H9))&gt;0</formula>
    </cfRule>
  </conditionalFormatting>
  <conditionalFormatting sqref="H9:H10">
    <cfRule type="notContainsBlanks" dxfId="8" priority="9">
      <formula>LEN(TRIM(H9))&gt;0</formula>
    </cfRule>
  </conditionalFormatting>
  <conditionalFormatting sqref="H16">
    <cfRule type="containsBlanks" dxfId="7" priority="8">
      <formula>LEN(TRIM(H16))=0</formula>
    </cfRule>
  </conditionalFormatting>
  <conditionalFormatting sqref="H16">
    <cfRule type="notContainsBlanks" dxfId="6" priority="7">
      <formula>LEN(TRIM(H16))&gt;0</formula>
    </cfRule>
  </conditionalFormatting>
  <conditionalFormatting sqref="H16">
    <cfRule type="notContainsBlanks" dxfId="5" priority="6">
      <formula>LEN(TRIM(H16))&gt;0</formula>
    </cfRule>
  </conditionalFormatting>
  <conditionalFormatting sqref="H16">
    <cfRule type="notContainsBlanks" dxfId="4" priority="5">
      <formula>LEN(TRIM(H16))&gt;0</formula>
    </cfRule>
  </conditionalFormatting>
  <conditionalFormatting sqref="H17">
    <cfRule type="containsBlanks" dxfId="3" priority="4">
      <formula>LEN(TRIM(H17))=0</formula>
    </cfRule>
  </conditionalFormatting>
  <conditionalFormatting sqref="H17">
    <cfRule type="notContainsBlanks" dxfId="2" priority="3">
      <formula>LEN(TRIM(H17))&gt;0</formula>
    </cfRule>
  </conditionalFormatting>
  <conditionalFormatting sqref="H17">
    <cfRule type="notContainsBlanks" dxfId="1" priority="2">
      <formula>LEN(TRIM(H17))&gt;0</formula>
    </cfRule>
  </conditionalFormatting>
  <conditionalFormatting sqref="H17">
    <cfRule type="notContainsBlanks" dxfId="0" priority="1">
      <formula>LEN(TRIM(H17))&gt;0</formula>
    </cfRule>
  </conditionalFormatting>
  <dataValidations count="2">
    <dataValidation type="list" showInputMessage="1" showErrorMessage="1" sqref="E7:E19" xr:uid="{8C26EAE3-16EE-4825-9C10-C919BCF6B1BA}">
      <formula1>"ks,bal,sada,m,"</formula1>
    </dataValidation>
    <dataValidation type="list" allowBlank="1" showInputMessage="1" showErrorMessage="1" sqref="J7 J9:J10" xr:uid="{006F2A15-2179-46AE-BE20-DCC6C5F84EE9}">
      <formula1>"ANO,NE"</formula1>
    </dataValidation>
  </dataValidations>
  <pageMargins left="0.18" right="0.15748031496062992" top="3.937007874015748E-2" bottom="0.11811023622047245" header="7.874015748031496E-2" footer="7.874015748031496E-2"/>
  <pageSetup paperSize="9" scale="26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#REF!</xm:f>
          </x14:formula1>
          <xm:sqref>V7:V9 V11:V12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Iva Hošková</cp:lastModifiedBy>
  <cp:revision>3</cp:revision>
  <cp:lastPrinted>2022-05-27T04:59:57Z</cp:lastPrinted>
  <dcterms:created xsi:type="dcterms:W3CDTF">2014-03-05T12:43:32Z</dcterms:created>
  <dcterms:modified xsi:type="dcterms:W3CDTF">2022-07-21T05:28:26Z</dcterms:modified>
</cp:coreProperties>
</file>