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6"/>
  <workbookPr defaultThemeVersion="124226"/>
  <bookViews>
    <workbookView xWindow="105" yWindow="105" windowWidth="20610" windowHeight="10290" activeTab="2"/>
  </bookViews>
  <sheets>
    <sheet name="Krycí list " sheetId="6" r:id="rId1"/>
    <sheet name="Rekapitulace" sheetId="8" r:id="rId2"/>
    <sheet name="SO 01 - 2l pokoj" sheetId="5" r:id="rId3"/>
    <sheet name="SO 02 - 4l pokoj" sheetId="7" r:id="rId4"/>
  </sheets>
  <definedNames/>
  <calcPr calcId="191029"/>
</workbook>
</file>

<file path=xl/sharedStrings.xml><?xml version="1.0" encoding="utf-8"?>
<sst xmlns="http://schemas.openxmlformats.org/spreadsheetml/2006/main" count="628" uniqueCount="202">
  <si>
    <t>ROZPOČET</t>
  </si>
  <si>
    <t>Popis</t>
  </si>
  <si>
    <t>MJ</t>
  </si>
  <si>
    <t>Množství</t>
  </si>
  <si>
    <t>Příčky tl 75 mm z pórobetonových přesných příčkovek objemové hmotnosti 500 kg/m3</t>
  </si>
  <si>
    <t>m2</t>
  </si>
  <si>
    <t>Ukotvení příček montážní polyuretanovou pěnou tl příčky do 100 mm</t>
  </si>
  <si>
    <t>m</t>
  </si>
  <si>
    <t>Hrubá výplň rýh ve vnitřních stěnách maltou</t>
  </si>
  <si>
    <t>Začistění ostění a nadpraží po vybourání zárubní</t>
  </si>
  <si>
    <t>kus</t>
  </si>
  <si>
    <t>Vnitřní omítka zdiva vápenocementová ze suchých směsí hladká - pod obklad</t>
  </si>
  <si>
    <t>Tenkovrstvá úprava stropů aktivovaným štukem s disperzní přilnavou přísadou tl do 3 mm</t>
  </si>
  <si>
    <t>Tenkovrstvá úprava vnitřních stěn tl do 3 mm aktivovaným štukem s disperzní přilnavou přísadou</t>
  </si>
  <si>
    <t>Vyrovnávací cementový potěr samonivelační provedený v ploše ze suchých směsí tl 50 mm</t>
  </si>
  <si>
    <t>Zabetonování otvorů (prostupů po stoupačkách) ve stropech</t>
  </si>
  <si>
    <t>m3</t>
  </si>
  <si>
    <t>Dvířka 400/600 D+M</t>
  </si>
  <si>
    <t>Demontáž a zpětná montáž koupelnových skříněk</t>
  </si>
  <si>
    <t>Bourání příček z cihel pálených na MVC tl do 100 mm</t>
  </si>
  <si>
    <t>Bourání podkladů pod dlažby nebo mazanin betonových  tl do 100 mm pl přes 4 m2</t>
  </si>
  <si>
    <t>Bourání podlah z dlaždic keramických  tl do 10 mm pl přes 1 m2</t>
  </si>
  <si>
    <t>Odsekání a odebrání obkladů stěn z vnitřních obkládaček pl přes 1 m2</t>
  </si>
  <si>
    <t>Demontáž soklíků z obkladaček hutných lepených rovných</t>
  </si>
  <si>
    <t>Demontáž povlakových podlah lepených s podložkou</t>
  </si>
  <si>
    <t>Vybourání kovových dveřních zárubní pl do 2 m2</t>
  </si>
  <si>
    <t>Vnitrostaveništní doprava suti a vybouraných hmot pro budovy v do 24 m s omezením mechanizace</t>
  </si>
  <si>
    <t>t</t>
  </si>
  <si>
    <t>Odvoz suti a vybouraných hmot na skládku za první 1 km</t>
  </si>
  <si>
    <t>Odvoz suti a vybouraných hmot na skládku ZKD 1 km přes 1 km, cena za každý následující km do cílové skládky, 312,714 t x 10 km= 3 127,41 t</t>
  </si>
  <si>
    <t>Poplatek za skládku - suť bez příměsi</t>
  </si>
  <si>
    <t xml:space="preserve">Přesun hmot pro opravy a údržbu budov </t>
  </si>
  <si>
    <t>Izolace proti vodě za studena svislá těsnící stěrkou</t>
  </si>
  <si>
    <t xml:space="preserve">Izolace proti vodě za studena vodorovná  těsnicí stěrkou </t>
  </si>
  <si>
    <t>Izolace proti vodě  těsnicí páska</t>
  </si>
  <si>
    <t>Přesun hmot pro izolace proti vodě, vlhkosti a plynům v objektech výšky do 12 m</t>
  </si>
  <si>
    <t>Demontáž potrubí z PVC do D 114</t>
  </si>
  <si>
    <t>hod</t>
  </si>
  <si>
    <t>soub</t>
  </si>
  <si>
    <t>Potrubí kanalizační z PP připojovací DN 50</t>
  </si>
  <si>
    <t>Potrubí kanalizační z PP připojovací systém HT DN 100</t>
  </si>
  <si>
    <t>kpl</t>
  </si>
  <si>
    <t>Vyvedení a upevnění odpadních výpustek D 50x1,8 mm</t>
  </si>
  <si>
    <t>Vyvedení a upevnění odpadních výpustek D 110x2,3 mm</t>
  </si>
  <si>
    <t>Zkouška těsnosti potrubí kanalizace vodou do DN 125</t>
  </si>
  <si>
    <t>Přípomocné práce</t>
  </si>
  <si>
    <t>Přesun hmot pro vnitřní kanalizace</t>
  </si>
  <si>
    <t>%</t>
  </si>
  <si>
    <t>Potrubí vodovodní plastové PPR svar polyfuze PN 16 D 20 x 2,8 mm</t>
  </si>
  <si>
    <t>Ochrana vodovodního potrubí tepelně izolačními trubicemi z PE tl do 10 mm DN do 22 mm</t>
  </si>
  <si>
    <t>Vyvedení a upevnění výpustku DN 20</t>
  </si>
  <si>
    <t>Nástěnka závitová K 247 pro baterii G 1/2 s jedním závitem</t>
  </si>
  <si>
    <t>ks</t>
  </si>
  <si>
    <t>Nástěnný komplet plastový PPR PN 20 DN 20 x G 1/2</t>
  </si>
  <si>
    <t>soubor</t>
  </si>
  <si>
    <t>Zkouška tlaková vodovodního potrubí do DN 50</t>
  </si>
  <si>
    <t xml:space="preserve">Přesun hmot pro vnitřní vodovod </t>
  </si>
  <si>
    <t>Montáž vpustí podlahových</t>
  </si>
  <si>
    <t>Demontáž klozetu Kombi</t>
  </si>
  <si>
    <t>Montáž klozetových mís kombi</t>
  </si>
  <si>
    <t>WC sedátko bílé</t>
  </si>
  <si>
    <t>sada</t>
  </si>
  <si>
    <t>Demontáž umyvadel keramických</t>
  </si>
  <si>
    <t>Montáž umyvadla připevněného na šrouby do zdiva</t>
  </si>
  <si>
    <t>Doplňky zařízení sprchových koutů - teleskopická tyč</t>
  </si>
  <si>
    <t>Ventil rohový TE 67 G 1/2" s připojovací hadičkou</t>
  </si>
  <si>
    <t>Demontáž baterie</t>
  </si>
  <si>
    <t>Montáž baterie umyvadlové nástěnné pákové a klasické ostatní typ</t>
  </si>
  <si>
    <t>Demontáž baterie sprch</t>
  </si>
  <si>
    <t>Montáž baterie sprchové nástěnné s nastavitelnou výškou sprchy</t>
  </si>
  <si>
    <t>Montáž zápachových uzávěrek</t>
  </si>
  <si>
    <t>sifon umyvadlový  T 1016 B DN40 z PH</t>
  </si>
  <si>
    <t xml:space="preserve">Přesun hmot pro zařizovací předměty </t>
  </si>
  <si>
    <t>Demontáž potrubí litinové do DN 100</t>
  </si>
  <si>
    <t>Napojení na stávající ležatou kanalizaci</t>
  </si>
  <si>
    <t>Potrubí kanalizační z PP hrdlové odpadní DN 100</t>
  </si>
  <si>
    <t>Přechod a napojení na stávající ventilační hlavici</t>
  </si>
  <si>
    <t>Uchycovací závěsy stavitelné</t>
  </si>
  <si>
    <t>Demontáž potrubí ocelové pozinkované závitové do DN 50</t>
  </si>
  <si>
    <t>Potrubí PPR - napojení na stávající rozvod</t>
  </si>
  <si>
    <t>Potrubí vodovodní plastové PPR svar polyfuze PN 16 D 25 x 3,5 mm</t>
  </si>
  <si>
    <t>Potrubí vodovodní plastové PPR svar polyfuze PN 16 D 32 x 4,4 mm</t>
  </si>
  <si>
    <t>Potrubí vodovodní plastové PPR svar polyfuze PN 16 D 40 x 5,5 mm</t>
  </si>
  <si>
    <t>Potrubí vodovodní plastové PPR svar polyfuze PN 16 D 50 x 6,9 mm</t>
  </si>
  <si>
    <t>Potrubí vodovodní plastové kompenzační smyčka PPR svar polyfuze PN 20 D 25 x 4,2 mm</t>
  </si>
  <si>
    <t>Potrubí vodovodní plastové kompenzační smyčka PPR svar polyfuze PN 20 D 32 x 5,4 mm</t>
  </si>
  <si>
    <t>Potrubí vodovodní plastové kompenzační smyčka PPR svar polyfuze PN 20 D 40 x 6,7 mm</t>
  </si>
  <si>
    <t>Závěsy stavitelné</t>
  </si>
  <si>
    <t>Ochrana vodovodního potrubí tepelně izolačními trubicemi z PE tl do 10 mm DN do 42 mm</t>
  </si>
  <si>
    <t>Ochrana vodovodního potrubí tepelně izolačními trubicemi z PE tl do 10 mm DN do 62 mm</t>
  </si>
  <si>
    <t>Kohout kulový přímý G 3/4 PN 42 do 185°C vnitřní závit</t>
  </si>
  <si>
    <t>Kohout kulový přímý s 2x vnitřním závitem a páčkou PN 35 do 185 °C chrom R250D 2" červený voda</t>
  </si>
  <si>
    <t>Kohout kulový plastový PPR DN 20</t>
  </si>
  <si>
    <t>Přemístění vnitrostaveništní demontovaných hmot pro vnitřní vodovod v objektech výšky do 36 m a jejich likvidace</t>
  </si>
  <si>
    <t>Napouštění a odvzdušnění systému vodou</t>
  </si>
  <si>
    <t>Nutné vypuštění vody z teplovodního systému a zamrazení teplovodního potrubí</t>
  </si>
  <si>
    <t>Přesun demontovaných materiálů vodorovně</t>
  </si>
  <si>
    <t>Zkoušky těsnosti otopných těles litinových článkových vodou</t>
  </si>
  <si>
    <t xml:space="preserve">Přesun hmot procentní pro otopná tělesa </t>
  </si>
  <si>
    <t>Natření litinových článků po demontáži - množství bude upřesněno</t>
  </si>
  <si>
    <t>Montáž soklíků z dlaždic keramických rovných flexibilní lepidlo v do 120 mm</t>
  </si>
  <si>
    <t>Montáž podlah keramických režných hladkých lepených flexibilním lepidlem do 45 ks/m2</t>
  </si>
  <si>
    <t>Větší pracnost montáže podlah keramických za plochu do 5 m2</t>
  </si>
  <si>
    <t>Podlahy penetrace podkladu</t>
  </si>
  <si>
    <t>Podlahy spárování silikonem</t>
  </si>
  <si>
    <t>Montáž profilu ukončujícího pro plynulý přechod (dlažby s PVC)</t>
  </si>
  <si>
    <t xml:space="preserve">Přesun hmot pro podlahy z dlaždic </t>
  </si>
  <si>
    <t>Montáž obkladaček pravoúhlých pórovinových lepených flexibilním lepidlem do 22 ks/m2</t>
  </si>
  <si>
    <t>Větší pracnost montáže obkladů vnitřních stěn pórovinových za plochu do 10 m2</t>
  </si>
  <si>
    <t>Plastový profil rohový flexibilní lepidlo</t>
  </si>
  <si>
    <t>Penetrace podkladu obkladů</t>
  </si>
  <si>
    <t>Spárování obkladu silikonem</t>
  </si>
  <si>
    <t xml:space="preserve">Přesun hmot pro obklady keramické </t>
  </si>
  <si>
    <t>Nátěr VZT potrubí</t>
  </si>
  <si>
    <t>Nátěry zárubní - barva syntetická</t>
  </si>
  <si>
    <t>Dvojnásobné bílé malby  ze směsí za sucha otěruvzdorných v místnostech do 3,80 m</t>
  </si>
  <si>
    <t>Svislé a kompletní konstrukce</t>
  </si>
  <si>
    <t>Úprava povrchů vnitřní</t>
  </si>
  <si>
    <t>Podlahy a podlahové konstrukce</t>
  </si>
  <si>
    <t>Osazování výplní otvorů</t>
  </si>
  <si>
    <t>Ostatní konstrukce a práce-bourání</t>
  </si>
  <si>
    <t>Přesun hmot</t>
  </si>
  <si>
    <t>Izolace proti vodě, vlhkosti a plynům</t>
  </si>
  <si>
    <t>Zdravotechnika - vnitřní kanalizace</t>
  </si>
  <si>
    <t>Zdravotechnika - vnitřní vodovod</t>
  </si>
  <si>
    <t>Zdravotechnika - zařizovací předměty</t>
  </si>
  <si>
    <t xml:space="preserve"> Ústřední vytápění - otopná tělesa</t>
  </si>
  <si>
    <t xml:space="preserve">Elektromontáže </t>
  </si>
  <si>
    <t xml:space="preserve">    Zásuvky 220 V</t>
  </si>
  <si>
    <t xml:space="preserve">    Ostatní</t>
  </si>
  <si>
    <t>Podlahy z dlaždic</t>
  </si>
  <si>
    <t>Dokončovací práce - obklady keramické</t>
  </si>
  <si>
    <t>Dokončovací práce - nátěry</t>
  </si>
  <si>
    <t>Dokončovací práce - malby</t>
  </si>
  <si>
    <t>Jednotková cena Kč bez DPH</t>
  </si>
  <si>
    <t>Propojovací materiál</t>
  </si>
  <si>
    <t>Propojovací tvarovky HTRE</t>
  </si>
  <si>
    <t>Tvarovky PPR pro rozvod pitné a teplé užitkové vody (2 stoupačky)</t>
  </si>
  <si>
    <t>Izolační souprava HL 83</t>
  </si>
  <si>
    <t>Šrouby ke klozetu</t>
  </si>
  <si>
    <t>Koleno odpadní PP pro WC</t>
  </si>
  <si>
    <t>Umyvadlo keramické s otvorem 60 cm</t>
  </si>
  <si>
    <t>Šrouby k umyvadlům</t>
  </si>
  <si>
    <t>Baterie umyvadlová páková nástěnná</t>
  </si>
  <si>
    <t>Baterie sprchová M1/2"x150 mm</t>
  </si>
  <si>
    <t>Výškově nastavitelný sprchový set, hadice 125 cm</t>
  </si>
  <si>
    <t>Spínač klasik č. 1</t>
  </si>
  <si>
    <t>Tlačítko klasik</t>
  </si>
  <si>
    <t>Doutnavka</t>
  </si>
  <si>
    <t>Zásuvka 220V jednoduchá klasik</t>
  </si>
  <si>
    <t>Hmoždinky natloukací</t>
  </si>
  <si>
    <t>Dlaždice keramické 100x100 mm</t>
  </si>
  <si>
    <t>Obkládačky 200x400 mm</t>
  </si>
  <si>
    <t>Cena celkem  bez DPH</t>
  </si>
  <si>
    <t>Osazování ventilačních mřížek velikosti 150 x 300 mm</t>
  </si>
  <si>
    <t>Mřížka větrací nerezová 150x300 mm</t>
  </si>
  <si>
    <t xml:space="preserve">Odpojení a demontáž otopného tělesa litinového </t>
  </si>
  <si>
    <t xml:space="preserve">Dodávka a montáž otopného tělesa 600 x 600 mm včetně nových držáků </t>
  </si>
  <si>
    <t xml:space="preserve">    Spínače</t>
  </si>
  <si>
    <t xml:space="preserve">    Svítidla</t>
  </si>
  <si>
    <t xml:space="preserve">    Montáž</t>
  </si>
  <si>
    <t>Lišta ukončující</t>
  </si>
  <si>
    <t>VRN</t>
  </si>
  <si>
    <t>Závěrečný úklid objektu před předáním stavby
uživateli do trvalého užívání, čištění
oken.finální úklid stavby a okolí</t>
  </si>
  <si>
    <t>Krycí list rozpočtu</t>
  </si>
  <si>
    <t>stavba:</t>
  </si>
  <si>
    <t>Objednatel:</t>
  </si>
  <si>
    <t>Uchazeč:</t>
  </si>
  <si>
    <t>Náklady rozpočtu</t>
  </si>
  <si>
    <t>Západočeská univerzita v Plzni, Unverzitní 8, 301 00 Plzeň, IČ: 49777513</t>
  </si>
  <si>
    <t>SO 02 - Celkem bez DPH</t>
  </si>
  <si>
    <t>CELKOVÁ CENA BEZ DPH</t>
  </si>
  <si>
    <t>Nerezový sprchový žlab 850/50</t>
  </si>
  <si>
    <t>1 kpl</t>
  </si>
  <si>
    <t>článek</t>
  </si>
  <si>
    <t>Instalační práce pro 18 koupelen</t>
  </si>
  <si>
    <t/>
  </si>
  <si>
    <t>Demontáže pro 18 koupelen</t>
  </si>
  <si>
    <t>SO 01 - Celkem bez DPH</t>
  </si>
  <si>
    <t>Revizní dvířka 400/600 D+M</t>
  </si>
  <si>
    <t>Revizní dvířka 250/400 D+M</t>
  </si>
  <si>
    <t>Nátěr revizních dvířek 600/1200</t>
  </si>
  <si>
    <t>Dveře 600/1970 mm</t>
  </si>
  <si>
    <t>Dveře 600x1970 mm</t>
  </si>
  <si>
    <t>Svítidlo LED bílé kruhové 1x18W, krytí IP 44, vhodné do vlhkých prostor</t>
  </si>
  <si>
    <t>Instalační práce pro 11 koupelen</t>
  </si>
  <si>
    <t>Demontáže pro 11 koupelen</t>
  </si>
  <si>
    <t>SO 01 stoupačka č. 19</t>
  </si>
  <si>
    <t>SO 02 stoupačka č. 5</t>
  </si>
  <si>
    <t xml:space="preserve"> SO 01 - stoupačka č. 5</t>
  </si>
  <si>
    <t xml:space="preserve"> SO 02 - stoupačka č. 19</t>
  </si>
  <si>
    <t>Úprava povrchů vnitřích</t>
  </si>
  <si>
    <t>Ostatní konstrukce a práce - bourání</t>
  </si>
  <si>
    <t>Ústřední vytápění - otopná tělesa</t>
  </si>
  <si>
    <t>Elektromontáže</t>
  </si>
  <si>
    <t>SO 01</t>
  </si>
  <si>
    <t>SO 02</t>
  </si>
  <si>
    <t>Celkem SO 1 + SO 02</t>
  </si>
  <si>
    <t>Celkem bez DPH</t>
  </si>
  <si>
    <t>REKAPITULACE STAVBY SO 01 + SO 02</t>
  </si>
  <si>
    <t>„Oprava svislých rozvodů vody a kanalizace včetně sociálního zázemí pokojů – VŠ kolej Bolevecká 30-32, L2, Plzeň“</t>
  </si>
  <si>
    <t>Klozet keramický kombi s hlubokým splachováním odpad vodorovný bílý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</si>
</sst>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rebuchet MS"/>
      <family val="2"/>
    </font>
    <font>
      <sz val="9"/>
      <name val="Trebuchet MS"/>
      <family val="2"/>
    </font>
    <font>
      <b/>
      <sz val="16"/>
      <name val="Trebuchet MS"/>
      <family val="2"/>
    </font>
    <font>
      <i/>
      <sz val="8"/>
      <color rgb="FF0000FF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name val="Times New Roman"/>
      <family val="1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92">
    <xf numFmtId="0" fontId="0" fillId="0" borderId="0" xfId="0"/>
    <xf numFmtId="0" fontId="4" fillId="0" borderId="0" xfId="20" applyFont="1" applyBorder="1" applyAlignment="1" applyProtection="1">
      <alignment horizontal="center" vertical="center"/>
      <protection/>
    </xf>
    <xf numFmtId="0" fontId="11" fillId="0" borderId="0" xfId="0" applyFont="1"/>
    <xf numFmtId="0" fontId="10" fillId="0" borderId="0" xfId="0" applyFont="1" applyFill="1"/>
    <xf numFmtId="0" fontId="3" fillId="0" borderId="1" xfId="20" applyFont="1" applyFill="1" applyBorder="1" applyAlignment="1" applyProtection="1">
      <alignment horizontal="center" vertical="center" wrapText="1"/>
      <protection/>
    </xf>
    <xf numFmtId="0" fontId="3" fillId="0" borderId="2" xfId="20" applyFont="1" applyFill="1" applyBorder="1" applyAlignment="1" applyProtection="1">
      <alignment horizontal="center" vertical="center" wrapText="1"/>
      <protection/>
    </xf>
    <xf numFmtId="0" fontId="0" fillId="0" borderId="3" xfId="0" applyBorder="1"/>
    <xf numFmtId="0" fontId="3" fillId="0" borderId="3" xfId="20" applyFont="1" applyFill="1" applyBorder="1" applyAlignment="1" applyProtection="1">
      <alignment horizontal="center" vertical="center" wrapText="1"/>
      <protection/>
    </xf>
    <xf numFmtId="0" fontId="2" fillId="0" borderId="3" xfId="20" applyFont="1" applyBorder="1" applyAlignment="1" applyProtection="1">
      <alignment horizontal="center" vertical="center"/>
      <protection/>
    </xf>
    <xf numFmtId="0" fontId="8" fillId="0" borderId="3" xfId="20" applyFont="1" applyBorder="1" applyAlignment="1" applyProtection="1">
      <alignment horizontal="center" vertical="center"/>
      <protection/>
    </xf>
    <xf numFmtId="0" fontId="10" fillId="0" borderId="3" xfId="20" applyFont="1" applyFill="1" applyBorder="1" applyAlignment="1" applyProtection="1">
      <alignment horizontal="center" vertical="center" wrapText="1"/>
      <protection/>
    </xf>
    <xf numFmtId="164" fontId="10" fillId="0" borderId="3" xfId="20" applyNumberFormat="1" applyFont="1" applyFill="1" applyBorder="1" applyAlignment="1" applyProtection="1">
      <alignment vertical="center"/>
      <protection/>
    </xf>
    <xf numFmtId="0" fontId="10" fillId="0" borderId="3" xfId="20" applyFont="1" applyFill="1" applyBorder="1" applyAlignment="1" applyProtection="1">
      <alignment horizontal="left"/>
      <protection/>
    </xf>
    <xf numFmtId="0" fontId="5" fillId="0" borderId="3" xfId="20" applyFont="1" applyBorder="1" applyAlignment="1" applyProtection="1">
      <alignment horizontal="center" vertical="center"/>
      <protection/>
    </xf>
    <xf numFmtId="0" fontId="7" fillId="0" borderId="3" xfId="20" applyFont="1" applyBorder="1" applyAlignment="1" applyProtection="1">
      <alignment horizontal="left"/>
      <protection/>
    </xf>
    <xf numFmtId="164" fontId="10" fillId="0" borderId="3" xfId="20" applyNumberFormat="1" applyFont="1" applyFill="1" applyBorder="1" applyAlignment="1" applyProtection="1">
      <alignment vertical="center"/>
      <protection locked="0"/>
    </xf>
    <xf numFmtId="0" fontId="5" fillId="0" borderId="3" xfId="20" applyFont="1" applyBorder="1" applyAlignment="1" applyProtection="1">
      <alignment horizontal="left" vertical="center"/>
      <protection/>
    </xf>
    <xf numFmtId="0" fontId="9" fillId="0" borderId="0" xfId="20" applyFont="1" applyBorder="1" applyAlignment="1" applyProtection="1">
      <alignment vertical="center"/>
      <protection/>
    </xf>
    <xf numFmtId="0" fontId="2" fillId="0" borderId="0" xfId="20" applyFont="1" applyBorder="1" applyAlignment="1" applyProtection="1">
      <alignment vertical="center"/>
      <protection/>
    </xf>
    <xf numFmtId="0" fontId="11" fillId="0" borderId="0" xfId="0" applyFont="1" applyFill="1"/>
    <xf numFmtId="4" fontId="0" fillId="0" borderId="0" xfId="0" applyNumberFormat="1"/>
    <xf numFmtId="4" fontId="10" fillId="0" borderId="3" xfId="0" applyNumberFormat="1" applyFont="1" applyFill="1" applyBorder="1" applyAlignment="1">
      <alignment vertical="center"/>
    </xf>
    <xf numFmtId="4" fontId="10" fillId="0" borderId="0" xfId="0" applyNumberFormat="1" applyFont="1" applyFill="1" applyAlignment="1">
      <alignment vertical="center"/>
    </xf>
    <xf numFmtId="0" fontId="3" fillId="0" borderId="3" xfId="20" applyFont="1" applyFill="1" applyBorder="1" applyAlignment="1" applyProtection="1">
      <alignment horizontal="center" vertical="center" wrapText="1"/>
      <protection/>
    </xf>
    <xf numFmtId="0" fontId="2" fillId="2" borderId="3" xfId="20" applyFont="1" applyFill="1" applyBorder="1" applyAlignment="1" applyProtection="1">
      <alignment horizontal="center" vertical="center"/>
      <protection/>
    </xf>
    <xf numFmtId="0" fontId="15" fillId="0" borderId="0" xfId="0" applyFont="1"/>
    <xf numFmtId="0" fontId="15" fillId="0" borderId="3" xfId="0" applyFont="1" applyBorder="1" applyAlignment="1">
      <alignment/>
    </xf>
    <xf numFmtId="0" fontId="15" fillId="0" borderId="3" xfId="0" applyFont="1" applyBorder="1" applyAlignment="1">
      <alignment horizontal="left"/>
    </xf>
    <xf numFmtId="0" fontId="8" fillId="0" borderId="3" xfId="20" applyFont="1" applyBorder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0" fontId="8" fillId="2" borderId="3" xfId="20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20" applyFont="1" applyFill="1" applyBorder="1" applyAlignment="1" applyProtection="1">
      <alignment horizontal="center" vertical="center" wrapText="1"/>
      <protection/>
    </xf>
    <xf numFmtId="0" fontId="8" fillId="0" borderId="3" xfId="20" applyFont="1" applyFill="1" applyBorder="1" applyAlignment="1" applyProtection="1">
      <alignment horizontal="center" vertical="center"/>
      <protection/>
    </xf>
    <xf numFmtId="0" fontId="2" fillId="0" borderId="3" xfId="20" applyFont="1" applyFill="1" applyBorder="1" applyAlignment="1" applyProtection="1">
      <alignment horizontal="center" vertical="center"/>
      <protection/>
    </xf>
    <xf numFmtId="4" fontId="10" fillId="3" borderId="3" xfId="0" applyNumberFormat="1" applyFont="1" applyFill="1" applyBorder="1" applyAlignment="1">
      <alignment vertical="center"/>
    </xf>
    <xf numFmtId="0" fontId="0" fillId="2" borderId="4" xfId="0" applyFill="1" applyBorder="1"/>
    <xf numFmtId="0" fontId="0" fillId="2" borderId="5" xfId="0" applyFill="1" applyBorder="1"/>
    <xf numFmtId="0" fontId="10" fillId="2" borderId="4" xfId="20" applyFont="1" applyFill="1" applyBorder="1" applyAlignment="1" applyProtection="1">
      <alignment horizontal="left"/>
      <protection/>
    </xf>
    <xf numFmtId="0" fontId="10" fillId="2" borderId="5" xfId="20" applyFont="1" applyFill="1" applyBorder="1" applyAlignment="1" applyProtection="1">
      <alignment horizontal="left"/>
      <protection/>
    </xf>
    <xf numFmtId="4" fontId="10" fillId="2" borderId="5" xfId="0" applyNumberFormat="1" applyFont="1" applyFill="1" applyBorder="1" applyAlignment="1">
      <alignment vertical="center"/>
    </xf>
    <xf numFmtId="4" fontId="10" fillId="2" borderId="6" xfId="0" applyNumberFormat="1" applyFont="1" applyFill="1" applyBorder="1" applyAlignment="1">
      <alignment vertical="center"/>
    </xf>
    <xf numFmtId="4" fontId="19" fillId="2" borderId="6" xfId="0" applyNumberFormat="1" applyFont="1" applyFill="1" applyBorder="1"/>
    <xf numFmtId="4" fontId="13" fillId="2" borderId="6" xfId="0" applyNumberFormat="1" applyFont="1" applyFill="1" applyBorder="1" applyAlignment="1">
      <alignment vertical="center"/>
    </xf>
    <xf numFmtId="0" fontId="0" fillId="2" borderId="5" xfId="0" applyFill="1" applyBorder="1" applyProtection="1">
      <protection/>
    </xf>
    <xf numFmtId="4" fontId="20" fillId="4" borderId="7" xfId="0" applyNumberFormat="1" applyFont="1" applyFill="1" applyBorder="1" applyAlignment="1">
      <alignment vertical="center"/>
    </xf>
    <xf numFmtId="0" fontId="15" fillId="0" borderId="3" xfId="0" applyFont="1" applyBorder="1"/>
    <xf numFmtId="4" fontId="0" fillId="0" borderId="3" xfId="0" applyNumberFormat="1" applyBorder="1"/>
    <xf numFmtId="4" fontId="21" fillId="0" borderId="3" xfId="0" applyNumberFormat="1" applyFont="1" applyBorder="1"/>
    <xf numFmtId="0" fontId="0" fillId="4" borderId="3" xfId="0" applyFill="1" applyBorder="1"/>
    <xf numFmtId="0" fontId="16" fillId="4" borderId="3" xfId="0" applyFont="1" applyFill="1" applyBorder="1"/>
    <xf numFmtId="4" fontId="16" fillId="4" borderId="3" xfId="0" applyNumberFormat="1" applyFont="1" applyFill="1" applyBorder="1"/>
    <xf numFmtId="0" fontId="21" fillId="4" borderId="3" xfId="0" applyFont="1" applyFill="1" applyBorder="1"/>
    <xf numFmtId="4" fontId="10" fillId="5" borderId="3" xfId="0" applyNumberFormat="1" applyFont="1" applyFill="1" applyBorder="1" applyAlignment="1">
      <alignment vertical="center"/>
    </xf>
    <xf numFmtId="0" fontId="8" fillId="5" borderId="3" xfId="20" applyFont="1" applyFill="1" applyBorder="1" applyAlignment="1" applyProtection="1">
      <alignment horizontal="center"/>
      <protection/>
    </xf>
    <xf numFmtId="0" fontId="7" fillId="5" borderId="3" xfId="20" applyFont="1" applyFill="1" applyBorder="1" applyAlignment="1" applyProtection="1">
      <alignment horizontal="left"/>
      <protection/>
    </xf>
    <xf numFmtId="0" fontId="10" fillId="5" borderId="3" xfId="20" applyFont="1" applyFill="1" applyBorder="1" applyAlignment="1" applyProtection="1">
      <alignment horizontal="left"/>
      <protection/>
    </xf>
    <xf numFmtId="0" fontId="14" fillId="2" borderId="3" xfId="0" applyFont="1" applyFill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4" fillId="4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0" fontId="16" fillId="0" borderId="3" xfId="0" applyFont="1" applyBorder="1" applyAlignment="1">
      <alignment horizontal="center"/>
    </xf>
    <xf numFmtId="4" fontId="14" fillId="4" borderId="3" xfId="0" applyNumberFormat="1" applyFont="1" applyFill="1" applyBorder="1" applyAlignment="1">
      <alignment horizontal="center"/>
    </xf>
    <xf numFmtId="4" fontId="15" fillId="0" borderId="3" xfId="0" applyNumberFormat="1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0" fontId="21" fillId="0" borderId="3" xfId="0" applyFont="1" applyBorder="1" applyAlignment="1">
      <alignment horizontal="center" wrapText="1"/>
    </xf>
    <xf numFmtId="0" fontId="16" fillId="4" borderId="3" xfId="0" applyFont="1" applyFill="1" applyBorder="1" applyAlignment="1">
      <alignment horizontal="center"/>
    </xf>
    <xf numFmtId="0" fontId="6" fillId="2" borderId="4" xfId="20" applyFont="1" applyFill="1" applyBorder="1" applyAlignment="1" applyProtection="1">
      <alignment horizontal="left"/>
      <protection/>
    </xf>
    <xf numFmtId="0" fontId="6" fillId="2" borderId="5" xfId="20" applyFont="1" applyFill="1" applyBorder="1" applyAlignment="1" applyProtection="1">
      <alignment horizontal="left"/>
      <protection/>
    </xf>
    <xf numFmtId="0" fontId="6" fillId="2" borderId="6" xfId="20" applyFont="1" applyFill="1" applyBorder="1" applyAlignment="1" applyProtection="1">
      <alignment horizontal="left"/>
      <protection/>
    </xf>
    <xf numFmtId="0" fontId="20" fillId="4" borderId="8" xfId="0" applyFont="1" applyFill="1" applyBorder="1" applyAlignment="1">
      <alignment horizontal="center"/>
    </xf>
    <xf numFmtId="0" fontId="10" fillId="0" borderId="3" xfId="20" applyFont="1" applyFill="1" applyBorder="1" applyAlignment="1" applyProtection="1">
      <alignment horizontal="left" vertical="center" wrapText="1"/>
      <protection/>
    </xf>
    <xf numFmtId="0" fontId="12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3" xfId="20" applyFont="1" applyFill="1" applyBorder="1" applyAlignment="1" applyProtection="1">
      <alignment horizontal="center" vertical="center" wrapText="1"/>
      <protection/>
    </xf>
    <xf numFmtId="0" fontId="10" fillId="0" borderId="4" xfId="20" applyFont="1" applyFill="1" applyBorder="1" applyAlignment="1" applyProtection="1">
      <alignment horizontal="left" vertical="center" wrapText="1"/>
      <protection/>
    </xf>
    <xf numFmtId="0" fontId="10" fillId="0" borderId="5" xfId="20" applyFont="1" applyFill="1" applyBorder="1" applyAlignment="1" applyProtection="1">
      <alignment horizontal="left" vertical="center" wrapText="1"/>
      <protection/>
    </xf>
    <xf numFmtId="0" fontId="10" fillId="0" borderId="6" xfId="20" applyFont="1" applyFill="1" applyBorder="1" applyAlignment="1" applyProtection="1">
      <alignment horizontal="left" vertical="center" wrapText="1"/>
      <protection/>
    </xf>
    <xf numFmtId="0" fontId="18" fillId="0" borderId="3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16"/>
  <sheetViews>
    <sheetView workbookViewId="0" topLeftCell="A1">
      <selection activeCell="B4" sqref="B4:I4"/>
    </sheetView>
  </sheetViews>
  <sheetFormatPr defaultColWidth="9.140625" defaultRowHeight="15"/>
  <cols>
    <col min="1" max="1" width="12.28125" style="0" customWidth="1"/>
  </cols>
  <sheetData>
    <row r="3" spans="1:9" ht="21">
      <c r="A3" s="58" t="s">
        <v>164</v>
      </c>
      <c r="B3" s="58"/>
      <c r="C3" s="58"/>
      <c r="D3" s="58"/>
      <c r="E3" s="58"/>
      <c r="F3" s="58"/>
      <c r="G3" s="58"/>
      <c r="H3" s="58"/>
      <c r="I3" s="58"/>
    </row>
    <row r="4" spans="1:9" ht="58.5" customHeight="1">
      <c r="A4" s="6" t="s">
        <v>165</v>
      </c>
      <c r="B4" s="59" t="s">
        <v>200</v>
      </c>
      <c r="C4" s="59"/>
      <c r="D4" s="59"/>
      <c r="E4" s="59"/>
      <c r="F4" s="59"/>
      <c r="G4" s="59"/>
      <c r="H4" s="59"/>
      <c r="I4" s="59"/>
    </row>
    <row r="5" spans="1:9" ht="15.75" customHeight="1">
      <c r="A5" s="61"/>
      <c r="B5" s="62"/>
      <c r="C5" s="62"/>
      <c r="D5" s="62"/>
      <c r="E5" s="62"/>
      <c r="F5" s="62"/>
      <c r="G5" s="62"/>
      <c r="H5" s="62"/>
      <c r="I5" s="63"/>
    </row>
    <row r="6" spans="1:9" ht="15.75">
      <c r="A6" s="6" t="s">
        <v>166</v>
      </c>
      <c r="B6" s="26" t="s">
        <v>169</v>
      </c>
      <c r="C6" s="26"/>
      <c r="D6" s="26"/>
      <c r="E6" s="26"/>
      <c r="F6" s="26"/>
      <c r="G6" s="26"/>
      <c r="H6" s="27"/>
      <c r="I6" s="6"/>
    </row>
    <row r="7" spans="1:9" ht="15.75" customHeight="1">
      <c r="A7" s="61"/>
      <c r="B7" s="62"/>
      <c r="C7" s="62"/>
      <c r="D7" s="62"/>
      <c r="E7" s="62"/>
      <c r="F7" s="62"/>
      <c r="G7" s="62"/>
      <c r="H7" s="62"/>
      <c r="I7" s="63"/>
    </row>
    <row r="8" spans="1:9" ht="15.75">
      <c r="A8" s="6" t="s">
        <v>167</v>
      </c>
      <c r="B8" s="73"/>
      <c r="C8" s="73"/>
      <c r="D8" s="73"/>
      <c r="E8" s="73"/>
      <c r="F8" s="73"/>
      <c r="G8" s="73"/>
      <c r="H8" s="73"/>
      <c r="I8" s="73"/>
    </row>
    <row r="9" spans="1:9" ht="15.75" customHeight="1">
      <c r="A9" s="61"/>
      <c r="B9" s="62"/>
      <c r="C9" s="62"/>
      <c r="D9" s="62"/>
      <c r="E9" s="62"/>
      <c r="F9" s="62"/>
      <c r="G9" s="62"/>
      <c r="H9" s="62"/>
      <c r="I9" s="63"/>
    </row>
    <row r="10" spans="1:9" ht="18.75">
      <c r="A10" s="74" t="s">
        <v>168</v>
      </c>
      <c r="B10" s="74"/>
      <c r="C10" s="74"/>
      <c r="D10" s="74"/>
      <c r="E10" s="74"/>
      <c r="F10" s="74"/>
      <c r="G10" s="74"/>
      <c r="H10" s="74"/>
      <c r="I10" s="74"/>
    </row>
    <row r="11" spans="1:9" ht="18.75">
      <c r="A11" s="64"/>
      <c r="B11" s="65"/>
      <c r="C11" s="65"/>
      <c r="D11" s="65"/>
      <c r="E11" s="65"/>
      <c r="F11" s="65"/>
      <c r="G11" s="65"/>
      <c r="H11" s="65"/>
      <c r="I11" s="66"/>
    </row>
    <row r="12" spans="1:9" s="25" customFormat="1" ht="15.75">
      <c r="A12" s="67"/>
      <c r="B12" s="68"/>
      <c r="C12" s="68"/>
      <c r="D12" s="68"/>
      <c r="E12" s="68"/>
      <c r="F12" s="68"/>
      <c r="G12" s="68"/>
      <c r="H12" s="68"/>
      <c r="I12" s="69"/>
    </row>
    <row r="13" spans="1:9" s="25" customFormat="1" ht="15.75">
      <c r="A13" s="70" t="s">
        <v>187</v>
      </c>
      <c r="B13" s="71"/>
      <c r="C13" s="71"/>
      <c r="D13" s="71"/>
      <c r="E13" s="71"/>
      <c r="F13" s="72"/>
      <c r="G13" s="76">
        <f>'SO 01 - 2l pokoj'!J160</f>
        <v>0</v>
      </c>
      <c r="H13" s="76"/>
      <c r="I13" s="76"/>
    </row>
    <row r="14" spans="1:9" s="25" customFormat="1" ht="15.75">
      <c r="A14" s="77" t="s">
        <v>188</v>
      </c>
      <c r="B14" s="77"/>
      <c r="C14" s="77"/>
      <c r="D14" s="77"/>
      <c r="E14" s="77"/>
      <c r="F14" s="77"/>
      <c r="G14" s="76">
        <f>'SO 02 - 4l pokoj'!J161</f>
        <v>0</v>
      </c>
      <c r="H14" s="76"/>
      <c r="I14" s="76"/>
    </row>
    <row r="15" spans="1:9" ht="15">
      <c r="A15" s="61"/>
      <c r="B15" s="62"/>
      <c r="C15" s="62"/>
      <c r="D15" s="62"/>
      <c r="E15" s="62"/>
      <c r="F15" s="62"/>
      <c r="G15" s="62"/>
      <c r="H15" s="62"/>
      <c r="I15" s="63"/>
    </row>
    <row r="16" spans="1:9" ht="21">
      <c r="A16" s="60" t="s">
        <v>171</v>
      </c>
      <c r="B16" s="60"/>
      <c r="C16" s="60"/>
      <c r="D16" s="60"/>
      <c r="E16" s="60"/>
      <c r="F16" s="60"/>
      <c r="G16" s="75">
        <f>SUM(G13:I14)</f>
        <v>0</v>
      </c>
      <c r="H16" s="75"/>
      <c r="I16" s="75"/>
    </row>
  </sheetData>
  <mergeCells count="16">
    <mergeCell ref="A3:I3"/>
    <mergeCell ref="B4:I4"/>
    <mergeCell ref="A16:F16"/>
    <mergeCell ref="A5:I5"/>
    <mergeCell ref="A7:I7"/>
    <mergeCell ref="A9:I9"/>
    <mergeCell ref="A11:I11"/>
    <mergeCell ref="A12:I12"/>
    <mergeCell ref="A15:I15"/>
    <mergeCell ref="A13:F13"/>
    <mergeCell ref="B8:I8"/>
    <mergeCell ref="A10:I10"/>
    <mergeCell ref="G16:I16"/>
    <mergeCell ref="G13:I13"/>
    <mergeCell ref="A14:F14"/>
    <mergeCell ref="G14:I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56B8A-8535-40EA-AC94-69F3772C5000}">
  <dimension ref="B1:E23"/>
  <sheetViews>
    <sheetView workbookViewId="0" topLeftCell="A1">
      <selection activeCell="B2" sqref="B2:E2"/>
    </sheetView>
  </sheetViews>
  <sheetFormatPr defaultColWidth="9.140625" defaultRowHeight="15"/>
  <cols>
    <col min="2" max="2" width="40.7109375" style="0" customWidth="1"/>
    <col min="3" max="3" width="13.57421875" style="0" customWidth="1"/>
    <col min="4" max="4" width="14.28125" style="0" customWidth="1"/>
    <col min="5" max="5" width="20.8515625" style="0" customWidth="1"/>
  </cols>
  <sheetData>
    <row r="1" spans="2:5" ht="25.5" customHeight="1">
      <c r="B1" s="79" t="s">
        <v>199</v>
      </c>
      <c r="C1" s="79"/>
      <c r="D1" s="79"/>
      <c r="E1" s="79"/>
    </row>
    <row r="2" spans="2:5" ht="27.75" customHeight="1">
      <c r="B2" s="78" t="s">
        <v>200</v>
      </c>
      <c r="C2" s="78"/>
      <c r="D2" s="78"/>
      <c r="E2" s="78"/>
    </row>
    <row r="4" spans="2:5" ht="15.75">
      <c r="B4" s="50"/>
      <c r="C4" s="53" t="s">
        <v>195</v>
      </c>
      <c r="D4" s="53" t="s">
        <v>196</v>
      </c>
      <c r="E4" s="53" t="s">
        <v>197</v>
      </c>
    </row>
    <row r="5" spans="2:5" ht="18" customHeight="1">
      <c r="B5" s="47" t="s">
        <v>116</v>
      </c>
      <c r="C5" s="48">
        <f>'SO 01 - 2l pokoj'!J5</f>
        <v>0</v>
      </c>
      <c r="D5" s="48">
        <f>'SO 02 - 4l pokoj'!J5</f>
        <v>0</v>
      </c>
      <c r="E5" s="49">
        <f>SUM(C5:D5)</f>
        <v>0</v>
      </c>
    </row>
    <row r="6" spans="2:5" ht="18" customHeight="1">
      <c r="B6" s="47" t="s">
        <v>191</v>
      </c>
      <c r="C6" s="48">
        <f>'SO 01 - 2l pokoj'!J8</f>
        <v>0</v>
      </c>
      <c r="D6" s="48">
        <f>'SO 02 - 4l pokoj'!J8</f>
        <v>0</v>
      </c>
      <c r="E6" s="49">
        <f aca="true" t="shared" si="0" ref="E6:E22">SUM(C6:D6)</f>
        <v>0</v>
      </c>
    </row>
    <row r="7" spans="2:5" ht="18" customHeight="1">
      <c r="B7" s="47" t="s">
        <v>118</v>
      </c>
      <c r="C7" s="48">
        <f>'SO 01 - 2l pokoj'!J14</f>
        <v>0</v>
      </c>
      <c r="D7" s="48">
        <f>'SO 02 - 4l pokoj'!J14</f>
        <v>0</v>
      </c>
      <c r="E7" s="49">
        <f t="shared" si="0"/>
        <v>0</v>
      </c>
    </row>
    <row r="8" spans="2:5" ht="18" customHeight="1">
      <c r="B8" s="47" t="s">
        <v>119</v>
      </c>
      <c r="C8" s="48">
        <f>'SO 01 - 2l pokoj'!J17</f>
        <v>0</v>
      </c>
      <c r="D8" s="48">
        <f>'SO 02 - 4l pokoj'!J17</f>
        <v>0</v>
      </c>
      <c r="E8" s="49">
        <f t="shared" si="0"/>
        <v>0</v>
      </c>
    </row>
    <row r="9" spans="2:5" ht="18" customHeight="1">
      <c r="B9" s="47" t="s">
        <v>192</v>
      </c>
      <c r="C9" s="48">
        <f>'SO 01 - 2l pokoj'!J22</f>
        <v>0</v>
      </c>
      <c r="D9" s="48">
        <f>'SO 02 - 4l pokoj'!J23</f>
        <v>0</v>
      </c>
      <c r="E9" s="49">
        <f t="shared" si="0"/>
        <v>0</v>
      </c>
    </row>
    <row r="10" spans="2:5" ht="18" customHeight="1">
      <c r="B10" s="47" t="s">
        <v>121</v>
      </c>
      <c r="C10" s="48">
        <f>'SO 01 - 2l pokoj'!J35</f>
        <v>0</v>
      </c>
      <c r="D10" s="48">
        <f>'SO 02 - 4l pokoj'!J35</f>
        <v>0</v>
      </c>
      <c r="E10" s="49">
        <f t="shared" si="0"/>
        <v>0</v>
      </c>
    </row>
    <row r="11" spans="2:5" ht="18" customHeight="1">
      <c r="B11" s="47" t="s">
        <v>122</v>
      </c>
      <c r="C11" s="48">
        <f>'SO 01 - 2l pokoj'!J37</f>
        <v>0</v>
      </c>
      <c r="D11" s="48">
        <f>'SO 02 - 4l pokoj'!J37</f>
        <v>0</v>
      </c>
      <c r="E11" s="49">
        <f t="shared" si="0"/>
        <v>0</v>
      </c>
    </row>
    <row r="12" spans="2:5" ht="18" customHeight="1">
      <c r="B12" s="47" t="s">
        <v>123</v>
      </c>
      <c r="C12" s="48">
        <f>'SO 01 - 2l pokoj'!J42</f>
        <v>0</v>
      </c>
      <c r="D12" s="48">
        <f>'SO 02 - 4l pokoj'!J42</f>
        <v>0</v>
      </c>
      <c r="E12" s="49">
        <f t="shared" si="0"/>
        <v>0</v>
      </c>
    </row>
    <row r="13" spans="2:5" ht="18" customHeight="1">
      <c r="B13" s="47" t="s">
        <v>124</v>
      </c>
      <c r="C13" s="48">
        <f>'SO 01 - 2l pokoj'!J58</f>
        <v>0</v>
      </c>
      <c r="D13" s="48">
        <f>'SO 02 - 4l pokoj'!J58</f>
        <v>0</v>
      </c>
      <c r="E13" s="49">
        <f t="shared" si="0"/>
        <v>0</v>
      </c>
    </row>
    <row r="14" spans="2:5" ht="18" customHeight="1">
      <c r="B14" s="47" t="s">
        <v>125</v>
      </c>
      <c r="C14" s="48">
        <f>'SO 01 - 2l pokoj'!J85</f>
        <v>0</v>
      </c>
      <c r="D14" s="48">
        <f>'SO 02 - 4l pokoj'!J85</f>
        <v>0</v>
      </c>
      <c r="E14" s="49">
        <f t="shared" si="0"/>
        <v>0</v>
      </c>
    </row>
    <row r="15" spans="2:5" ht="18" customHeight="1">
      <c r="B15" s="47" t="s">
        <v>193</v>
      </c>
      <c r="C15" s="48">
        <f>'SO 01 - 2l pokoj'!J111</f>
        <v>0</v>
      </c>
      <c r="D15" s="48">
        <f>'SO 02 - 4l pokoj'!J111</f>
        <v>0</v>
      </c>
      <c r="E15" s="49">
        <f t="shared" si="0"/>
        <v>0</v>
      </c>
    </row>
    <row r="16" spans="2:5" ht="18" customHeight="1">
      <c r="B16" s="47" t="s">
        <v>132</v>
      </c>
      <c r="C16" s="48">
        <f>'SO 01 - 2l pokoj'!J119</f>
        <v>0</v>
      </c>
      <c r="D16" s="48">
        <f>'SO 02 - 4l pokoj'!J119</f>
        <v>0</v>
      </c>
      <c r="E16" s="49">
        <f t="shared" si="0"/>
        <v>0</v>
      </c>
    </row>
    <row r="17" spans="2:5" ht="18" customHeight="1">
      <c r="B17" s="47" t="s">
        <v>194</v>
      </c>
      <c r="C17" s="48">
        <f>'SO 01 - 2l pokoj'!J121</f>
        <v>0</v>
      </c>
      <c r="D17" s="48">
        <f>'SO 02 - 4l pokoj'!J121</f>
        <v>0</v>
      </c>
      <c r="E17" s="49">
        <f t="shared" si="0"/>
        <v>0</v>
      </c>
    </row>
    <row r="18" spans="2:5" ht="18" customHeight="1">
      <c r="B18" s="47" t="s">
        <v>130</v>
      </c>
      <c r="C18" s="48">
        <f>'SO 01 - 2l pokoj'!J135</f>
        <v>0</v>
      </c>
      <c r="D18" s="48">
        <f>'SO 02 - 4l pokoj'!J135</f>
        <v>0</v>
      </c>
      <c r="E18" s="49">
        <f t="shared" si="0"/>
        <v>0</v>
      </c>
    </row>
    <row r="19" spans="2:5" ht="18" customHeight="1">
      <c r="B19" s="47" t="s">
        <v>131</v>
      </c>
      <c r="C19" s="48">
        <f>'SO 01 - 2l pokoj'!J145</f>
        <v>0</v>
      </c>
      <c r="D19" s="48">
        <f>'SO 02 - 4l pokoj'!J145</f>
        <v>0</v>
      </c>
      <c r="E19" s="49">
        <f t="shared" si="0"/>
        <v>0</v>
      </c>
    </row>
    <row r="20" spans="2:5" ht="18" customHeight="1">
      <c r="B20" s="47" t="s">
        <v>132</v>
      </c>
      <c r="C20" s="48">
        <f>'SO 01 - 2l pokoj'!J153</f>
        <v>0</v>
      </c>
      <c r="D20" s="48">
        <f>'SO 02 - 4l pokoj'!J153</f>
        <v>0</v>
      </c>
      <c r="E20" s="49">
        <f t="shared" si="0"/>
        <v>0</v>
      </c>
    </row>
    <row r="21" spans="2:5" ht="18" customHeight="1">
      <c r="B21" s="47" t="s">
        <v>133</v>
      </c>
      <c r="C21" s="48">
        <f>'SO 01 - 2l pokoj'!J156</f>
        <v>0</v>
      </c>
      <c r="D21" s="48">
        <f>'SO 02 - 4l pokoj'!J157</f>
        <v>0</v>
      </c>
      <c r="E21" s="49">
        <f t="shared" si="0"/>
        <v>0</v>
      </c>
    </row>
    <row r="22" spans="2:5" ht="18" customHeight="1">
      <c r="B22" s="47" t="s">
        <v>162</v>
      </c>
      <c r="C22" s="48">
        <f>'SO 01 - 2l pokoj'!J158</f>
        <v>0</v>
      </c>
      <c r="D22" s="48">
        <f>'SO 02 - 4l pokoj'!J159</f>
        <v>0</v>
      </c>
      <c r="E22" s="49">
        <f t="shared" si="0"/>
        <v>0</v>
      </c>
    </row>
    <row r="23" spans="2:5" ht="18.75">
      <c r="B23" s="51" t="s">
        <v>198</v>
      </c>
      <c r="C23" s="50"/>
      <c r="D23" s="50"/>
      <c r="E23" s="52">
        <f>SUM(E5:E22)</f>
        <v>0</v>
      </c>
    </row>
  </sheetData>
  <mergeCells count="2">
    <mergeCell ref="B2:E2"/>
    <mergeCell ref="B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O193"/>
  <sheetViews>
    <sheetView tabSelected="1" workbookViewId="0" topLeftCell="A1">
      <selection activeCell="C97" sqref="C97:F97"/>
    </sheetView>
  </sheetViews>
  <sheetFormatPr defaultColWidth="9.140625" defaultRowHeight="15"/>
  <cols>
    <col min="1" max="1" width="5.421875" style="32" customWidth="1"/>
    <col min="2" max="2" width="2.57421875" style="0" customWidth="1"/>
    <col min="6" max="6" width="16.00390625" style="0" customWidth="1"/>
    <col min="7" max="7" width="7.00390625" style="0" customWidth="1"/>
    <col min="8" max="8" width="8.00390625" style="0" customWidth="1"/>
    <col min="9" max="9" width="11.28125" style="0" customWidth="1"/>
    <col min="10" max="10" width="14.7109375" style="0" customWidth="1"/>
    <col min="11" max="11" width="13.00390625" style="0" customWidth="1"/>
  </cols>
  <sheetData>
    <row r="1" spans="1:15" ht="21">
      <c r="A1" s="1"/>
      <c r="B1" s="18"/>
      <c r="C1" s="1" t="s">
        <v>0</v>
      </c>
      <c r="D1" s="18"/>
      <c r="E1" s="18"/>
      <c r="F1" s="18"/>
      <c r="G1" s="18"/>
      <c r="H1" s="18"/>
      <c r="I1" s="17"/>
      <c r="J1" s="18"/>
      <c r="K1" s="18"/>
      <c r="L1" s="18"/>
      <c r="M1" s="18"/>
      <c r="N1" s="18"/>
      <c r="O1" s="18"/>
    </row>
    <row r="2" spans="1:11" ht="33" customHeight="1">
      <c r="A2" s="85" t="s">
        <v>200</v>
      </c>
      <c r="B2" s="86"/>
      <c r="C2" s="86"/>
      <c r="D2" s="86"/>
      <c r="E2" s="86"/>
      <c r="F2" s="86"/>
      <c r="G2" s="86"/>
      <c r="H2" s="86"/>
      <c r="I2" s="86"/>
      <c r="J2" s="86"/>
      <c r="K2" s="18"/>
    </row>
    <row r="3" spans="1:11" ht="33" customHeight="1">
      <c r="A3" s="91" t="s">
        <v>189</v>
      </c>
      <c r="B3" s="91"/>
      <c r="C3" s="91"/>
      <c r="D3" s="91"/>
      <c r="E3" s="91"/>
      <c r="F3" s="91"/>
      <c r="G3" s="91"/>
      <c r="H3" s="91"/>
      <c r="I3" s="91"/>
      <c r="J3" s="91"/>
      <c r="K3" s="18"/>
    </row>
    <row r="4" spans="1:14" ht="45">
      <c r="A4" s="29"/>
      <c r="B4" s="6"/>
      <c r="C4" s="87" t="s">
        <v>1</v>
      </c>
      <c r="D4" s="87"/>
      <c r="E4" s="87"/>
      <c r="F4" s="87"/>
      <c r="G4" s="23" t="s">
        <v>2</v>
      </c>
      <c r="H4" s="23" t="s">
        <v>3</v>
      </c>
      <c r="I4" s="7" t="s">
        <v>134</v>
      </c>
      <c r="J4" s="7" t="s">
        <v>153</v>
      </c>
      <c r="K4" s="4"/>
      <c r="L4" s="4"/>
      <c r="M4" s="4"/>
      <c r="N4" s="5"/>
    </row>
    <row r="5" spans="1:10" ht="18">
      <c r="A5" s="24"/>
      <c r="B5" s="80" t="s">
        <v>116</v>
      </c>
      <c r="C5" s="81"/>
      <c r="D5" s="81"/>
      <c r="E5" s="81"/>
      <c r="F5" s="82"/>
      <c r="G5" s="37"/>
      <c r="H5" s="38"/>
      <c r="I5" s="38"/>
      <c r="J5" s="43">
        <f>SUM(J6:J7)</f>
        <v>0</v>
      </c>
    </row>
    <row r="6" spans="1:11" ht="24.95" customHeight="1">
      <c r="A6" s="9">
        <v>1</v>
      </c>
      <c r="B6" s="8"/>
      <c r="C6" s="88" t="s">
        <v>4</v>
      </c>
      <c r="D6" s="89"/>
      <c r="E6" s="89"/>
      <c r="F6" s="90"/>
      <c r="G6" s="10" t="s">
        <v>5</v>
      </c>
      <c r="H6" s="11">
        <v>21.84</v>
      </c>
      <c r="I6" s="36">
        <v>0</v>
      </c>
      <c r="J6" s="21">
        <f>PRODUCT(H6,I6)</f>
        <v>0</v>
      </c>
      <c r="K6" s="2"/>
    </row>
    <row r="7" spans="1:11" ht="24.95" customHeight="1">
      <c r="A7" s="9">
        <v>2</v>
      </c>
      <c r="B7" s="8"/>
      <c r="C7" s="84" t="s">
        <v>6</v>
      </c>
      <c r="D7" s="84"/>
      <c r="E7" s="84"/>
      <c r="F7" s="84"/>
      <c r="G7" s="10" t="s">
        <v>7</v>
      </c>
      <c r="H7" s="11">
        <v>71.4</v>
      </c>
      <c r="I7" s="36">
        <v>0</v>
      </c>
      <c r="J7" s="21">
        <f aca="true" t="shared" si="0" ref="J7:J70">PRODUCT(H7,I7)</f>
        <v>0</v>
      </c>
      <c r="K7" s="2"/>
    </row>
    <row r="8" spans="1:11" ht="18">
      <c r="A8" s="30"/>
      <c r="B8" s="80" t="s">
        <v>117</v>
      </c>
      <c r="C8" s="81"/>
      <c r="D8" s="81"/>
      <c r="E8" s="81"/>
      <c r="F8" s="82"/>
      <c r="G8" s="39"/>
      <c r="H8" s="40"/>
      <c r="I8" s="41"/>
      <c r="J8" s="44">
        <f>SUM(J9:J13)</f>
        <v>0</v>
      </c>
      <c r="K8" s="2"/>
    </row>
    <row r="9" spans="1:11" ht="15">
      <c r="A9" s="9">
        <v>3</v>
      </c>
      <c r="B9" s="8"/>
      <c r="C9" s="84" t="s">
        <v>8</v>
      </c>
      <c r="D9" s="84"/>
      <c r="E9" s="84"/>
      <c r="F9" s="84"/>
      <c r="G9" s="10" t="s">
        <v>5</v>
      </c>
      <c r="H9" s="11">
        <v>3.728</v>
      </c>
      <c r="I9" s="36">
        <v>0</v>
      </c>
      <c r="J9" s="21">
        <f t="shared" si="0"/>
        <v>0</v>
      </c>
      <c r="K9" s="2"/>
    </row>
    <row r="10" spans="1:11" ht="15">
      <c r="A10" s="9">
        <v>4</v>
      </c>
      <c r="B10" s="8"/>
      <c r="C10" s="84" t="s">
        <v>9</v>
      </c>
      <c r="D10" s="84"/>
      <c r="E10" s="84"/>
      <c r="F10" s="84"/>
      <c r="G10" s="10" t="s">
        <v>10</v>
      </c>
      <c r="H10" s="11">
        <v>11</v>
      </c>
      <c r="I10" s="36">
        <v>0</v>
      </c>
      <c r="J10" s="21">
        <f t="shared" si="0"/>
        <v>0</v>
      </c>
      <c r="K10" s="2"/>
    </row>
    <row r="11" spans="1:11" ht="24.95" customHeight="1">
      <c r="A11" s="9">
        <v>5</v>
      </c>
      <c r="B11" s="8"/>
      <c r="C11" s="84" t="s">
        <v>11</v>
      </c>
      <c r="D11" s="84"/>
      <c r="E11" s="84"/>
      <c r="F11" s="84"/>
      <c r="G11" s="10" t="s">
        <v>5</v>
      </c>
      <c r="H11" s="11">
        <v>259.338</v>
      </c>
      <c r="I11" s="36">
        <v>0</v>
      </c>
      <c r="J11" s="21">
        <f t="shared" si="0"/>
        <v>0</v>
      </c>
      <c r="K11" s="2"/>
    </row>
    <row r="12" spans="1:11" ht="24.95" customHeight="1">
      <c r="A12" s="9">
        <v>6</v>
      </c>
      <c r="B12" s="8"/>
      <c r="C12" s="84" t="s">
        <v>12</v>
      </c>
      <c r="D12" s="84"/>
      <c r="E12" s="84"/>
      <c r="F12" s="84"/>
      <c r="G12" s="10" t="s">
        <v>5</v>
      </c>
      <c r="H12" s="11">
        <v>93.779</v>
      </c>
      <c r="I12" s="36">
        <v>0</v>
      </c>
      <c r="J12" s="21">
        <f t="shared" si="0"/>
        <v>0</v>
      </c>
      <c r="K12" s="2"/>
    </row>
    <row r="13" spans="1:11" ht="24.95" customHeight="1">
      <c r="A13" s="9">
        <v>7</v>
      </c>
      <c r="B13" s="8"/>
      <c r="C13" s="84" t="s">
        <v>13</v>
      </c>
      <c r="D13" s="84"/>
      <c r="E13" s="84"/>
      <c r="F13" s="84"/>
      <c r="G13" s="10" t="s">
        <v>5</v>
      </c>
      <c r="H13" s="11">
        <v>149.41</v>
      </c>
      <c r="I13" s="36">
        <v>0</v>
      </c>
      <c r="J13" s="21">
        <f t="shared" si="0"/>
        <v>0</v>
      </c>
      <c r="K13" s="2"/>
    </row>
    <row r="14" spans="1:11" ht="18">
      <c r="A14" s="30"/>
      <c r="B14" s="80" t="s">
        <v>118</v>
      </c>
      <c r="C14" s="81"/>
      <c r="D14" s="81"/>
      <c r="E14" s="81"/>
      <c r="F14" s="82"/>
      <c r="G14" s="39"/>
      <c r="H14" s="40"/>
      <c r="I14" s="41"/>
      <c r="J14" s="44">
        <f>SUM(J15:J16)</f>
        <v>0</v>
      </c>
      <c r="K14" s="2"/>
    </row>
    <row r="15" spans="1:11" ht="24.95" customHeight="1">
      <c r="A15" s="9">
        <v>8</v>
      </c>
      <c r="B15" s="8"/>
      <c r="C15" s="84" t="s">
        <v>14</v>
      </c>
      <c r="D15" s="84"/>
      <c r="E15" s="84"/>
      <c r="F15" s="84"/>
      <c r="G15" s="10" t="s">
        <v>5</v>
      </c>
      <c r="H15" s="11">
        <v>73.994</v>
      </c>
      <c r="I15" s="36">
        <v>0</v>
      </c>
      <c r="J15" s="21">
        <f t="shared" si="0"/>
        <v>0</v>
      </c>
      <c r="K15" s="2"/>
    </row>
    <row r="16" spans="1:11" ht="24.95" customHeight="1">
      <c r="A16" s="9">
        <v>9</v>
      </c>
      <c r="B16" s="8"/>
      <c r="C16" s="84" t="s">
        <v>15</v>
      </c>
      <c r="D16" s="84"/>
      <c r="E16" s="84"/>
      <c r="F16" s="84"/>
      <c r="G16" s="10" t="s">
        <v>16</v>
      </c>
      <c r="H16" s="11">
        <v>0.132</v>
      </c>
      <c r="I16" s="36">
        <v>0</v>
      </c>
      <c r="J16" s="21">
        <f t="shared" si="0"/>
        <v>0</v>
      </c>
      <c r="K16" s="2"/>
    </row>
    <row r="17" spans="1:11" ht="18">
      <c r="A17" s="30"/>
      <c r="B17" s="80" t="s">
        <v>119</v>
      </c>
      <c r="C17" s="81"/>
      <c r="D17" s="81"/>
      <c r="E17" s="81"/>
      <c r="F17" s="82"/>
      <c r="G17" s="39"/>
      <c r="H17" s="40"/>
      <c r="I17" s="41"/>
      <c r="J17" s="44">
        <f>SUM(J18:J21)</f>
        <v>0</v>
      </c>
      <c r="K17" s="2"/>
    </row>
    <row r="18" spans="1:11" ht="15">
      <c r="A18" s="9">
        <v>10</v>
      </c>
      <c r="B18" s="8"/>
      <c r="C18" s="84" t="s">
        <v>17</v>
      </c>
      <c r="D18" s="84"/>
      <c r="E18" s="84"/>
      <c r="F18" s="84"/>
      <c r="G18" s="10" t="s">
        <v>10</v>
      </c>
      <c r="H18" s="11">
        <v>11</v>
      </c>
      <c r="I18" s="36">
        <v>0</v>
      </c>
      <c r="J18" s="21">
        <f t="shared" si="0"/>
        <v>0</v>
      </c>
      <c r="K18" s="2"/>
    </row>
    <row r="19" spans="1:11" ht="15">
      <c r="A19" s="34">
        <v>11</v>
      </c>
      <c r="B19" s="35"/>
      <c r="C19" s="84" t="s">
        <v>18</v>
      </c>
      <c r="D19" s="84"/>
      <c r="E19" s="84"/>
      <c r="F19" s="84"/>
      <c r="G19" s="10" t="s">
        <v>10</v>
      </c>
      <c r="H19" s="11">
        <v>20</v>
      </c>
      <c r="I19" s="36">
        <v>0</v>
      </c>
      <c r="J19" s="21">
        <f t="shared" si="0"/>
        <v>0</v>
      </c>
      <c r="K19" s="2"/>
    </row>
    <row r="20" spans="1:11" ht="15">
      <c r="A20" s="34">
        <v>12</v>
      </c>
      <c r="B20" s="35"/>
      <c r="C20" s="84" t="s">
        <v>154</v>
      </c>
      <c r="D20" s="84"/>
      <c r="E20" s="84"/>
      <c r="F20" s="84"/>
      <c r="G20" s="10" t="s">
        <v>10</v>
      </c>
      <c r="H20" s="11">
        <v>40</v>
      </c>
      <c r="I20" s="36">
        <v>0</v>
      </c>
      <c r="J20" s="21">
        <f t="shared" si="0"/>
        <v>0</v>
      </c>
      <c r="K20" s="2"/>
    </row>
    <row r="21" spans="1:11" ht="15">
      <c r="A21" s="9">
        <v>13</v>
      </c>
      <c r="B21" s="13"/>
      <c r="C21" s="84" t="s">
        <v>155</v>
      </c>
      <c r="D21" s="84"/>
      <c r="E21" s="84"/>
      <c r="F21" s="84"/>
      <c r="G21" s="10" t="s">
        <v>10</v>
      </c>
      <c r="H21" s="11">
        <v>40</v>
      </c>
      <c r="I21" s="36">
        <v>0</v>
      </c>
      <c r="J21" s="21">
        <f t="shared" si="0"/>
        <v>0</v>
      </c>
      <c r="K21" s="2"/>
    </row>
    <row r="22" spans="1:11" ht="18">
      <c r="A22" s="30"/>
      <c r="B22" s="80" t="s">
        <v>120</v>
      </c>
      <c r="C22" s="81"/>
      <c r="D22" s="81"/>
      <c r="E22" s="81"/>
      <c r="F22" s="82"/>
      <c r="G22" s="39"/>
      <c r="H22" s="40"/>
      <c r="I22" s="41"/>
      <c r="J22" s="44">
        <f>SUM(J23:J34)</f>
        <v>0</v>
      </c>
      <c r="K22" s="2"/>
    </row>
    <row r="23" spans="1:11" ht="15">
      <c r="A23" s="9">
        <v>14</v>
      </c>
      <c r="B23" s="8"/>
      <c r="C23" s="84" t="s">
        <v>19</v>
      </c>
      <c r="D23" s="84"/>
      <c r="E23" s="84"/>
      <c r="F23" s="84"/>
      <c r="G23" s="10" t="s">
        <v>5</v>
      </c>
      <c r="H23" s="11">
        <v>2.242</v>
      </c>
      <c r="I23" s="36">
        <v>0</v>
      </c>
      <c r="J23" s="21">
        <f t="shared" si="0"/>
        <v>0</v>
      </c>
      <c r="K23" s="2"/>
    </row>
    <row r="24" spans="1:11" ht="24.95" customHeight="1">
      <c r="A24" s="9">
        <v>15</v>
      </c>
      <c r="B24" s="8"/>
      <c r="C24" s="84" t="s">
        <v>20</v>
      </c>
      <c r="D24" s="84"/>
      <c r="E24" s="84"/>
      <c r="F24" s="84"/>
      <c r="G24" s="10" t="s">
        <v>5</v>
      </c>
      <c r="H24" s="11">
        <v>77.454</v>
      </c>
      <c r="I24" s="36">
        <v>0</v>
      </c>
      <c r="J24" s="21">
        <f t="shared" si="0"/>
        <v>0</v>
      </c>
      <c r="K24" s="2"/>
    </row>
    <row r="25" spans="1:11" ht="24.95" customHeight="1">
      <c r="A25" s="9">
        <v>16</v>
      </c>
      <c r="B25" s="8"/>
      <c r="C25" s="84" t="s">
        <v>21</v>
      </c>
      <c r="D25" s="84"/>
      <c r="E25" s="84"/>
      <c r="F25" s="84"/>
      <c r="G25" s="10" t="s">
        <v>5</v>
      </c>
      <c r="H25" s="11">
        <v>73.238</v>
      </c>
      <c r="I25" s="36">
        <v>0</v>
      </c>
      <c r="J25" s="21">
        <f t="shared" si="0"/>
        <v>0</v>
      </c>
      <c r="K25" s="2"/>
    </row>
    <row r="26" spans="1:11" ht="24.95" customHeight="1">
      <c r="A26" s="9">
        <v>17</v>
      </c>
      <c r="B26" s="8"/>
      <c r="C26" s="84" t="s">
        <v>22</v>
      </c>
      <c r="D26" s="84"/>
      <c r="E26" s="84"/>
      <c r="F26" s="84"/>
      <c r="G26" s="10" t="s">
        <v>5</v>
      </c>
      <c r="H26" s="11">
        <v>228.14</v>
      </c>
      <c r="I26" s="36">
        <v>0</v>
      </c>
      <c r="J26" s="21">
        <f t="shared" si="0"/>
        <v>0</v>
      </c>
      <c r="K26" s="2"/>
    </row>
    <row r="27" spans="1:11" ht="24.95" customHeight="1">
      <c r="A27" s="9">
        <v>18</v>
      </c>
      <c r="B27" s="8"/>
      <c r="C27" s="84" t="s">
        <v>23</v>
      </c>
      <c r="D27" s="84"/>
      <c r="E27" s="84"/>
      <c r="F27" s="84"/>
      <c r="G27" s="10" t="s">
        <v>7</v>
      </c>
      <c r="H27" s="11">
        <v>17.6</v>
      </c>
      <c r="I27" s="36">
        <v>0</v>
      </c>
      <c r="J27" s="21">
        <f t="shared" si="0"/>
        <v>0</v>
      </c>
      <c r="K27" s="2"/>
    </row>
    <row r="28" spans="1:11" ht="15">
      <c r="A28" s="9">
        <v>19</v>
      </c>
      <c r="B28" s="8"/>
      <c r="C28" s="84" t="s">
        <v>24</v>
      </c>
      <c r="D28" s="84"/>
      <c r="E28" s="84"/>
      <c r="F28" s="84"/>
      <c r="G28" s="10" t="s">
        <v>5</v>
      </c>
      <c r="H28" s="11">
        <v>3.78</v>
      </c>
      <c r="I28" s="36">
        <v>0</v>
      </c>
      <c r="J28" s="21">
        <f t="shared" si="0"/>
        <v>0</v>
      </c>
      <c r="K28" s="2"/>
    </row>
    <row r="29" spans="1:11" ht="15">
      <c r="A29" s="9">
        <v>20</v>
      </c>
      <c r="B29" s="8"/>
      <c r="C29" s="84" t="s">
        <v>25</v>
      </c>
      <c r="D29" s="84"/>
      <c r="E29" s="84"/>
      <c r="F29" s="84"/>
      <c r="G29" s="10" t="s">
        <v>10</v>
      </c>
      <c r="H29" s="11">
        <v>11</v>
      </c>
      <c r="I29" s="36">
        <v>0</v>
      </c>
      <c r="J29" s="21">
        <f t="shared" si="0"/>
        <v>0</v>
      </c>
      <c r="K29" s="2"/>
    </row>
    <row r="30" spans="1:11" ht="24.95" customHeight="1">
      <c r="A30" s="9">
        <v>21</v>
      </c>
      <c r="B30" s="8"/>
      <c r="C30" s="84" t="s">
        <v>26</v>
      </c>
      <c r="D30" s="84"/>
      <c r="E30" s="84"/>
      <c r="F30" s="84"/>
      <c r="G30" s="10" t="s">
        <v>27</v>
      </c>
      <c r="H30" s="11">
        <v>182.433</v>
      </c>
      <c r="I30" s="36">
        <v>0</v>
      </c>
      <c r="J30" s="21">
        <f t="shared" si="0"/>
        <v>0</v>
      </c>
      <c r="K30" s="2"/>
    </row>
    <row r="31" spans="1:11" ht="24.95" customHeight="1">
      <c r="A31" s="9">
        <v>22</v>
      </c>
      <c r="B31" s="8"/>
      <c r="C31" s="84" t="s">
        <v>28</v>
      </c>
      <c r="D31" s="84"/>
      <c r="E31" s="84"/>
      <c r="F31" s="84"/>
      <c r="G31" s="10" t="s">
        <v>27</v>
      </c>
      <c r="H31" s="11">
        <v>182.433</v>
      </c>
      <c r="I31" s="36">
        <v>0</v>
      </c>
      <c r="J31" s="21">
        <f t="shared" si="0"/>
        <v>0</v>
      </c>
      <c r="K31" s="2"/>
    </row>
    <row r="32" spans="1:11" ht="24.95" customHeight="1">
      <c r="A32" s="9">
        <v>23</v>
      </c>
      <c r="B32" s="8"/>
      <c r="C32" s="84" t="s">
        <v>29</v>
      </c>
      <c r="D32" s="84"/>
      <c r="E32" s="84"/>
      <c r="F32" s="84"/>
      <c r="G32" s="10" t="s">
        <v>27</v>
      </c>
      <c r="H32" s="11">
        <v>182.433</v>
      </c>
      <c r="I32" s="36">
        <v>0</v>
      </c>
      <c r="J32" s="21">
        <f t="shared" si="0"/>
        <v>0</v>
      </c>
      <c r="K32" s="2"/>
    </row>
    <row r="33" spans="1:11" ht="15">
      <c r="A33" s="34">
        <v>24</v>
      </c>
      <c r="B33" s="35"/>
      <c r="C33" s="84" t="s">
        <v>182</v>
      </c>
      <c r="D33" s="84"/>
      <c r="E33" s="84"/>
      <c r="F33" s="84"/>
      <c r="G33" s="10" t="s">
        <v>52</v>
      </c>
      <c r="H33" s="11">
        <v>31</v>
      </c>
      <c r="I33" s="36">
        <v>0</v>
      </c>
      <c r="J33" s="21">
        <f t="shared" si="0"/>
        <v>0</v>
      </c>
      <c r="K33" s="2"/>
    </row>
    <row r="34" spans="1:11" ht="15">
      <c r="A34" s="9">
        <v>25</v>
      </c>
      <c r="B34" s="8"/>
      <c r="C34" s="84" t="s">
        <v>30</v>
      </c>
      <c r="D34" s="84"/>
      <c r="E34" s="84"/>
      <c r="F34" s="84"/>
      <c r="G34" s="10" t="s">
        <v>27</v>
      </c>
      <c r="H34" s="11">
        <v>182.433</v>
      </c>
      <c r="I34" s="36">
        <v>0</v>
      </c>
      <c r="J34" s="21">
        <f t="shared" si="0"/>
        <v>0</v>
      </c>
      <c r="K34" s="2"/>
    </row>
    <row r="35" spans="1:11" ht="18">
      <c r="A35" s="30"/>
      <c r="B35" s="80" t="s">
        <v>121</v>
      </c>
      <c r="C35" s="81"/>
      <c r="D35" s="81"/>
      <c r="E35" s="81"/>
      <c r="F35" s="82"/>
      <c r="G35" s="39"/>
      <c r="H35" s="40"/>
      <c r="I35" s="41"/>
      <c r="J35" s="44">
        <f>SUM(J36)</f>
        <v>0</v>
      </c>
      <c r="K35" s="2"/>
    </row>
    <row r="36" spans="1:11" ht="15">
      <c r="A36" s="9">
        <v>26</v>
      </c>
      <c r="B36" s="8"/>
      <c r="C36" s="84" t="s">
        <v>31</v>
      </c>
      <c r="D36" s="84"/>
      <c r="E36" s="84"/>
      <c r="F36" s="84"/>
      <c r="G36" s="10" t="s">
        <v>27</v>
      </c>
      <c r="H36" s="11">
        <v>17.883</v>
      </c>
      <c r="I36" s="36">
        <v>0</v>
      </c>
      <c r="J36" s="21">
        <f t="shared" si="0"/>
        <v>0</v>
      </c>
      <c r="K36" s="2"/>
    </row>
    <row r="37" spans="1:11" ht="18">
      <c r="A37" s="30"/>
      <c r="B37" s="80" t="s">
        <v>122</v>
      </c>
      <c r="C37" s="81"/>
      <c r="D37" s="81"/>
      <c r="E37" s="81"/>
      <c r="F37" s="82"/>
      <c r="G37" s="39"/>
      <c r="H37" s="40"/>
      <c r="I37" s="41"/>
      <c r="J37" s="44">
        <f>SUM(J38:J41)</f>
        <v>0</v>
      </c>
      <c r="K37" s="2"/>
    </row>
    <row r="38" spans="1:11" ht="15">
      <c r="A38" s="9">
        <v>27</v>
      </c>
      <c r="B38" s="8"/>
      <c r="C38" s="84" t="s">
        <v>32</v>
      </c>
      <c r="D38" s="84"/>
      <c r="E38" s="84"/>
      <c r="F38" s="84"/>
      <c r="G38" s="10" t="s">
        <v>5</v>
      </c>
      <c r="H38" s="11">
        <v>129.47</v>
      </c>
      <c r="I38" s="36">
        <v>0</v>
      </c>
      <c r="J38" s="21">
        <f t="shared" si="0"/>
        <v>0</v>
      </c>
      <c r="K38" s="2"/>
    </row>
    <row r="39" spans="1:11" ht="24.95" customHeight="1">
      <c r="A39" s="9">
        <v>28</v>
      </c>
      <c r="B39" s="8"/>
      <c r="C39" s="84" t="s">
        <v>33</v>
      </c>
      <c r="D39" s="84"/>
      <c r="E39" s="84"/>
      <c r="F39" s="84"/>
      <c r="G39" s="10" t="s">
        <v>5</v>
      </c>
      <c r="H39" s="11">
        <v>19.443</v>
      </c>
      <c r="I39" s="36">
        <v>0</v>
      </c>
      <c r="J39" s="21">
        <f t="shared" si="0"/>
        <v>0</v>
      </c>
      <c r="K39" s="2"/>
    </row>
    <row r="40" spans="1:11" ht="15">
      <c r="A40" s="9">
        <v>29</v>
      </c>
      <c r="B40" s="8"/>
      <c r="C40" s="84" t="s">
        <v>34</v>
      </c>
      <c r="D40" s="84"/>
      <c r="E40" s="84"/>
      <c r="F40" s="84"/>
      <c r="G40" s="10" t="s">
        <v>7</v>
      </c>
      <c r="H40" s="11">
        <v>140.555</v>
      </c>
      <c r="I40" s="36">
        <v>0</v>
      </c>
      <c r="J40" s="21">
        <f t="shared" si="0"/>
        <v>0</v>
      </c>
      <c r="K40" s="2"/>
    </row>
    <row r="41" spans="1:11" ht="24.95" customHeight="1">
      <c r="A41" s="9">
        <v>30</v>
      </c>
      <c r="B41" s="8"/>
      <c r="C41" s="84" t="s">
        <v>35</v>
      </c>
      <c r="D41" s="84"/>
      <c r="E41" s="84"/>
      <c r="F41" s="84"/>
      <c r="G41" s="10" t="s">
        <v>27</v>
      </c>
      <c r="H41" s="11">
        <v>0.606</v>
      </c>
      <c r="I41" s="36">
        <v>0</v>
      </c>
      <c r="J41" s="21">
        <f t="shared" si="0"/>
        <v>0</v>
      </c>
      <c r="K41" s="2"/>
    </row>
    <row r="42" spans="1:11" ht="18">
      <c r="A42" s="30"/>
      <c r="B42" s="80" t="s">
        <v>123</v>
      </c>
      <c r="C42" s="81"/>
      <c r="D42" s="81"/>
      <c r="E42" s="81"/>
      <c r="F42" s="82"/>
      <c r="G42" s="39"/>
      <c r="H42" s="40"/>
      <c r="I42" s="41"/>
      <c r="J42" s="44">
        <f>SUM(J43:J57)</f>
        <v>0</v>
      </c>
      <c r="K42" s="2"/>
    </row>
    <row r="43" spans="1:11" ht="15">
      <c r="A43" s="9">
        <v>31</v>
      </c>
      <c r="B43" s="8"/>
      <c r="C43" s="84" t="s">
        <v>73</v>
      </c>
      <c r="D43" s="84"/>
      <c r="E43" s="84"/>
      <c r="F43" s="84"/>
      <c r="G43" s="10" t="s">
        <v>7</v>
      </c>
      <c r="H43" s="11">
        <v>16.5</v>
      </c>
      <c r="I43" s="36">
        <v>0</v>
      </c>
      <c r="J43" s="21">
        <f t="shared" si="0"/>
        <v>0</v>
      </c>
      <c r="K43" s="2"/>
    </row>
    <row r="44" spans="1:11" ht="15">
      <c r="A44" s="9">
        <v>32</v>
      </c>
      <c r="B44" s="8"/>
      <c r="C44" s="84" t="s">
        <v>36</v>
      </c>
      <c r="D44" s="84"/>
      <c r="E44" s="84"/>
      <c r="F44" s="84"/>
      <c r="G44" s="10" t="s">
        <v>37</v>
      </c>
      <c r="H44" s="11">
        <v>6</v>
      </c>
      <c r="I44" s="36">
        <v>0</v>
      </c>
      <c r="J44" s="21">
        <f t="shared" si="0"/>
        <v>0</v>
      </c>
      <c r="K44" s="2"/>
    </row>
    <row r="45" spans="1:11" ht="15">
      <c r="A45" s="9">
        <v>33</v>
      </c>
      <c r="B45" s="8"/>
      <c r="C45" s="84" t="s">
        <v>74</v>
      </c>
      <c r="D45" s="84"/>
      <c r="E45" s="84"/>
      <c r="F45" s="84"/>
      <c r="G45" s="10" t="s">
        <v>38</v>
      </c>
      <c r="H45" s="11">
        <v>1</v>
      </c>
      <c r="I45" s="36">
        <v>0</v>
      </c>
      <c r="J45" s="21">
        <f t="shared" si="0"/>
        <v>0</v>
      </c>
      <c r="K45" s="2"/>
    </row>
    <row r="46" spans="1:11" ht="15">
      <c r="A46" s="9">
        <v>34</v>
      </c>
      <c r="B46" s="13"/>
      <c r="C46" s="84" t="s">
        <v>135</v>
      </c>
      <c r="D46" s="84"/>
      <c r="E46" s="84"/>
      <c r="F46" s="84"/>
      <c r="G46" s="10" t="s">
        <v>38</v>
      </c>
      <c r="H46" s="11">
        <v>1</v>
      </c>
      <c r="I46" s="36">
        <v>0</v>
      </c>
      <c r="J46" s="21">
        <f t="shared" si="0"/>
        <v>0</v>
      </c>
      <c r="K46" s="2"/>
    </row>
    <row r="47" spans="1:11" ht="15">
      <c r="A47" s="9">
        <v>35</v>
      </c>
      <c r="B47" s="8"/>
      <c r="C47" s="84" t="s">
        <v>75</v>
      </c>
      <c r="D47" s="84"/>
      <c r="E47" s="84"/>
      <c r="F47" s="84"/>
      <c r="G47" s="10" t="s">
        <v>7</v>
      </c>
      <c r="H47" s="11">
        <v>16.5</v>
      </c>
      <c r="I47" s="36">
        <v>0</v>
      </c>
      <c r="J47" s="21">
        <f t="shared" si="0"/>
        <v>0</v>
      </c>
      <c r="K47" s="2"/>
    </row>
    <row r="48" spans="1:11" ht="15">
      <c r="A48" s="9">
        <v>36</v>
      </c>
      <c r="B48" s="13"/>
      <c r="C48" s="84" t="s">
        <v>136</v>
      </c>
      <c r="D48" s="84"/>
      <c r="E48" s="84"/>
      <c r="F48" s="84"/>
      <c r="G48" s="10" t="s">
        <v>41</v>
      </c>
      <c r="H48" s="11">
        <v>1</v>
      </c>
      <c r="I48" s="36">
        <v>0</v>
      </c>
      <c r="J48" s="21">
        <f t="shared" si="0"/>
        <v>0</v>
      </c>
      <c r="K48" s="2"/>
    </row>
    <row r="49" spans="1:11" ht="15">
      <c r="A49" s="9">
        <v>37</v>
      </c>
      <c r="B49" s="8"/>
      <c r="C49" s="84" t="s">
        <v>39</v>
      </c>
      <c r="D49" s="84"/>
      <c r="E49" s="84"/>
      <c r="F49" s="84"/>
      <c r="G49" s="10" t="s">
        <v>7</v>
      </c>
      <c r="H49" s="11">
        <v>28.15</v>
      </c>
      <c r="I49" s="36">
        <v>0</v>
      </c>
      <c r="J49" s="21">
        <f t="shared" si="0"/>
        <v>0</v>
      </c>
      <c r="K49" s="2"/>
    </row>
    <row r="50" spans="1:11" ht="15">
      <c r="A50" s="9">
        <v>38</v>
      </c>
      <c r="B50" s="8"/>
      <c r="C50" s="84" t="s">
        <v>40</v>
      </c>
      <c r="D50" s="84"/>
      <c r="E50" s="84"/>
      <c r="F50" s="84"/>
      <c r="G50" s="10" t="s">
        <v>7</v>
      </c>
      <c r="H50" s="11">
        <v>7.5</v>
      </c>
      <c r="I50" s="36">
        <v>0</v>
      </c>
      <c r="J50" s="21">
        <f t="shared" si="0"/>
        <v>0</v>
      </c>
      <c r="K50" s="2"/>
    </row>
    <row r="51" spans="1:11" ht="15">
      <c r="A51" s="9">
        <v>39</v>
      </c>
      <c r="B51" s="8"/>
      <c r="C51" s="84" t="s">
        <v>42</v>
      </c>
      <c r="D51" s="84"/>
      <c r="E51" s="84"/>
      <c r="F51" s="84"/>
      <c r="G51" s="10" t="s">
        <v>10</v>
      </c>
      <c r="H51" s="11">
        <v>22</v>
      </c>
      <c r="I51" s="36">
        <v>0</v>
      </c>
      <c r="J51" s="21">
        <f t="shared" si="0"/>
        <v>0</v>
      </c>
      <c r="K51" s="2"/>
    </row>
    <row r="52" spans="1:11" ht="24.95" customHeight="1">
      <c r="A52" s="9">
        <v>40</v>
      </c>
      <c r="B52" s="8"/>
      <c r="C52" s="84" t="s">
        <v>43</v>
      </c>
      <c r="D52" s="84"/>
      <c r="E52" s="84"/>
      <c r="F52" s="84"/>
      <c r="G52" s="10" t="s">
        <v>10</v>
      </c>
      <c r="H52" s="11">
        <v>11</v>
      </c>
      <c r="I52" s="36">
        <v>0</v>
      </c>
      <c r="J52" s="21">
        <f t="shared" si="0"/>
        <v>0</v>
      </c>
      <c r="K52" s="2"/>
    </row>
    <row r="53" spans="1:11" ht="15">
      <c r="A53" s="9">
        <v>41</v>
      </c>
      <c r="B53" s="8"/>
      <c r="C53" s="84" t="s">
        <v>76</v>
      </c>
      <c r="D53" s="84"/>
      <c r="E53" s="84"/>
      <c r="F53" s="84"/>
      <c r="G53" s="10" t="s">
        <v>10</v>
      </c>
      <c r="H53" s="11">
        <v>1</v>
      </c>
      <c r="I53" s="36">
        <v>0</v>
      </c>
      <c r="J53" s="21">
        <f t="shared" si="0"/>
        <v>0</v>
      </c>
      <c r="K53" s="2"/>
    </row>
    <row r="54" spans="1:11" ht="15">
      <c r="A54" s="9">
        <v>42</v>
      </c>
      <c r="B54" s="8"/>
      <c r="C54" s="84" t="s">
        <v>44</v>
      </c>
      <c r="D54" s="84"/>
      <c r="E54" s="84"/>
      <c r="F54" s="84"/>
      <c r="G54" s="10" t="s">
        <v>7</v>
      </c>
      <c r="H54" s="11">
        <v>53.17</v>
      </c>
      <c r="I54" s="36">
        <v>0</v>
      </c>
      <c r="J54" s="21">
        <f t="shared" si="0"/>
        <v>0</v>
      </c>
      <c r="K54" s="2"/>
    </row>
    <row r="55" spans="1:11" ht="15">
      <c r="A55" s="9">
        <v>43</v>
      </c>
      <c r="B55" s="8"/>
      <c r="C55" s="84" t="s">
        <v>77</v>
      </c>
      <c r="D55" s="84"/>
      <c r="E55" s="84"/>
      <c r="F55" s="84"/>
      <c r="G55" s="10" t="s">
        <v>41</v>
      </c>
      <c r="H55" s="11">
        <v>1</v>
      </c>
      <c r="I55" s="36">
        <v>0</v>
      </c>
      <c r="J55" s="21">
        <f t="shared" si="0"/>
        <v>0</v>
      </c>
      <c r="K55" s="2"/>
    </row>
    <row r="56" spans="1:11" ht="15">
      <c r="A56" s="9">
        <v>44</v>
      </c>
      <c r="B56" s="8"/>
      <c r="C56" s="84" t="s">
        <v>45</v>
      </c>
      <c r="D56" s="84"/>
      <c r="E56" s="84"/>
      <c r="F56" s="84"/>
      <c r="G56" s="10" t="s">
        <v>37</v>
      </c>
      <c r="H56" s="11">
        <v>9</v>
      </c>
      <c r="I56" s="36">
        <v>0</v>
      </c>
      <c r="J56" s="21">
        <f t="shared" si="0"/>
        <v>0</v>
      </c>
      <c r="K56" s="2"/>
    </row>
    <row r="57" spans="1:11" ht="15">
      <c r="A57" s="9">
        <v>45</v>
      </c>
      <c r="B57" s="8"/>
      <c r="C57" s="84" t="s">
        <v>46</v>
      </c>
      <c r="D57" s="84"/>
      <c r="E57" s="84"/>
      <c r="F57" s="84"/>
      <c r="G57" s="10" t="s">
        <v>41</v>
      </c>
      <c r="H57" s="15">
        <v>1</v>
      </c>
      <c r="I57" s="36">
        <v>0</v>
      </c>
      <c r="J57" s="21">
        <f t="shared" si="0"/>
        <v>0</v>
      </c>
      <c r="K57" s="2"/>
    </row>
    <row r="58" spans="1:11" ht="18">
      <c r="A58" s="30"/>
      <c r="B58" s="80" t="s">
        <v>124</v>
      </c>
      <c r="C58" s="81"/>
      <c r="D58" s="81"/>
      <c r="E58" s="81"/>
      <c r="F58" s="82"/>
      <c r="G58" s="39"/>
      <c r="H58" s="40"/>
      <c r="I58" s="41"/>
      <c r="J58" s="44">
        <f>SUM(J59:J84)</f>
        <v>0</v>
      </c>
      <c r="K58" s="2"/>
    </row>
    <row r="59" spans="1:11" ht="24.95" customHeight="1">
      <c r="A59" s="9">
        <v>46</v>
      </c>
      <c r="B59" s="8"/>
      <c r="C59" s="84" t="s">
        <v>78</v>
      </c>
      <c r="D59" s="84"/>
      <c r="E59" s="84"/>
      <c r="F59" s="84"/>
      <c r="G59" s="10" t="s">
        <v>7</v>
      </c>
      <c r="H59" s="11">
        <v>116.111</v>
      </c>
      <c r="I59" s="36">
        <v>0</v>
      </c>
      <c r="J59" s="21">
        <f t="shared" si="0"/>
        <v>0</v>
      </c>
      <c r="K59" s="2"/>
    </row>
    <row r="60" spans="1:11" ht="15">
      <c r="A60" s="9">
        <v>47</v>
      </c>
      <c r="B60" s="8"/>
      <c r="C60" s="84" t="s">
        <v>79</v>
      </c>
      <c r="D60" s="84"/>
      <c r="E60" s="84"/>
      <c r="F60" s="84"/>
      <c r="G60" s="10" t="s">
        <v>10</v>
      </c>
      <c r="H60" s="11">
        <v>2</v>
      </c>
      <c r="I60" s="36">
        <v>0</v>
      </c>
      <c r="J60" s="21">
        <f t="shared" si="0"/>
        <v>0</v>
      </c>
      <c r="K60" s="2"/>
    </row>
    <row r="61" spans="1:11" ht="24.95" customHeight="1">
      <c r="A61" s="9">
        <v>48</v>
      </c>
      <c r="B61" s="8"/>
      <c r="C61" s="84" t="s">
        <v>48</v>
      </c>
      <c r="D61" s="84"/>
      <c r="E61" s="84"/>
      <c r="F61" s="84"/>
      <c r="G61" s="10" t="s">
        <v>7</v>
      </c>
      <c r="H61" s="11">
        <v>64.17</v>
      </c>
      <c r="I61" s="36">
        <v>0</v>
      </c>
      <c r="J61" s="21">
        <f t="shared" si="0"/>
        <v>0</v>
      </c>
      <c r="K61" s="2"/>
    </row>
    <row r="62" spans="1:11" ht="24.95" customHeight="1">
      <c r="A62" s="9">
        <v>49</v>
      </c>
      <c r="B62" s="8"/>
      <c r="C62" s="84" t="s">
        <v>80</v>
      </c>
      <c r="D62" s="84"/>
      <c r="E62" s="84"/>
      <c r="F62" s="84"/>
      <c r="G62" s="10" t="s">
        <v>7</v>
      </c>
      <c r="H62" s="11">
        <v>16.5</v>
      </c>
      <c r="I62" s="36">
        <v>0</v>
      </c>
      <c r="J62" s="21">
        <f t="shared" si="0"/>
        <v>0</v>
      </c>
      <c r="K62" s="2"/>
    </row>
    <row r="63" spans="1:11" ht="24.95" customHeight="1">
      <c r="A63" s="9">
        <v>50</v>
      </c>
      <c r="B63" s="8"/>
      <c r="C63" s="84" t="s">
        <v>81</v>
      </c>
      <c r="D63" s="84"/>
      <c r="E63" s="84"/>
      <c r="F63" s="84"/>
      <c r="G63" s="10" t="s">
        <v>7</v>
      </c>
      <c r="H63" s="11">
        <v>12.5</v>
      </c>
      <c r="I63" s="36">
        <v>0</v>
      </c>
      <c r="J63" s="21">
        <f t="shared" si="0"/>
        <v>0</v>
      </c>
      <c r="K63" s="2"/>
    </row>
    <row r="64" spans="1:11" ht="24.95" customHeight="1">
      <c r="A64" s="9">
        <v>51</v>
      </c>
      <c r="B64" s="8"/>
      <c r="C64" s="84" t="s">
        <v>82</v>
      </c>
      <c r="D64" s="84"/>
      <c r="E64" s="84"/>
      <c r="F64" s="84"/>
      <c r="G64" s="10" t="s">
        <v>7</v>
      </c>
      <c r="H64" s="11">
        <v>16.5</v>
      </c>
      <c r="I64" s="36">
        <v>0</v>
      </c>
      <c r="J64" s="21">
        <f t="shared" si="0"/>
        <v>0</v>
      </c>
      <c r="K64" s="2"/>
    </row>
    <row r="65" spans="1:11" ht="24.95" customHeight="1">
      <c r="A65" s="9">
        <v>52</v>
      </c>
      <c r="B65" s="8"/>
      <c r="C65" s="84" t="s">
        <v>83</v>
      </c>
      <c r="D65" s="84"/>
      <c r="E65" s="84"/>
      <c r="F65" s="84"/>
      <c r="G65" s="10" t="s">
        <v>7</v>
      </c>
      <c r="H65" s="11">
        <v>12</v>
      </c>
      <c r="I65" s="36">
        <v>0</v>
      </c>
      <c r="J65" s="21">
        <f t="shared" si="0"/>
        <v>0</v>
      </c>
      <c r="K65" s="2"/>
    </row>
    <row r="66" spans="1:11" ht="24.95" customHeight="1">
      <c r="A66" s="9">
        <v>53</v>
      </c>
      <c r="B66" s="13"/>
      <c r="C66" s="84" t="s">
        <v>137</v>
      </c>
      <c r="D66" s="84"/>
      <c r="E66" s="84"/>
      <c r="F66" s="84"/>
      <c r="G66" s="10" t="s">
        <v>38</v>
      </c>
      <c r="H66" s="11">
        <v>1</v>
      </c>
      <c r="I66" s="36">
        <v>0</v>
      </c>
      <c r="J66" s="21">
        <f t="shared" si="0"/>
        <v>0</v>
      </c>
      <c r="K66" s="2"/>
    </row>
    <row r="67" spans="1:11" ht="24.95" customHeight="1">
      <c r="A67" s="9">
        <v>54</v>
      </c>
      <c r="B67" s="8"/>
      <c r="C67" s="84" t="s">
        <v>84</v>
      </c>
      <c r="D67" s="84"/>
      <c r="E67" s="84"/>
      <c r="F67" s="84"/>
      <c r="G67" s="10" t="s">
        <v>10</v>
      </c>
      <c r="H67" s="11">
        <v>1</v>
      </c>
      <c r="I67" s="36">
        <v>0</v>
      </c>
      <c r="J67" s="21">
        <f t="shared" si="0"/>
        <v>0</v>
      </c>
      <c r="K67" s="2"/>
    </row>
    <row r="68" spans="1:11" ht="24.95" customHeight="1">
      <c r="A68" s="9">
        <v>55</v>
      </c>
      <c r="B68" s="8"/>
      <c r="C68" s="84" t="s">
        <v>85</v>
      </c>
      <c r="D68" s="84"/>
      <c r="E68" s="84"/>
      <c r="F68" s="84"/>
      <c r="G68" s="10" t="s">
        <v>10</v>
      </c>
      <c r="H68" s="11">
        <v>1</v>
      </c>
      <c r="I68" s="36">
        <v>0</v>
      </c>
      <c r="J68" s="21">
        <f t="shared" si="0"/>
        <v>0</v>
      </c>
      <c r="K68" s="2"/>
    </row>
    <row r="69" spans="1:11" ht="24.95" customHeight="1">
      <c r="A69" s="9">
        <v>56</v>
      </c>
      <c r="B69" s="8"/>
      <c r="C69" s="84" t="s">
        <v>86</v>
      </c>
      <c r="D69" s="84"/>
      <c r="E69" s="84"/>
      <c r="F69" s="84"/>
      <c r="G69" s="10" t="s">
        <v>10</v>
      </c>
      <c r="H69" s="11">
        <v>1</v>
      </c>
      <c r="I69" s="36">
        <v>0</v>
      </c>
      <c r="J69" s="21">
        <f t="shared" si="0"/>
        <v>0</v>
      </c>
      <c r="K69" s="2"/>
    </row>
    <row r="70" spans="1:11" ht="15">
      <c r="A70" s="9">
        <v>57</v>
      </c>
      <c r="B70" s="8"/>
      <c r="C70" s="84" t="s">
        <v>87</v>
      </c>
      <c r="D70" s="84"/>
      <c r="E70" s="84"/>
      <c r="F70" s="84"/>
      <c r="G70" s="10" t="s">
        <v>41</v>
      </c>
      <c r="H70" s="11">
        <v>1</v>
      </c>
      <c r="I70" s="36">
        <v>0</v>
      </c>
      <c r="J70" s="21">
        <f t="shared" si="0"/>
        <v>0</v>
      </c>
      <c r="K70" s="2"/>
    </row>
    <row r="71" spans="1:11" ht="15">
      <c r="A71" s="9">
        <v>58</v>
      </c>
      <c r="B71" s="8"/>
      <c r="C71" s="84" t="s">
        <v>77</v>
      </c>
      <c r="D71" s="84"/>
      <c r="E71" s="84"/>
      <c r="F71" s="84"/>
      <c r="G71" s="10" t="s">
        <v>41</v>
      </c>
      <c r="H71" s="11">
        <v>1</v>
      </c>
      <c r="I71" s="36">
        <v>0</v>
      </c>
      <c r="J71" s="21">
        <f aca="true" t="shared" si="1" ref="J71:J134">PRODUCT(H71,I71)</f>
        <v>0</v>
      </c>
      <c r="K71" s="2"/>
    </row>
    <row r="72" spans="1:11" ht="24.95" customHeight="1">
      <c r="A72" s="9">
        <v>59</v>
      </c>
      <c r="B72" s="8"/>
      <c r="C72" s="84" t="s">
        <v>49</v>
      </c>
      <c r="D72" s="84"/>
      <c r="E72" s="84"/>
      <c r="F72" s="84"/>
      <c r="G72" s="10" t="s">
        <v>7</v>
      </c>
      <c r="H72" s="11">
        <v>64.17</v>
      </c>
      <c r="I72" s="36">
        <v>0</v>
      </c>
      <c r="J72" s="21">
        <f t="shared" si="1"/>
        <v>0</v>
      </c>
      <c r="K72" s="2"/>
    </row>
    <row r="73" spans="1:11" ht="24.95" customHeight="1">
      <c r="A73" s="9">
        <v>60</v>
      </c>
      <c r="B73" s="8"/>
      <c r="C73" s="84" t="s">
        <v>88</v>
      </c>
      <c r="D73" s="84"/>
      <c r="E73" s="84"/>
      <c r="F73" s="84"/>
      <c r="G73" s="10" t="s">
        <v>7</v>
      </c>
      <c r="H73" s="11">
        <v>6.334</v>
      </c>
      <c r="I73" s="36">
        <v>0</v>
      </c>
      <c r="J73" s="21">
        <f t="shared" si="1"/>
        <v>0</v>
      </c>
      <c r="K73" s="2"/>
    </row>
    <row r="74" spans="1:11" ht="24.95" customHeight="1">
      <c r="A74" s="9">
        <v>61</v>
      </c>
      <c r="B74" s="8"/>
      <c r="C74" s="84" t="s">
        <v>89</v>
      </c>
      <c r="D74" s="84"/>
      <c r="E74" s="84"/>
      <c r="F74" s="84"/>
      <c r="G74" s="10" t="s">
        <v>7</v>
      </c>
      <c r="H74" s="11">
        <v>12</v>
      </c>
      <c r="I74" s="36">
        <v>0</v>
      </c>
      <c r="J74" s="21">
        <f t="shared" si="1"/>
        <v>0</v>
      </c>
      <c r="K74" s="2"/>
    </row>
    <row r="75" spans="1:11" ht="15">
      <c r="A75" s="9">
        <v>62</v>
      </c>
      <c r="B75" s="8"/>
      <c r="C75" s="84" t="s">
        <v>50</v>
      </c>
      <c r="D75" s="84"/>
      <c r="E75" s="84"/>
      <c r="F75" s="84"/>
      <c r="G75" s="10" t="s">
        <v>10</v>
      </c>
      <c r="H75" s="11">
        <v>38.5</v>
      </c>
      <c r="I75" s="36">
        <v>0</v>
      </c>
      <c r="J75" s="21">
        <f t="shared" si="1"/>
        <v>0</v>
      </c>
      <c r="K75" s="2"/>
    </row>
    <row r="76" spans="1:11" ht="24.95" customHeight="1">
      <c r="A76" s="9">
        <v>63</v>
      </c>
      <c r="B76" s="8"/>
      <c r="C76" s="84" t="s">
        <v>51</v>
      </c>
      <c r="D76" s="84"/>
      <c r="E76" s="84"/>
      <c r="F76" s="84"/>
      <c r="G76" s="10" t="s">
        <v>52</v>
      </c>
      <c r="H76" s="11">
        <v>66</v>
      </c>
      <c r="I76" s="36">
        <v>0</v>
      </c>
      <c r="J76" s="21">
        <f t="shared" si="1"/>
        <v>0</v>
      </c>
      <c r="K76" s="2"/>
    </row>
    <row r="77" spans="1:11" ht="15">
      <c r="A77" s="9">
        <v>64</v>
      </c>
      <c r="B77" s="8"/>
      <c r="C77" s="84" t="s">
        <v>53</v>
      </c>
      <c r="D77" s="84"/>
      <c r="E77" s="84"/>
      <c r="F77" s="84"/>
      <c r="G77" s="10" t="s">
        <v>54</v>
      </c>
      <c r="H77" s="11">
        <v>11</v>
      </c>
      <c r="I77" s="36">
        <v>0</v>
      </c>
      <c r="J77" s="21">
        <f t="shared" si="1"/>
        <v>0</v>
      </c>
      <c r="K77" s="2"/>
    </row>
    <row r="78" spans="1:11" ht="15">
      <c r="A78" s="9">
        <v>65</v>
      </c>
      <c r="B78" s="8"/>
      <c r="C78" s="84" t="s">
        <v>90</v>
      </c>
      <c r="D78" s="84"/>
      <c r="E78" s="84"/>
      <c r="F78" s="84"/>
      <c r="G78" s="10" t="s">
        <v>10</v>
      </c>
      <c r="H78" s="11">
        <v>1</v>
      </c>
      <c r="I78" s="36">
        <v>0</v>
      </c>
      <c r="J78" s="21">
        <f t="shared" si="1"/>
        <v>0</v>
      </c>
      <c r="K78" s="2"/>
    </row>
    <row r="79" spans="1:11" ht="24.95" customHeight="1">
      <c r="A79" s="9">
        <v>66</v>
      </c>
      <c r="B79" s="8"/>
      <c r="C79" s="84" t="s">
        <v>91</v>
      </c>
      <c r="D79" s="84"/>
      <c r="E79" s="84"/>
      <c r="F79" s="84"/>
      <c r="G79" s="10" t="s">
        <v>10</v>
      </c>
      <c r="H79" s="11">
        <v>1</v>
      </c>
      <c r="I79" s="36">
        <v>0</v>
      </c>
      <c r="J79" s="21">
        <f t="shared" si="1"/>
        <v>0</v>
      </c>
      <c r="K79" s="2"/>
    </row>
    <row r="80" spans="1:11" ht="15">
      <c r="A80" s="9">
        <v>67</v>
      </c>
      <c r="B80" s="8"/>
      <c r="C80" s="84" t="s">
        <v>92</v>
      </c>
      <c r="D80" s="84"/>
      <c r="E80" s="84"/>
      <c r="F80" s="84"/>
      <c r="G80" s="10" t="s">
        <v>10</v>
      </c>
      <c r="H80" s="11">
        <v>11</v>
      </c>
      <c r="I80" s="36">
        <v>0</v>
      </c>
      <c r="J80" s="21">
        <f t="shared" si="1"/>
        <v>0</v>
      </c>
      <c r="K80" s="2"/>
    </row>
    <row r="81" spans="1:11" ht="15">
      <c r="A81" s="9">
        <v>68</v>
      </c>
      <c r="B81" s="8"/>
      <c r="C81" s="84" t="s">
        <v>55</v>
      </c>
      <c r="D81" s="84"/>
      <c r="E81" s="84"/>
      <c r="F81" s="84"/>
      <c r="G81" s="10" t="s">
        <v>7</v>
      </c>
      <c r="H81" s="11">
        <v>95</v>
      </c>
      <c r="I81" s="36">
        <v>0</v>
      </c>
      <c r="J81" s="21">
        <f t="shared" si="1"/>
        <v>0</v>
      </c>
      <c r="K81" s="2"/>
    </row>
    <row r="82" spans="1:11" ht="24.95" customHeight="1">
      <c r="A82" s="9">
        <v>69</v>
      </c>
      <c r="B82" s="8"/>
      <c r="C82" s="84" t="s">
        <v>93</v>
      </c>
      <c r="D82" s="84"/>
      <c r="E82" s="84"/>
      <c r="F82" s="84"/>
      <c r="G82" s="10" t="s">
        <v>41</v>
      </c>
      <c r="H82" s="11">
        <v>1</v>
      </c>
      <c r="I82" s="36">
        <v>0</v>
      </c>
      <c r="J82" s="21">
        <f t="shared" si="1"/>
        <v>0</v>
      </c>
      <c r="K82" s="2"/>
    </row>
    <row r="83" spans="1:11" ht="15">
      <c r="A83" s="9">
        <v>70</v>
      </c>
      <c r="B83" s="8"/>
      <c r="C83" s="84" t="s">
        <v>45</v>
      </c>
      <c r="D83" s="84"/>
      <c r="E83" s="84"/>
      <c r="F83" s="84"/>
      <c r="G83" s="10" t="s">
        <v>37</v>
      </c>
      <c r="H83" s="11">
        <v>12</v>
      </c>
      <c r="I83" s="36">
        <v>0</v>
      </c>
      <c r="J83" s="21">
        <f t="shared" si="1"/>
        <v>0</v>
      </c>
      <c r="K83" s="2"/>
    </row>
    <row r="84" spans="1:11" ht="15">
      <c r="A84" s="9">
        <v>71</v>
      </c>
      <c r="B84" s="8"/>
      <c r="C84" s="84" t="s">
        <v>56</v>
      </c>
      <c r="D84" s="84"/>
      <c r="E84" s="84"/>
      <c r="F84" s="84"/>
      <c r="G84" s="10" t="s">
        <v>41</v>
      </c>
      <c r="H84" s="15">
        <v>1</v>
      </c>
      <c r="I84" s="36">
        <v>0</v>
      </c>
      <c r="J84" s="21">
        <f t="shared" si="1"/>
        <v>0</v>
      </c>
      <c r="K84" s="2"/>
    </row>
    <row r="85" spans="1:11" ht="18">
      <c r="A85" s="30"/>
      <c r="B85" s="80" t="s">
        <v>125</v>
      </c>
      <c r="C85" s="81"/>
      <c r="D85" s="81"/>
      <c r="E85" s="81"/>
      <c r="F85" s="82"/>
      <c r="G85" s="39"/>
      <c r="H85" s="40"/>
      <c r="I85" s="41"/>
      <c r="J85" s="44">
        <f>SUM(J86:J110)</f>
        <v>0</v>
      </c>
      <c r="K85" s="2"/>
    </row>
    <row r="86" spans="1:11" ht="15">
      <c r="A86" s="9">
        <v>72</v>
      </c>
      <c r="B86" s="8"/>
      <c r="C86" s="84" t="s">
        <v>58</v>
      </c>
      <c r="D86" s="84"/>
      <c r="E86" s="84"/>
      <c r="F86" s="84"/>
      <c r="G86" s="10" t="s">
        <v>54</v>
      </c>
      <c r="H86" s="11">
        <v>11</v>
      </c>
      <c r="I86" s="36">
        <v>0</v>
      </c>
      <c r="J86" s="21">
        <f t="shared" si="1"/>
        <v>0</v>
      </c>
      <c r="K86" s="19"/>
    </row>
    <row r="87" spans="1:11" ht="15">
      <c r="A87" s="9">
        <v>73</v>
      </c>
      <c r="B87" s="8"/>
      <c r="C87" s="84" t="s">
        <v>59</v>
      </c>
      <c r="D87" s="84"/>
      <c r="E87" s="84"/>
      <c r="F87" s="84"/>
      <c r="G87" s="10" t="s">
        <v>10</v>
      </c>
      <c r="H87" s="11">
        <v>11</v>
      </c>
      <c r="I87" s="36">
        <v>0</v>
      </c>
      <c r="J87" s="21">
        <f t="shared" si="1"/>
        <v>0</v>
      </c>
      <c r="K87" s="2"/>
    </row>
    <row r="88" spans="1:11" ht="24.95" customHeight="1">
      <c r="A88" s="9">
        <v>74</v>
      </c>
      <c r="B88" s="13"/>
      <c r="C88" s="84" t="s">
        <v>201</v>
      </c>
      <c r="D88" s="84"/>
      <c r="E88" s="84"/>
      <c r="F88" s="84"/>
      <c r="G88" s="10" t="s">
        <v>10</v>
      </c>
      <c r="H88" s="11">
        <v>11</v>
      </c>
      <c r="I88" s="36">
        <v>0</v>
      </c>
      <c r="J88" s="21">
        <f t="shared" si="1"/>
        <v>0</v>
      </c>
      <c r="K88" s="2"/>
    </row>
    <row r="89" spans="1:11" ht="15">
      <c r="A89" s="9">
        <v>75</v>
      </c>
      <c r="B89" s="13"/>
      <c r="C89" s="84" t="s">
        <v>60</v>
      </c>
      <c r="D89" s="84"/>
      <c r="E89" s="84"/>
      <c r="F89" s="84"/>
      <c r="G89" s="10" t="s">
        <v>10</v>
      </c>
      <c r="H89" s="11">
        <v>11</v>
      </c>
      <c r="I89" s="36">
        <v>0</v>
      </c>
      <c r="J89" s="21">
        <f t="shared" si="1"/>
        <v>0</v>
      </c>
      <c r="K89" s="2"/>
    </row>
    <row r="90" spans="1:11" ht="15">
      <c r="A90" s="9">
        <v>76</v>
      </c>
      <c r="B90" s="13"/>
      <c r="C90" s="84" t="s">
        <v>139</v>
      </c>
      <c r="D90" s="84"/>
      <c r="E90" s="84"/>
      <c r="F90" s="84"/>
      <c r="G90" s="10" t="s">
        <v>61</v>
      </c>
      <c r="H90" s="11">
        <v>11</v>
      </c>
      <c r="I90" s="36">
        <v>0</v>
      </c>
      <c r="J90" s="21">
        <f t="shared" si="1"/>
        <v>0</v>
      </c>
      <c r="K90" s="2"/>
    </row>
    <row r="91" spans="1:11" ht="15">
      <c r="A91" s="9">
        <v>77</v>
      </c>
      <c r="B91" s="13"/>
      <c r="C91" s="84" t="s">
        <v>140</v>
      </c>
      <c r="D91" s="84"/>
      <c r="E91" s="84"/>
      <c r="F91" s="84"/>
      <c r="G91" s="10" t="s">
        <v>10</v>
      </c>
      <c r="H91" s="11">
        <v>11</v>
      </c>
      <c r="I91" s="36">
        <v>0</v>
      </c>
      <c r="J91" s="21">
        <f t="shared" si="1"/>
        <v>0</v>
      </c>
      <c r="K91" s="2"/>
    </row>
    <row r="92" spans="1:11" ht="15">
      <c r="A92" s="9">
        <v>78</v>
      </c>
      <c r="B92" s="8"/>
      <c r="C92" s="84" t="s">
        <v>62</v>
      </c>
      <c r="D92" s="84"/>
      <c r="E92" s="84"/>
      <c r="F92" s="84"/>
      <c r="G92" s="10" t="s">
        <v>38</v>
      </c>
      <c r="H92" s="11">
        <v>21</v>
      </c>
      <c r="I92" s="36">
        <v>0</v>
      </c>
      <c r="J92" s="21">
        <f t="shared" si="1"/>
        <v>0</v>
      </c>
      <c r="K92" s="2"/>
    </row>
    <row r="93" spans="1:11" ht="15">
      <c r="A93" s="9">
        <v>79</v>
      </c>
      <c r="B93" s="8"/>
      <c r="C93" s="84" t="s">
        <v>63</v>
      </c>
      <c r="D93" s="84"/>
      <c r="E93" s="84"/>
      <c r="F93" s="84"/>
      <c r="G93" s="10" t="s">
        <v>54</v>
      </c>
      <c r="H93" s="11">
        <v>21</v>
      </c>
      <c r="I93" s="36">
        <v>0</v>
      </c>
      <c r="J93" s="21">
        <f t="shared" si="1"/>
        <v>0</v>
      </c>
      <c r="K93" s="2"/>
    </row>
    <row r="94" spans="1:11" ht="15">
      <c r="A94" s="9">
        <v>80</v>
      </c>
      <c r="B94" s="13"/>
      <c r="C94" s="84" t="s">
        <v>141</v>
      </c>
      <c r="D94" s="84"/>
      <c r="E94" s="84"/>
      <c r="F94" s="84"/>
      <c r="G94" s="10" t="s">
        <v>10</v>
      </c>
      <c r="H94" s="11">
        <v>21</v>
      </c>
      <c r="I94" s="36">
        <v>0</v>
      </c>
      <c r="J94" s="21">
        <f t="shared" si="1"/>
        <v>0</v>
      </c>
      <c r="K94" s="2"/>
    </row>
    <row r="95" spans="1:11" ht="15">
      <c r="A95" s="9">
        <v>81</v>
      </c>
      <c r="B95" s="13"/>
      <c r="C95" s="84" t="s">
        <v>142</v>
      </c>
      <c r="D95" s="84"/>
      <c r="E95" s="84"/>
      <c r="F95" s="84"/>
      <c r="G95" s="10" t="s">
        <v>61</v>
      </c>
      <c r="H95" s="11">
        <v>21</v>
      </c>
      <c r="I95" s="36">
        <v>0</v>
      </c>
      <c r="J95" s="21">
        <f t="shared" si="1"/>
        <v>0</v>
      </c>
      <c r="K95" s="2"/>
    </row>
    <row r="96" spans="1:11" ht="15">
      <c r="A96" s="9">
        <v>82</v>
      </c>
      <c r="B96" s="8"/>
      <c r="C96" s="84" t="s">
        <v>64</v>
      </c>
      <c r="D96" s="84"/>
      <c r="E96" s="84"/>
      <c r="F96" s="84"/>
      <c r="G96" s="10" t="s">
        <v>10</v>
      </c>
      <c r="H96" s="11">
        <v>11</v>
      </c>
      <c r="I96" s="36">
        <v>0</v>
      </c>
      <c r="J96" s="21">
        <f t="shared" si="1"/>
        <v>0</v>
      </c>
      <c r="K96" s="2"/>
    </row>
    <row r="97" spans="1:11" ht="15">
      <c r="A97" s="9">
        <v>83</v>
      </c>
      <c r="B97" s="8"/>
      <c r="C97" s="84" t="s">
        <v>65</v>
      </c>
      <c r="D97" s="84"/>
      <c r="E97" s="84"/>
      <c r="F97" s="84"/>
      <c r="G97" s="10" t="s">
        <v>54</v>
      </c>
      <c r="H97" s="11">
        <v>11</v>
      </c>
      <c r="I97" s="36">
        <v>0</v>
      </c>
      <c r="J97" s="21">
        <f t="shared" si="1"/>
        <v>0</v>
      </c>
      <c r="K97" s="2"/>
    </row>
    <row r="98" spans="1:11" ht="15">
      <c r="A98" s="9">
        <v>84</v>
      </c>
      <c r="B98" s="8"/>
      <c r="C98" s="84" t="s">
        <v>66</v>
      </c>
      <c r="D98" s="84"/>
      <c r="E98" s="84"/>
      <c r="F98" s="84"/>
      <c r="G98" s="10" t="s">
        <v>54</v>
      </c>
      <c r="H98" s="11">
        <v>21</v>
      </c>
      <c r="I98" s="36">
        <v>0</v>
      </c>
      <c r="J98" s="21">
        <f t="shared" si="1"/>
        <v>0</v>
      </c>
      <c r="K98" s="2"/>
    </row>
    <row r="99" spans="1:11" ht="24.95" customHeight="1">
      <c r="A99" s="9">
        <v>85</v>
      </c>
      <c r="B99" s="8"/>
      <c r="C99" s="84" t="s">
        <v>67</v>
      </c>
      <c r="D99" s="84"/>
      <c r="E99" s="84"/>
      <c r="F99" s="84"/>
      <c r="G99" s="10" t="s">
        <v>10</v>
      </c>
      <c r="H99" s="11">
        <v>21</v>
      </c>
      <c r="I99" s="36">
        <v>0</v>
      </c>
      <c r="J99" s="21">
        <f t="shared" si="1"/>
        <v>0</v>
      </c>
      <c r="K99" s="2"/>
    </row>
    <row r="100" spans="1:11" ht="15">
      <c r="A100" s="9">
        <v>86</v>
      </c>
      <c r="B100" s="13"/>
      <c r="C100" s="84" t="s">
        <v>143</v>
      </c>
      <c r="D100" s="84"/>
      <c r="E100" s="84"/>
      <c r="F100" s="84"/>
      <c r="G100" s="10" t="s">
        <v>10</v>
      </c>
      <c r="H100" s="11">
        <v>21</v>
      </c>
      <c r="I100" s="36">
        <v>0</v>
      </c>
      <c r="J100" s="21">
        <f t="shared" si="1"/>
        <v>0</v>
      </c>
      <c r="K100" s="2"/>
    </row>
    <row r="101" spans="1:11" ht="15">
      <c r="A101" s="9">
        <v>87</v>
      </c>
      <c r="B101" s="8"/>
      <c r="C101" s="84" t="s">
        <v>68</v>
      </c>
      <c r="D101" s="84"/>
      <c r="E101" s="84"/>
      <c r="F101" s="84"/>
      <c r="G101" s="10" t="s">
        <v>10</v>
      </c>
      <c r="H101" s="11">
        <v>11</v>
      </c>
      <c r="I101" s="36">
        <v>0</v>
      </c>
      <c r="J101" s="21">
        <f t="shared" si="1"/>
        <v>0</v>
      </c>
      <c r="K101" s="2"/>
    </row>
    <row r="102" spans="1:11" ht="24.95" customHeight="1">
      <c r="A102" s="9">
        <v>88</v>
      </c>
      <c r="B102" s="8"/>
      <c r="C102" s="84" t="s">
        <v>69</v>
      </c>
      <c r="D102" s="84"/>
      <c r="E102" s="84"/>
      <c r="F102" s="84"/>
      <c r="G102" s="10" t="s">
        <v>10</v>
      </c>
      <c r="H102" s="11">
        <v>11</v>
      </c>
      <c r="I102" s="36">
        <v>0</v>
      </c>
      <c r="J102" s="21">
        <f t="shared" si="1"/>
        <v>0</v>
      </c>
      <c r="K102" s="2"/>
    </row>
    <row r="103" spans="1:11" ht="15">
      <c r="A103" s="9">
        <v>89</v>
      </c>
      <c r="B103" s="13"/>
      <c r="C103" s="84" t="s">
        <v>144</v>
      </c>
      <c r="D103" s="84"/>
      <c r="E103" s="84"/>
      <c r="F103" s="84"/>
      <c r="G103" s="10" t="s">
        <v>10</v>
      </c>
      <c r="H103" s="11">
        <v>11</v>
      </c>
      <c r="I103" s="36">
        <v>0</v>
      </c>
      <c r="J103" s="21">
        <f t="shared" si="1"/>
        <v>0</v>
      </c>
      <c r="K103" s="2"/>
    </row>
    <row r="104" spans="1:11" ht="15">
      <c r="A104" s="9">
        <v>90</v>
      </c>
      <c r="B104" s="13"/>
      <c r="C104" s="84" t="s">
        <v>145</v>
      </c>
      <c r="D104" s="84"/>
      <c r="E104" s="84"/>
      <c r="F104" s="84"/>
      <c r="G104" s="10" t="s">
        <v>10</v>
      </c>
      <c r="H104" s="11">
        <v>11</v>
      </c>
      <c r="I104" s="36">
        <v>0</v>
      </c>
      <c r="J104" s="21">
        <f t="shared" si="1"/>
        <v>0</v>
      </c>
      <c r="K104" s="2"/>
    </row>
    <row r="105" spans="1:11" ht="15">
      <c r="A105" s="9">
        <v>91</v>
      </c>
      <c r="B105" s="8"/>
      <c r="C105" s="84" t="s">
        <v>57</v>
      </c>
      <c r="D105" s="84"/>
      <c r="E105" s="84"/>
      <c r="F105" s="84"/>
      <c r="G105" s="10" t="s">
        <v>10</v>
      </c>
      <c r="H105" s="11">
        <v>11</v>
      </c>
      <c r="I105" s="36">
        <v>0</v>
      </c>
      <c r="J105" s="21">
        <f t="shared" si="1"/>
        <v>0</v>
      </c>
      <c r="K105" s="2"/>
    </row>
    <row r="106" spans="1:11" ht="15">
      <c r="A106" s="9">
        <v>92</v>
      </c>
      <c r="B106" s="13"/>
      <c r="C106" s="84" t="s">
        <v>172</v>
      </c>
      <c r="D106" s="84"/>
      <c r="E106" s="84"/>
      <c r="F106" s="84"/>
      <c r="G106" s="10" t="s">
        <v>10</v>
      </c>
      <c r="H106" s="11">
        <v>11</v>
      </c>
      <c r="I106" s="36">
        <v>0</v>
      </c>
      <c r="J106" s="21">
        <f t="shared" si="1"/>
        <v>0</v>
      </c>
      <c r="K106" s="2"/>
    </row>
    <row r="107" spans="1:11" ht="15">
      <c r="A107" s="9">
        <v>93</v>
      </c>
      <c r="B107" s="13"/>
      <c r="C107" s="84" t="s">
        <v>138</v>
      </c>
      <c r="D107" s="84"/>
      <c r="E107" s="84"/>
      <c r="F107" s="84"/>
      <c r="G107" s="10" t="s">
        <v>10</v>
      </c>
      <c r="H107" s="11">
        <v>11</v>
      </c>
      <c r="I107" s="36">
        <v>0</v>
      </c>
      <c r="J107" s="21">
        <f t="shared" si="1"/>
        <v>0</v>
      </c>
      <c r="K107" s="2"/>
    </row>
    <row r="108" spans="1:11" ht="15">
      <c r="A108" s="9">
        <v>94</v>
      </c>
      <c r="B108" s="8"/>
      <c r="C108" s="84" t="s">
        <v>70</v>
      </c>
      <c r="D108" s="84"/>
      <c r="E108" s="84"/>
      <c r="F108" s="84"/>
      <c r="G108" s="10" t="s">
        <v>10</v>
      </c>
      <c r="H108" s="11">
        <v>21</v>
      </c>
      <c r="I108" s="36">
        <v>0</v>
      </c>
      <c r="J108" s="21">
        <f t="shared" si="1"/>
        <v>0</v>
      </c>
      <c r="K108" s="2"/>
    </row>
    <row r="109" spans="1:11" ht="15">
      <c r="A109" s="9">
        <v>95</v>
      </c>
      <c r="B109" s="13"/>
      <c r="C109" s="84" t="s">
        <v>71</v>
      </c>
      <c r="D109" s="84"/>
      <c r="E109" s="84"/>
      <c r="F109" s="84"/>
      <c r="G109" s="10" t="s">
        <v>10</v>
      </c>
      <c r="H109" s="11">
        <v>21</v>
      </c>
      <c r="I109" s="36">
        <v>0</v>
      </c>
      <c r="J109" s="21">
        <f t="shared" si="1"/>
        <v>0</v>
      </c>
      <c r="K109" s="2"/>
    </row>
    <row r="110" spans="1:11" ht="15">
      <c r="A110" s="9">
        <v>96</v>
      </c>
      <c r="B110" s="8"/>
      <c r="C110" s="84" t="s">
        <v>72</v>
      </c>
      <c r="D110" s="84"/>
      <c r="E110" s="84"/>
      <c r="F110" s="84"/>
      <c r="G110" s="10" t="s">
        <v>41</v>
      </c>
      <c r="H110" s="15">
        <v>1</v>
      </c>
      <c r="I110" s="36">
        <v>0</v>
      </c>
      <c r="J110" s="21">
        <f t="shared" si="1"/>
        <v>0</v>
      </c>
      <c r="K110" s="2"/>
    </row>
    <row r="111" spans="1:11" ht="18">
      <c r="A111" s="30"/>
      <c r="B111" s="80" t="s">
        <v>126</v>
      </c>
      <c r="C111" s="81"/>
      <c r="D111" s="81"/>
      <c r="E111" s="81"/>
      <c r="F111" s="82"/>
      <c r="G111" s="39"/>
      <c r="H111" s="40"/>
      <c r="I111" s="41"/>
      <c r="J111" s="44">
        <f>SUM(J112:J118)</f>
        <v>0</v>
      </c>
      <c r="K111" s="2"/>
    </row>
    <row r="112" spans="1:11" ht="15">
      <c r="A112" s="34">
        <v>97</v>
      </c>
      <c r="B112" s="35"/>
      <c r="C112" s="84" t="s">
        <v>94</v>
      </c>
      <c r="D112" s="84"/>
      <c r="E112" s="84"/>
      <c r="F112" s="84"/>
      <c r="G112" s="10" t="s">
        <v>38</v>
      </c>
      <c r="H112" s="11">
        <v>1</v>
      </c>
      <c r="I112" s="36">
        <v>0</v>
      </c>
      <c r="J112" s="21">
        <f t="shared" si="1"/>
        <v>0</v>
      </c>
      <c r="K112" s="2"/>
    </row>
    <row r="113" spans="1:11" ht="24.95" customHeight="1">
      <c r="A113" s="9">
        <v>98</v>
      </c>
      <c r="B113" s="8"/>
      <c r="C113" s="84" t="s">
        <v>95</v>
      </c>
      <c r="D113" s="84"/>
      <c r="E113" s="84"/>
      <c r="F113" s="84"/>
      <c r="G113" s="10" t="s">
        <v>54</v>
      </c>
      <c r="H113" s="11">
        <v>1</v>
      </c>
      <c r="I113" s="36">
        <v>0</v>
      </c>
      <c r="J113" s="21">
        <f t="shared" si="1"/>
        <v>0</v>
      </c>
      <c r="K113" s="2"/>
    </row>
    <row r="114" spans="1:11" ht="15">
      <c r="A114" s="9">
        <v>99</v>
      </c>
      <c r="B114" s="8"/>
      <c r="C114" s="84" t="s">
        <v>96</v>
      </c>
      <c r="D114" s="84"/>
      <c r="E114" s="84"/>
      <c r="F114" s="84"/>
      <c r="G114" s="10" t="s">
        <v>27</v>
      </c>
      <c r="H114" s="11">
        <v>0.308</v>
      </c>
      <c r="I114" s="36">
        <v>0</v>
      </c>
      <c r="J114" s="21">
        <f t="shared" si="1"/>
        <v>0</v>
      </c>
      <c r="K114" s="2"/>
    </row>
    <row r="115" spans="1:11" ht="15">
      <c r="A115" s="9">
        <v>100</v>
      </c>
      <c r="B115" s="8"/>
      <c r="C115" s="84" t="s">
        <v>156</v>
      </c>
      <c r="D115" s="84"/>
      <c r="E115" s="84"/>
      <c r="F115" s="84"/>
      <c r="G115" s="10" t="s">
        <v>10</v>
      </c>
      <c r="H115" s="11">
        <v>11</v>
      </c>
      <c r="I115" s="36">
        <v>0</v>
      </c>
      <c r="J115" s="21">
        <f t="shared" si="1"/>
        <v>0</v>
      </c>
      <c r="K115" s="2"/>
    </row>
    <row r="116" spans="1:11" ht="24.95" customHeight="1">
      <c r="A116" s="9">
        <v>101</v>
      </c>
      <c r="B116" s="8"/>
      <c r="C116" s="84" t="s">
        <v>97</v>
      </c>
      <c r="D116" s="84"/>
      <c r="E116" s="84"/>
      <c r="F116" s="84"/>
      <c r="G116" s="10" t="s">
        <v>10</v>
      </c>
      <c r="H116" s="11">
        <v>11</v>
      </c>
      <c r="I116" s="36">
        <v>0</v>
      </c>
      <c r="J116" s="21">
        <f t="shared" si="1"/>
        <v>0</v>
      </c>
      <c r="K116" s="2"/>
    </row>
    <row r="117" spans="1:11" ht="24.95" customHeight="1">
      <c r="A117" s="9">
        <v>102</v>
      </c>
      <c r="B117" s="8"/>
      <c r="C117" s="84" t="s">
        <v>157</v>
      </c>
      <c r="D117" s="84"/>
      <c r="E117" s="84"/>
      <c r="F117" s="84"/>
      <c r="G117" s="10" t="s">
        <v>10</v>
      </c>
      <c r="H117" s="11">
        <v>11</v>
      </c>
      <c r="I117" s="36">
        <v>0</v>
      </c>
      <c r="J117" s="21">
        <f t="shared" si="1"/>
        <v>0</v>
      </c>
      <c r="K117" s="2"/>
    </row>
    <row r="118" spans="1:11" ht="15">
      <c r="A118" s="9">
        <v>103</v>
      </c>
      <c r="B118" s="8"/>
      <c r="C118" s="84" t="s">
        <v>98</v>
      </c>
      <c r="D118" s="84"/>
      <c r="E118" s="84"/>
      <c r="F118" s="84"/>
      <c r="G118" s="10" t="s">
        <v>41</v>
      </c>
      <c r="H118" s="15">
        <v>1</v>
      </c>
      <c r="I118" s="36">
        <v>0</v>
      </c>
      <c r="J118" s="21">
        <f t="shared" si="1"/>
        <v>0</v>
      </c>
      <c r="K118" s="2"/>
    </row>
    <row r="119" spans="1:11" ht="18">
      <c r="A119" s="30"/>
      <c r="B119" s="80" t="s">
        <v>132</v>
      </c>
      <c r="C119" s="81"/>
      <c r="D119" s="81"/>
      <c r="E119" s="81"/>
      <c r="F119" s="82"/>
      <c r="G119" s="39"/>
      <c r="H119" s="40"/>
      <c r="I119" s="41"/>
      <c r="J119" s="44">
        <f>SUM(J120)</f>
        <v>0</v>
      </c>
      <c r="K119" s="2"/>
    </row>
    <row r="120" spans="1:11" ht="24.95" customHeight="1">
      <c r="A120" s="9">
        <v>104</v>
      </c>
      <c r="B120" s="8"/>
      <c r="C120" s="84" t="s">
        <v>99</v>
      </c>
      <c r="D120" s="84"/>
      <c r="E120" s="84"/>
      <c r="F120" s="84"/>
      <c r="G120" s="10" t="s">
        <v>173</v>
      </c>
      <c r="H120" s="11">
        <v>11</v>
      </c>
      <c r="I120" s="36">
        <v>0</v>
      </c>
      <c r="J120" s="21">
        <f t="shared" si="1"/>
        <v>0</v>
      </c>
      <c r="K120" s="2"/>
    </row>
    <row r="121" spans="1:11" ht="18">
      <c r="A121" s="30"/>
      <c r="B121" s="80" t="s">
        <v>127</v>
      </c>
      <c r="C121" s="81"/>
      <c r="D121" s="81"/>
      <c r="E121" s="81"/>
      <c r="F121" s="82"/>
      <c r="G121" s="39"/>
      <c r="H121" s="40"/>
      <c r="I121" s="41"/>
      <c r="J121" s="44">
        <f>SUM(J122:J134)</f>
        <v>0</v>
      </c>
      <c r="K121" s="2"/>
    </row>
    <row r="122" spans="1:11" ht="15.75">
      <c r="A122" s="55">
        <v>105</v>
      </c>
      <c r="B122" s="56" t="s">
        <v>158</v>
      </c>
      <c r="C122" s="57"/>
      <c r="D122" s="57"/>
      <c r="E122" s="57"/>
      <c r="F122" s="57"/>
      <c r="G122" s="57"/>
      <c r="H122" s="57"/>
      <c r="I122" s="54"/>
      <c r="J122" s="54"/>
      <c r="K122" s="2"/>
    </row>
    <row r="123" spans="1:11" ht="15">
      <c r="A123" s="9">
        <v>106</v>
      </c>
      <c r="B123" s="16"/>
      <c r="C123" s="84" t="s">
        <v>146</v>
      </c>
      <c r="D123" s="84"/>
      <c r="E123" s="84"/>
      <c r="F123" s="84"/>
      <c r="G123" s="10" t="s">
        <v>52</v>
      </c>
      <c r="H123" s="11">
        <v>40</v>
      </c>
      <c r="I123" s="36">
        <v>0</v>
      </c>
      <c r="J123" s="21">
        <f t="shared" si="1"/>
        <v>0</v>
      </c>
      <c r="K123" s="2"/>
    </row>
    <row r="124" spans="1:11" ht="15">
      <c r="A124" s="9">
        <v>107</v>
      </c>
      <c r="B124" s="16"/>
      <c r="C124" s="84" t="s">
        <v>147</v>
      </c>
      <c r="D124" s="84"/>
      <c r="E124" s="84"/>
      <c r="F124" s="84"/>
      <c r="G124" s="10" t="s">
        <v>52</v>
      </c>
      <c r="H124" s="11">
        <v>11</v>
      </c>
      <c r="I124" s="36">
        <v>0</v>
      </c>
      <c r="J124" s="21">
        <f t="shared" si="1"/>
        <v>0</v>
      </c>
      <c r="K124" s="2"/>
    </row>
    <row r="125" spans="1:11" ht="15">
      <c r="A125" s="9">
        <v>108</v>
      </c>
      <c r="B125" s="16"/>
      <c r="C125" s="84" t="s">
        <v>148</v>
      </c>
      <c r="D125" s="84"/>
      <c r="E125" s="84"/>
      <c r="F125" s="84"/>
      <c r="G125" s="10" t="s">
        <v>52</v>
      </c>
      <c r="H125" s="11">
        <v>11</v>
      </c>
      <c r="I125" s="36">
        <v>0</v>
      </c>
      <c r="J125" s="21">
        <f t="shared" si="1"/>
        <v>0</v>
      </c>
      <c r="K125" s="2"/>
    </row>
    <row r="126" spans="1:11" ht="15.75">
      <c r="A126" s="55">
        <v>109</v>
      </c>
      <c r="B126" s="56" t="s">
        <v>128</v>
      </c>
      <c r="C126" s="57"/>
      <c r="D126" s="57"/>
      <c r="E126" s="57"/>
      <c r="F126" s="57"/>
      <c r="G126" s="57"/>
      <c r="H126" s="57"/>
      <c r="I126" s="54"/>
      <c r="J126" s="54"/>
      <c r="K126" s="2"/>
    </row>
    <row r="127" spans="1:11" ht="15">
      <c r="A127" s="9">
        <v>110</v>
      </c>
      <c r="B127" s="16"/>
      <c r="C127" s="84" t="s">
        <v>149</v>
      </c>
      <c r="D127" s="84"/>
      <c r="E127" s="84"/>
      <c r="F127" s="84"/>
      <c r="G127" s="10" t="s">
        <v>52</v>
      </c>
      <c r="H127" s="11">
        <v>22</v>
      </c>
      <c r="I127" s="36">
        <v>0</v>
      </c>
      <c r="J127" s="21">
        <f t="shared" si="1"/>
        <v>0</v>
      </c>
      <c r="K127" s="2"/>
    </row>
    <row r="128" spans="1:11" ht="15.75">
      <c r="A128" s="28">
        <v>111</v>
      </c>
      <c r="B128" s="14" t="s">
        <v>129</v>
      </c>
      <c r="C128" s="12"/>
      <c r="D128" s="12"/>
      <c r="E128" s="12"/>
      <c r="F128" s="12"/>
      <c r="G128" s="12"/>
      <c r="H128" s="12"/>
      <c r="I128" s="36">
        <v>0</v>
      </c>
      <c r="J128" s="21"/>
      <c r="K128" s="2"/>
    </row>
    <row r="129" spans="1:11" ht="15">
      <c r="A129" s="9">
        <v>112</v>
      </c>
      <c r="B129" s="16"/>
      <c r="C129" s="84" t="s">
        <v>150</v>
      </c>
      <c r="D129" s="84"/>
      <c r="E129" s="84"/>
      <c r="F129" s="84"/>
      <c r="G129" s="10" t="s">
        <v>52</v>
      </c>
      <c r="H129" s="11">
        <v>88</v>
      </c>
      <c r="I129" s="36">
        <v>0</v>
      </c>
      <c r="J129" s="21">
        <f t="shared" si="1"/>
        <v>0</v>
      </c>
      <c r="K129" s="2"/>
    </row>
    <row r="130" spans="1:11" ht="15.75">
      <c r="A130" s="55">
        <v>113</v>
      </c>
      <c r="B130" s="56" t="s">
        <v>159</v>
      </c>
      <c r="C130" s="57"/>
      <c r="D130" s="57"/>
      <c r="E130" s="57"/>
      <c r="F130" s="57"/>
      <c r="G130" s="57"/>
      <c r="H130" s="57"/>
      <c r="I130" s="54"/>
      <c r="J130" s="54"/>
      <c r="K130" s="2"/>
    </row>
    <row r="131" spans="1:11" ht="27" customHeight="1">
      <c r="A131" s="9">
        <v>114</v>
      </c>
      <c r="B131" s="16"/>
      <c r="C131" s="84" t="s">
        <v>184</v>
      </c>
      <c r="D131" s="84"/>
      <c r="E131" s="84"/>
      <c r="F131" s="84"/>
      <c r="G131" s="10" t="s">
        <v>52</v>
      </c>
      <c r="H131" s="11">
        <v>33</v>
      </c>
      <c r="I131" s="36">
        <v>0</v>
      </c>
      <c r="J131" s="21">
        <f t="shared" si="1"/>
        <v>0</v>
      </c>
      <c r="K131" s="2"/>
    </row>
    <row r="132" spans="1:11" ht="15.75">
      <c r="A132" s="55">
        <v>115</v>
      </c>
      <c r="B132" s="56" t="s">
        <v>160</v>
      </c>
      <c r="C132" s="57"/>
      <c r="D132" s="57"/>
      <c r="E132" s="57"/>
      <c r="F132" s="57"/>
      <c r="G132" s="57"/>
      <c r="H132" s="57"/>
      <c r="I132" s="54"/>
      <c r="J132" s="54"/>
      <c r="K132" s="2"/>
    </row>
    <row r="133" spans="1:11" ht="15">
      <c r="A133" s="9">
        <v>116</v>
      </c>
      <c r="B133" s="8"/>
      <c r="C133" s="84" t="s">
        <v>185</v>
      </c>
      <c r="D133" s="84"/>
      <c r="E133" s="84"/>
      <c r="F133" s="84"/>
      <c r="G133" s="10" t="s">
        <v>41</v>
      </c>
      <c r="H133" s="11">
        <v>1</v>
      </c>
      <c r="I133" s="36">
        <v>0</v>
      </c>
      <c r="J133" s="21">
        <f t="shared" si="1"/>
        <v>0</v>
      </c>
      <c r="K133" s="2"/>
    </row>
    <row r="134" spans="1:11" ht="15">
      <c r="A134" s="9">
        <v>117</v>
      </c>
      <c r="B134" s="8"/>
      <c r="C134" s="84" t="s">
        <v>186</v>
      </c>
      <c r="D134" s="84"/>
      <c r="E134" s="84"/>
      <c r="F134" s="84"/>
      <c r="G134" s="10" t="s">
        <v>41</v>
      </c>
      <c r="H134" s="11">
        <v>1</v>
      </c>
      <c r="I134" s="36">
        <v>0</v>
      </c>
      <c r="J134" s="21">
        <f t="shared" si="1"/>
        <v>0</v>
      </c>
      <c r="K134" s="2"/>
    </row>
    <row r="135" spans="1:11" ht="18">
      <c r="A135" s="30"/>
      <c r="B135" s="80" t="s">
        <v>130</v>
      </c>
      <c r="C135" s="81"/>
      <c r="D135" s="81"/>
      <c r="E135" s="81"/>
      <c r="F135" s="82"/>
      <c r="G135" s="39"/>
      <c r="H135" s="40"/>
      <c r="I135" s="41"/>
      <c r="J135" s="44">
        <f>SUM(J136:J144)</f>
        <v>0</v>
      </c>
      <c r="K135" s="2"/>
    </row>
    <row r="136" spans="1:11" ht="24.95" customHeight="1">
      <c r="A136" s="9">
        <v>118</v>
      </c>
      <c r="B136" s="8"/>
      <c r="C136" s="84" t="s">
        <v>100</v>
      </c>
      <c r="D136" s="84"/>
      <c r="E136" s="84"/>
      <c r="F136" s="84"/>
      <c r="G136" s="10" t="s">
        <v>7</v>
      </c>
      <c r="H136" s="11">
        <v>42.9</v>
      </c>
      <c r="I136" s="36">
        <v>0</v>
      </c>
      <c r="J136" s="21">
        <f aca="true" t="shared" si="2" ref="J136:J157">PRODUCT(H136,I136)</f>
        <v>0</v>
      </c>
      <c r="K136" s="2"/>
    </row>
    <row r="137" spans="1:11" ht="24.95" customHeight="1">
      <c r="A137" s="9">
        <v>119</v>
      </c>
      <c r="B137" s="8"/>
      <c r="C137" s="84" t="s">
        <v>101</v>
      </c>
      <c r="D137" s="84"/>
      <c r="E137" s="84"/>
      <c r="F137" s="84"/>
      <c r="G137" s="10" t="s">
        <v>5</v>
      </c>
      <c r="H137" s="11">
        <v>99.002</v>
      </c>
      <c r="I137" s="36">
        <v>0</v>
      </c>
      <c r="J137" s="21">
        <f t="shared" si="2"/>
        <v>0</v>
      </c>
      <c r="K137" s="2"/>
    </row>
    <row r="138" spans="1:11" ht="15">
      <c r="A138" s="9">
        <v>120</v>
      </c>
      <c r="B138" s="13"/>
      <c r="C138" s="84" t="s">
        <v>151</v>
      </c>
      <c r="D138" s="84"/>
      <c r="E138" s="84"/>
      <c r="F138" s="84"/>
      <c r="G138" s="10" t="s">
        <v>5</v>
      </c>
      <c r="H138" s="11">
        <v>108.249</v>
      </c>
      <c r="I138" s="36">
        <v>0</v>
      </c>
      <c r="J138" s="21">
        <f t="shared" si="2"/>
        <v>0</v>
      </c>
      <c r="K138" s="2"/>
    </row>
    <row r="139" spans="1:11" ht="24.95" customHeight="1">
      <c r="A139" s="9">
        <v>121</v>
      </c>
      <c r="B139" s="8"/>
      <c r="C139" s="84" t="s">
        <v>102</v>
      </c>
      <c r="D139" s="84"/>
      <c r="E139" s="84"/>
      <c r="F139" s="84"/>
      <c r="G139" s="10" t="s">
        <v>5</v>
      </c>
      <c r="H139" s="11">
        <v>55.979</v>
      </c>
      <c r="I139" s="36">
        <v>0</v>
      </c>
      <c r="J139" s="21">
        <f t="shared" si="2"/>
        <v>0</v>
      </c>
      <c r="K139" s="2"/>
    </row>
    <row r="140" spans="1:11" ht="15">
      <c r="A140" s="9">
        <v>122</v>
      </c>
      <c r="B140" s="8"/>
      <c r="C140" s="84" t="s">
        <v>103</v>
      </c>
      <c r="D140" s="84"/>
      <c r="E140" s="84"/>
      <c r="F140" s="84"/>
      <c r="G140" s="10" t="s">
        <v>5</v>
      </c>
      <c r="H140" s="11">
        <v>99.002</v>
      </c>
      <c r="I140" s="36">
        <v>0</v>
      </c>
      <c r="J140" s="21">
        <f t="shared" si="2"/>
        <v>0</v>
      </c>
      <c r="K140" s="2"/>
    </row>
    <row r="141" spans="1:11" ht="15">
      <c r="A141" s="9">
        <v>123</v>
      </c>
      <c r="B141" s="8"/>
      <c r="C141" s="84" t="s">
        <v>104</v>
      </c>
      <c r="D141" s="84"/>
      <c r="E141" s="84"/>
      <c r="F141" s="84"/>
      <c r="G141" s="10" t="s">
        <v>7</v>
      </c>
      <c r="H141" s="11">
        <v>166.95</v>
      </c>
      <c r="I141" s="36">
        <v>0</v>
      </c>
      <c r="J141" s="21">
        <f t="shared" si="2"/>
        <v>0</v>
      </c>
      <c r="K141" s="2"/>
    </row>
    <row r="142" spans="1:11" ht="24.95" customHeight="1">
      <c r="A142" s="9">
        <v>124</v>
      </c>
      <c r="B142" s="8"/>
      <c r="C142" s="84" t="s">
        <v>105</v>
      </c>
      <c r="D142" s="84"/>
      <c r="E142" s="84"/>
      <c r="F142" s="84"/>
      <c r="G142" s="10" t="s">
        <v>7</v>
      </c>
      <c r="H142" s="11">
        <v>13.2</v>
      </c>
      <c r="I142" s="36">
        <v>0</v>
      </c>
      <c r="J142" s="21">
        <f t="shared" si="2"/>
        <v>0</v>
      </c>
      <c r="K142" s="2"/>
    </row>
    <row r="143" spans="1:11" ht="15">
      <c r="A143" s="9">
        <v>125</v>
      </c>
      <c r="B143" s="13"/>
      <c r="C143" s="84" t="s">
        <v>161</v>
      </c>
      <c r="D143" s="84"/>
      <c r="E143" s="84"/>
      <c r="F143" s="84"/>
      <c r="G143" s="10" t="s">
        <v>7</v>
      </c>
      <c r="H143" s="11">
        <v>13.2</v>
      </c>
      <c r="I143" s="36">
        <v>0</v>
      </c>
      <c r="J143" s="21">
        <f t="shared" si="2"/>
        <v>0</v>
      </c>
      <c r="K143" s="2"/>
    </row>
    <row r="144" spans="1:11" ht="15">
      <c r="A144" s="9">
        <v>126</v>
      </c>
      <c r="B144" s="8"/>
      <c r="C144" s="84" t="s">
        <v>106</v>
      </c>
      <c r="D144" s="84"/>
      <c r="E144" s="84"/>
      <c r="F144" s="84"/>
      <c r="G144" s="10" t="s">
        <v>27</v>
      </c>
      <c r="H144" s="11">
        <v>1.721</v>
      </c>
      <c r="I144" s="36">
        <v>0</v>
      </c>
      <c r="J144" s="21">
        <f t="shared" si="2"/>
        <v>0</v>
      </c>
      <c r="K144" s="2"/>
    </row>
    <row r="145" spans="1:11" ht="18">
      <c r="A145" s="30"/>
      <c r="B145" s="80" t="s">
        <v>131</v>
      </c>
      <c r="C145" s="81"/>
      <c r="D145" s="81"/>
      <c r="E145" s="81"/>
      <c r="F145" s="82"/>
      <c r="G145" s="39"/>
      <c r="H145" s="40"/>
      <c r="I145" s="41"/>
      <c r="J145" s="44">
        <f>SUM(J146:J152)</f>
        <v>0</v>
      </c>
      <c r="K145" s="2"/>
    </row>
    <row r="146" spans="1:11" ht="24.95" customHeight="1">
      <c r="A146" s="9">
        <v>127</v>
      </c>
      <c r="B146" s="8"/>
      <c r="C146" s="84" t="s">
        <v>107</v>
      </c>
      <c r="D146" s="84"/>
      <c r="E146" s="84"/>
      <c r="F146" s="84"/>
      <c r="G146" s="10" t="s">
        <v>5</v>
      </c>
      <c r="H146" s="11">
        <v>271.688</v>
      </c>
      <c r="I146" s="36">
        <v>0</v>
      </c>
      <c r="J146" s="21">
        <f t="shared" si="2"/>
        <v>0</v>
      </c>
      <c r="K146" s="2"/>
    </row>
    <row r="147" spans="1:11" ht="15">
      <c r="A147" s="9">
        <v>128</v>
      </c>
      <c r="B147" s="13"/>
      <c r="C147" s="84" t="s">
        <v>152</v>
      </c>
      <c r="D147" s="84"/>
      <c r="E147" s="84"/>
      <c r="F147" s="84"/>
      <c r="G147" s="10" t="s">
        <v>5</v>
      </c>
      <c r="H147" s="11">
        <v>285.273</v>
      </c>
      <c r="I147" s="36">
        <v>0</v>
      </c>
      <c r="J147" s="21">
        <f t="shared" si="2"/>
        <v>0</v>
      </c>
      <c r="K147" s="2"/>
    </row>
    <row r="148" spans="1:11" ht="24.95" customHeight="1">
      <c r="A148" s="9">
        <v>129</v>
      </c>
      <c r="B148" s="8"/>
      <c r="C148" s="84" t="s">
        <v>108</v>
      </c>
      <c r="D148" s="84"/>
      <c r="E148" s="84"/>
      <c r="F148" s="84"/>
      <c r="G148" s="10" t="s">
        <v>5</v>
      </c>
      <c r="H148" s="11">
        <v>143.648</v>
      </c>
      <c r="I148" s="36">
        <v>0</v>
      </c>
      <c r="J148" s="21">
        <f t="shared" si="2"/>
        <v>0</v>
      </c>
      <c r="K148" s="2"/>
    </row>
    <row r="149" spans="1:11" ht="15">
      <c r="A149" s="9">
        <v>130</v>
      </c>
      <c r="B149" s="8"/>
      <c r="C149" s="84" t="s">
        <v>109</v>
      </c>
      <c r="D149" s="84"/>
      <c r="E149" s="84"/>
      <c r="F149" s="84"/>
      <c r="G149" s="10" t="s">
        <v>7</v>
      </c>
      <c r="H149" s="11">
        <v>75.35</v>
      </c>
      <c r="I149" s="36">
        <v>0</v>
      </c>
      <c r="J149" s="21">
        <f t="shared" si="2"/>
        <v>0</v>
      </c>
      <c r="K149" s="2"/>
    </row>
    <row r="150" spans="1:11" ht="15">
      <c r="A150" s="9">
        <v>131</v>
      </c>
      <c r="B150" s="8"/>
      <c r="C150" s="84" t="s">
        <v>110</v>
      </c>
      <c r="D150" s="84"/>
      <c r="E150" s="84"/>
      <c r="F150" s="84"/>
      <c r="G150" s="10" t="s">
        <v>5</v>
      </c>
      <c r="H150" s="11">
        <v>285.273</v>
      </c>
      <c r="I150" s="36">
        <v>0</v>
      </c>
      <c r="J150" s="21">
        <f t="shared" si="2"/>
        <v>0</v>
      </c>
      <c r="K150" s="2"/>
    </row>
    <row r="151" spans="1:11" ht="15">
      <c r="A151" s="9">
        <v>132</v>
      </c>
      <c r="B151" s="8"/>
      <c r="C151" s="84" t="s">
        <v>111</v>
      </c>
      <c r="D151" s="84"/>
      <c r="E151" s="84"/>
      <c r="F151" s="84"/>
      <c r="G151" s="10" t="s">
        <v>7</v>
      </c>
      <c r="H151" s="11">
        <v>184.8</v>
      </c>
      <c r="I151" s="36">
        <v>0</v>
      </c>
      <c r="J151" s="21">
        <f t="shared" si="2"/>
        <v>0</v>
      </c>
      <c r="K151" s="2"/>
    </row>
    <row r="152" spans="1:11" ht="15">
      <c r="A152" s="9">
        <v>133</v>
      </c>
      <c r="B152" s="8"/>
      <c r="C152" s="84" t="s">
        <v>112</v>
      </c>
      <c r="D152" s="84"/>
      <c r="E152" s="84"/>
      <c r="F152" s="84"/>
      <c r="G152" s="10" t="s">
        <v>27</v>
      </c>
      <c r="H152" s="11">
        <v>3.515</v>
      </c>
      <c r="I152" s="36">
        <v>0</v>
      </c>
      <c r="J152" s="21">
        <f t="shared" si="2"/>
        <v>0</v>
      </c>
      <c r="K152" s="2"/>
    </row>
    <row r="153" spans="1:11" ht="18">
      <c r="A153" s="30"/>
      <c r="B153" s="80" t="s">
        <v>132</v>
      </c>
      <c r="C153" s="81"/>
      <c r="D153" s="81"/>
      <c r="E153" s="81"/>
      <c r="F153" s="82"/>
      <c r="G153" s="39"/>
      <c r="H153" s="40"/>
      <c r="I153" s="41"/>
      <c r="J153" s="44">
        <f>SUM(J154:J155)</f>
        <v>0</v>
      </c>
      <c r="K153" s="2"/>
    </row>
    <row r="154" spans="1:11" ht="15">
      <c r="A154" s="9">
        <v>134</v>
      </c>
      <c r="B154" s="8"/>
      <c r="C154" s="84" t="s">
        <v>113</v>
      </c>
      <c r="D154" s="84"/>
      <c r="E154" s="84"/>
      <c r="F154" s="84"/>
      <c r="G154" s="10" t="s">
        <v>5</v>
      </c>
      <c r="H154" s="11">
        <v>12.6</v>
      </c>
      <c r="I154" s="36">
        <v>0</v>
      </c>
      <c r="J154" s="21">
        <f t="shared" si="2"/>
        <v>0</v>
      </c>
      <c r="K154" s="2"/>
    </row>
    <row r="155" spans="1:11" ht="15">
      <c r="A155" s="9">
        <v>135</v>
      </c>
      <c r="B155" s="8"/>
      <c r="C155" s="84" t="s">
        <v>114</v>
      </c>
      <c r="D155" s="84"/>
      <c r="E155" s="84"/>
      <c r="F155" s="84"/>
      <c r="G155" s="10" t="s">
        <v>10</v>
      </c>
      <c r="H155" s="11">
        <v>27</v>
      </c>
      <c r="I155" s="36">
        <v>0</v>
      </c>
      <c r="J155" s="21">
        <f t="shared" si="2"/>
        <v>0</v>
      </c>
      <c r="K155" s="2"/>
    </row>
    <row r="156" spans="1:11" ht="18">
      <c r="A156" s="30"/>
      <c r="B156" s="80" t="s">
        <v>133</v>
      </c>
      <c r="C156" s="81"/>
      <c r="D156" s="81"/>
      <c r="E156" s="81"/>
      <c r="F156" s="82"/>
      <c r="G156" s="39"/>
      <c r="H156" s="40"/>
      <c r="I156" s="41"/>
      <c r="J156" s="44">
        <f>SUM(J157)</f>
        <v>0</v>
      </c>
      <c r="K156" s="2"/>
    </row>
    <row r="157" spans="1:11" ht="24.95" customHeight="1">
      <c r="A157" s="9">
        <v>136</v>
      </c>
      <c r="B157" s="8"/>
      <c r="C157" s="84" t="s">
        <v>115</v>
      </c>
      <c r="D157" s="84"/>
      <c r="E157" s="84"/>
      <c r="F157" s="84"/>
      <c r="G157" s="10" t="s">
        <v>5</v>
      </c>
      <c r="H157" s="11">
        <v>254.769</v>
      </c>
      <c r="I157" s="36">
        <v>0</v>
      </c>
      <c r="J157" s="21">
        <f t="shared" si="2"/>
        <v>0</v>
      </c>
      <c r="K157" s="2"/>
    </row>
    <row r="158" spans="1:11" ht="18">
      <c r="A158" s="30"/>
      <c r="B158" s="80" t="s">
        <v>162</v>
      </c>
      <c r="C158" s="81"/>
      <c r="D158" s="81"/>
      <c r="E158" s="81"/>
      <c r="F158" s="82"/>
      <c r="G158" s="39"/>
      <c r="H158" s="40"/>
      <c r="I158" s="41"/>
      <c r="J158" s="44">
        <f>SUM(J159)</f>
        <v>0</v>
      </c>
      <c r="K158" s="2"/>
    </row>
    <row r="159" spans="1:11" ht="24.95" customHeight="1">
      <c r="A159" s="9">
        <v>137</v>
      </c>
      <c r="B159" s="8"/>
      <c r="C159" s="84" t="s">
        <v>163</v>
      </c>
      <c r="D159" s="84"/>
      <c r="E159" s="84"/>
      <c r="F159" s="84"/>
      <c r="G159" s="10" t="s">
        <v>41</v>
      </c>
      <c r="H159" s="11">
        <v>1</v>
      </c>
      <c r="I159" s="36">
        <v>0</v>
      </c>
      <c r="J159" s="21">
        <f>PRODUCT(H159,I159)</f>
        <v>0</v>
      </c>
      <c r="K159" s="2"/>
    </row>
    <row r="160" spans="1:11" ht="15.75">
      <c r="A160" s="83" t="s">
        <v>178</v>
      </c>
      <c r="B160" s="83"/>
      <c r="C160" s="83"/>
      <c r="D160" s="83"/>
      <c r="E160" s="83"/>
      <c r="F160" s="83"/>
      <c r="G160" s="3"/>
      <c r="H160" s="3"/>
      <c r="I160" s="22"/>
      <c r="J160" s="46">
        <f>SUM(J158+J156+J153+J145+J135+J121+J119+J111+J85+J58+J42+J37+J35+J22+J17+J14+J8+J5)</f>
        <v>0</v>
      </c>
      <c r="K160" s="2"/>
    </row>
    <row r="161" spans="1:10" ht="15">
      <c r="A161" s="31"/>
      <c r="I161" s="20"/>
      <c r="J161" s="20"/>
    </row>
    <row r="162" ht="15">
      <c r="A162" s="31"/>
    </row>
    <row r="163" ht="15">
      <c r="A163" s="31"/>
    </row>
    <row r="164" ht="15">
      <c r="A164" s="31"/>
    </row>
    <row r="165" ht="15">
      <c r="A165" s="31"/>
    </row>
    <row r="166" ht="15">
      <c r="A166" s="31"/>
    </row>
    <row r="167" ht="15">
      <c r="A167" s="31"/>
    </row>
    <row r="168" ht="15">
      <c r="A168" s="31"/>
    </row>
    <row r="169" ht="15">
      <c r="A169" s="31"/>
    </row>
    <row r="170" ht="15">
      <c r="A170" s="31"/>
    </row>
    <row r="171" ht="15">
      <c r="A171" s="31"/>
    </row>
    <row r="172" ht="15">
      <c r="A172" s="31"/>
    </row>
    <row r="173" ht="15">
      <c r="A173" s="31"/>
    </row>
    <row r="174" ht="15">
      <c r="A174" s="31"/>
    </row>
    <row r="175" ht="15">
      <c r="A175" s="31"/>
    </row>
    <row r="176" ht="15">
      <c r="A176" s="31"/>
    </row>
    <row r="177" ht="15">
      <c r="A177" s="31"/>
    </row>
    <row r="178" ht="15">
      <c r="A178" s="31"/>
    </row>
    <row r="179" ht="15">
      <c r="A179" s="31"/>
    </row>
    <row r="180" ht="15">
      <c r="A180" s="31"/>
    </row>
    <row r="181" ht="15">
      <c r="A181" s="31"/>
    </row>
    <row r="182" ht="15">
      <c r="A182" s="31"/>
    </row>
    <row r="183" ht="15">
      <c r="A183" s="31"/>
    </row>
    <row r="184" ht="15">
      <c r="A184" s="31"/>
    </row>
    <row r="185" ht="15">
      <c r="A185" s="31"/>
    </row>
    <row r="186" ht="15">
      <c r="A186" s="31"/>
    </row>
    <row r="187" ht="15">
      <c r="A187" s="31"/>
    </row>
    <row r="188" ht="15">
      <c r="A188" s="31"/>
    </row>
    <row r="189" ht="15">
      <c r="A189" s="31"/>
    </row>
    <row r="190" ht="15">
      <c r="A190" s="31"/>
    </row>
    <row r="191" ht="15">
      <c r="A191" s="31"/>
    </row>
    <row r="192" ht="15">
      <c r="A192" s="31"/>
    </row>
    <row r="193" ht="15">
      <c r="A193" s="31"/>
    </row>
  </sheetData>
  <mergeCells count="154">
    <mergeCell ref="A3:J3"/>
    <mergeCell ref="B14:F14"/>
    <mergeCell ref="C26:F26"/>
    <mergeCell ref="C27:F27"/>
    <mergeCell ref="C28:F28"/>
    <mergeCell ref="C29:F29"/>
    <mergeCell ref="C30:F30"/>
    <mergeCell ref="C31:F31"/>
    <mergeCell ref="A2:J2"/>
    <mergeCell ref="C4:F4"/>
    <mergeCell ref="C6:F6"/>
    <mergeCell ref="C7:F7"/>
    <mergeCell ref="C9:F9"/>
    <mergeCell ref="C10:F10"/>
    <mergeCell ref="C19:F19"/>
    <mergeCell ref="C20:F20"/>
    <mergeCell ref="C21:F21"/>
    <mergeCell ref="B8:F8"/>
    <mergeCell ref="B5:F5"/>
    <mergeCell ref="C11:F11"/>
    <mergeCell ref="C12:F12"/>
    <mergeCell ref="C13:F13"/>
    <mergeCell ref="C15:F15"/>
    <mergeCell ref="C16:F16"/>
    <mergeCell ref="C18:F18"/>
    <mergeCell ref="C23:F23"/>
    <mergeCell ref="C24:F24"/>
    <mergeCell ref="C25:F25"/>
    <mergeCell ref="C40:F40"/>
    <mergeCell ref="C41:F41"/>
    <mergeCell ref="C43:F43"/>
    <mergeCell ref="C44:F44"/>
    <mergeCell ref="B22:F22"/>
    <mergeCell ref="B17:F17"/>
    <mergeCell ref="C45:F45"/>
    <mergeCell ref="C46:F46"/>
    <mergeCell ref="B42:F42"/>
    <mergeCell ref="C32:F32"/>
    <mergeCell ref="C33:F33"/>
    <mergeCell ref="C34:F34"/>
    <mergeCell ref="C36:F36"/>
    <mergeCell ref="C38:F38"/>
    <mergeCell ref="C39:F39"/>
    <mergeCell ref="B35:F35"/>
    <mergeCell ref="B37:F37"/>
    <mergeCell ref="C53:F53"/>
    <mergeCell ref="C54:F54"/>
    <mergeCell ref="C55:F55"/>
    <mergeCell ref="C56:F56"/>
    <mergeCell ref="C57:F57"/>
    <mergeCell ref="C59:F59"/>
    <mergeCell ref="B58:F58"/>
    <mergeCell ref="C47:F47"/>
    <mergeCell ref="C48:F48"/>
    <mergeCell ref="C49:F49"/>
    <mergeCell ref="C50:F50"/>
    <mergeCell ref="C51:F51"/>
    <mergeCell ref="C52:F52"/>
    <mergeCell ref="C66:F66"/>
    <mergeCell ref="C67:F67"/>
    <mergeCell ref="C68:F68"/>
    <mergeCell ref="C69:F69"/>
    <mergeCell ref="C70:F70"/>
    <mergeCell ref="C71:F71"/>
    <mergeCell ref="C60:F60"/>
    <mergeCell ref="C61:F61"/>
    <mergeCell ref="C62:F62"/>
    <mergeCell ref="C63:F63"/>
    <mergeCell ref="C64:F64"/>
    <mergeCell ref="C65:F65"/>
    <mergeCell ref="C78:F78"/>
    <mergeCell ref="C79:F79"/>
    <mergeCell ref="C80:F80"/>
    <mergeCell ref="C81:F81"/>
    <mergeCell ref="C82:F82"/>
    <mergeCell ref="C83:F83"/>
    <mergeCell ref="B85:F85"/>
    <mergeCell ref="C72:F72"/>
    <mergeCell ref="C73:F73"/>
    <mergeCell ref="C74:F74"/>
    <mergeCell ref="C75:F75"/>
    <mergeCell ref="C76:F76"/>
    <mergeCell ref="C77:F77"/>
    <mergeCell ref="C91:F91"/>
    <mergeCell ref="C92:F92"/>
    <mergeCell ref="C93:F93"/>
    <mergeCell ref="C94:F94"/>
    <mergeCell ref="C95:F95"/>
    <mergeCell ref="C96:F96"/>
    <mergeCell ref="C84:F84"/>
    <mergeCell ref="C86:F86"/>
    <mergeCell ref="C87:F87"/>
    <mergeCell ref="C88:F88"/>
    <mergeCell ref="C89:F89"/>
    <mergeCell ref="C90:F90"/>
    <mergeCell ref="C103:F103"/>
    <mergeCell ref="C104:F104"/>
    <mergeCell ref="C105:F105"/>
    <mergeCell ref="C106:F106"/>
    <mergeCell ref="C107:F107"/>
    <mergeCell ref="C108:F108"/>
    <mergeCell ref="B111:F111"/>
    <mergeCell ref="C97:F97"/>
    <mergeCell ref="C98:F98"/>
    <mergeCell ref="C99:F99"/>
    <mergeCell ref="C100:F100"/>
    <mergeCell ref="C101:F101"/>
    <mergeCell ref="C102:F102"/>
    <mergeCell ref="C116:F116"/>
    <mergeCell ref="C117:F117"/>
    <mergeCell ref="C118:F118"/>
    <mergeCell ref="C120:F120"/>
    <mergeCell ref="C123:F123"/>
    <mergeCell ref="C124:F124"/>
    <mergeCell ref="C109:F109"/>
    <mergeCell ref="C110:F110"/>
    <mergeCell ref="C112:F112"/>
    <mergeCell ref="C113:F113"/>
    <mergeCell ref="C114:F114"/>
    <mergeCell ref="C115:F115"/>
    <mergeCell ref="B119:F119"/>
    <mergeCell ref="B121:F121"/>
    <mergeCell ref="C125:F125"/>
    <mergeCell ref="C127:F127"/>
    <mergeCell ref="C129:F129"/>
    <mergeCell ref="C131:F131"/>
    <mergeCell ref="C133:F133"/>
    <mergeCell ref="C134:F134"/>
    <mergeCell ref="B135:F135"/>
    <mergeCell ref="C149:F149"/>
    <mergeCell ref="C150:F150"/>
    <mergeCell ref="C142:F142"/>
    <mergeCell ref="C143:F143"/>
    <mergeCell ref="C144:F144"/>
    <mergeCell ref="C146:F146"/>
    <mergeCell ref="C147:F147"/>
    <mergeCell ref="C148:F148"/>
    <mergeCell ref="B145:F145"/>
    <mergeCell ref="B156:F156"/>
    <mergeCell ref="B158:F158"/>
    <mergeCell ref="A160:F160"/>
    <mergeCell ref="C155:F155"/>
    <mergeCell ref="C157:F157"/>
    <mergeCell ref="C159:F159"/>
    <mergeCell ref="C136:F136"/>
    <mergeCell ref="C137:F137"/>
    <mergeCell ref="C138:F138"/>
    <mergeCell ref="C139:F139"/>
    <mergeCell ref="C140:F140"/>
    <mergeCell ref="C141:F141"/>
    <mergeCell ref="C151:F151"/>
    <mergeCell ref="C152:F152"/>
    <mergeCell ref="C154:F154"/>
    <mergeCell ref="B153:F15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  <ignoredErrors>
    <ignoredError sqref="J8 J14 J22 J35 J37 J42 J58 J85 J111 J119 J17 J153 J156:J157 J135 J14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8B1FE-0926-4863-94C5-FB1A30BEE1BF}">
  <sheetPr>
    <tabColor rgb="FFFFFF00"/>
  </sheetPr>
  <dimension ref="A1:O194"/>
  <sheetViews>
    <sheetView workbookViewId="0" topLeftCell="A82">
      <selection activeCell="J103" sqref="J103"/>
    </sheetView>
  </sheetViews>
  <sheetFormatPr defaultColWidth="9.140625" defaultRowHeight="15"/>
  <cols>
    <col min="1" max="1" width="5.421875" style="32" customWidth="1"/>
    <col min="2" max="2" width="2.57421875" style="0" customWidth="1"/>
    <col min="6" max="6" width="16.00390625" style="0" customWidth="1"/>
    <col min="7" max="7" width="7.00390625" style="0" customWidth="1"/>
    <col min="8" max="8" width="8.00390625" style="0" customWidth="1"/>
    <col min="9" max="9" width="11.28125" style="0" customWidth="1"/>
    <col min="10" max="10" width="13.8515625" style="0" customWidth="1"/>
    <col min="11" max="11" width="13.00390625" style="0" customWidth="1"/>
  </cols>
  <sheetData>
    <row r="1" spans="1:15" ht="21">
      <c r="A1" s="1"/>
      <c r="B1" s="18"/>
      <c r="C1" s="1" t="s">
        <v>0</v>
      </c>
      <c r="D1" s="18"/>
      <c r="E1" s="18"/>
      <c r="F1" s="18"/>
      <c r="G1" s="18"/>
      <c r="H1" s="18"/>
      <c r="I1" s="17"/>
      <c r="J1" s="18"/>
      <c r="K1" s="18"/>
      <c r="L1" s="18"/>
      <c r="M1" s="18"/>
      <c r="N1" s="18"/>
      <c r="O1" s="18"/>
    </row>
    <row r="2" spans="1:11" ht="33" customHeight="1">
      <c r="A2" s="85" t="s">
        <v>200</v>
      </c>
      <c r="B2" s="86"/>
      <c r="C2" s="86"/>
      <c r="D2" s="86"/>
      <c r="E2" s="86"/>
      <c r="F2" s="86"/>
      <c r="G2" s="86"/>
      <c r="H2" s="86"/>
      <c r="I2" s="86"/>
      <c r="J2" s="86"/>
      <c r="K2" s="18"/>
    </row>
    <row r="3" spans="1:11" ht="33" customHeight="1">
      <c r="A3" s="91" t="s">
        <v>190</v>
      </c>
      <c r="B3" s="91"/>
      <c r="C3" s="91"/>
      <c r="D3" s="91"/>
      <c r="E3" s="91"/>
      <c r="F3" s="91"/>
      <c r="G3" s="91"/>
      <c r="H3" s="91"/>
      <c r="I3" s="91"/>
      <c r="J3" s="91"/>
      <c r="K3" s="18"/>
    </row>
    <row r="4" spans="1:14" ht="45">
      <c r="A4" s="29"/>
      <c r="B4" s="6"/>
      <c r="C4" s="87" t="s">
        <v>1</v>
      </c>
      <c r="D4" s="87"/>
      <c r="E4" s="87"/>
      <c r="F4" s="87"/>
      <c r="G4" s="33" t="s">
        <v>2</v>
      </c>
      <c r="H4" s="33" t="s">
        <v>3</v>
      </c>
      <c r="I4" s="33" t="s">
        <v>134</v>
      </c>
      <c r="J4" s="33" t="s">
        <v>153</v>
      </c>
      <c r="K4" s="4"/>
      <c r="L4" s="4"/>
      <c r="M4" s="4"/>
      <c r="N4" s="5"/>
    </row>
    <row r="5" spans="1:10" ht="18">
      <c r="A5" s="24"/>
      <c r="B5" s="80" t="s">
        <v>116</v>
      </c>
      <c r="C5" s="81"/>
      <c r="D5" s="81"/>
      <c r="E5" s="81"/>
      <c r="F5" s="82"/>
      <c r="G5" s="37"/>
      <c r="H5" s="45"/>
      <c r="I5" s="38"/>
      <c r="J5" s="43">
        <f>SUM(J6:J7)</f>
        <v>0</v>
      </c>
    </row>
    <row r="6" spans="1:11" ht="24.95" customHeight="1">
      <c r="A6" s="9">
        <v>1</v>
      </c>
      <c r="B6" s="8"/>
      <c r="C6" s="84" t="s">
        <v>4</v>
      </c>
      <c r="D6" s="84"/>
      <c r="E6" s="84"/>
      <c r="F6" s="84"/>
      <c r="G6" s="10" t="s">
        <v>5</v>
      </c>
      <c r="H6" s="11">
        <v>43.98</v>
      </c>
      <c r="I6" s="36">
        <v>0</v>
      </c>
      <c r="J6" s="21">
        <f>PRODUCT(H6,I6)</f>
        <v>0</v>
      </c>
      <c r="K6" s="2"/>
    </row>
    <row r="7" spans="1:11" ht="24.95" customHeight="1">
      <c r="A7" s="9">
        <v>2</v>
      </c>
      <c r="B7" s="8"/>
      <c r="C7" s="84" t="s">
        <v>6</v>
      </c>
      <c r="D7" s="84"/>
      <c r="E7" s="84"/>
      <c r="F7" s="84"/>
      <c r="G7" s="10" t="s">
        <v>7</v>
      </c>
      <c r="H7" s="11">
        <v>61.2</v>
      </c>
      <c r="I7" s="36">
        <v>0</v>
      </c>
      <c r="J7" s="21">
        <f aca="true" t="shared" si="0" ref="J7:J70">PRODUCT(H7,I7)</f>
        <v>0</v>
      </c>
      <c r="K7" s="2"/>
    </row>
    <row r="8" spans="1:11" ht="18">
      <c r="A8" s="30"/>
      <c r="B8" s="80" t="s">
        <v>117</v>
      </c>
      <c r="C8" s="81"/>
      <c r="D8" s="81"/>
      <c r="E8" s="81"/>
      <c r="F8" s="82"/>
      <c r="G8" s="39"/>
      <c r="H8" s="40"/>
      <c r="I8" s="41"/>
      <c r="J8" s="44">
        <f>SUM(J9:J13)</f>
        <v>0</v>
      </c>
      <c r="K8" s="2"/>
    </row>
    <row r="9" spans="1:11" ht="15">
      <c r="A9" s="9">
        <v>3</v>
      </c>
      <c r="B9" s="8"/>
      <c r="C9" s="84" t="s">
        <v>8</v>
      </c>
      <c r="D9" s="84"/>
      <c r="E9" s="84"/>
      <c r="F9" s="84"/>
      <c r="G9" s="10" t="s">
        <v>5</v>
      </c>
      <c r="H9" s="11">
        <v>3.195</v>
      </c>
      <c r="I9" s="36">
        <v>0</v>
      </c>
      <c r="J9" s="21">
        <f t="shared" si="0"/>
        <v>0</v>
      </c>
      <c r="K9" s="2"/>
    </row>
    <row r="10" spans="1:11" ht="15">
      <c r="A10" s="9">
        <v>4</v>
      </c>
      <c r="B10" s="8"/>
      <c r="C10" s="84" t="s">
        <v>9</v>
      </c>
      <c r="D10" s="84"/>
      <c r="E10" s="84"/>
      <c r="F10" s="84"/>
      <c r="G10" s="10" t="s">
        <v>10</v>
      </c>
      <c r="H10" s="11">
        <v>9</v>
      </c>
      <c r="I10" s="36">
        <v>0</v>
      </c>
      <c r="J10" s="21">
        <f t="shared" si="0"/>
        <v>0</v>
      </c>
      <c r="K10" s="2"/>
    </row>
    <row r="11" spans="1:11" ht="24.95" customHeight="1">
      <c r="A11" s="9">
        <v>5</v>
      </c>
      <c r="B11" s="8"/>
      <c r="C11" s="84" t="s">
        <v>11</v>
      </c>
      <c r="D11" s="84"/>
      <c r="E11" s="84"/>
      <c r="F11" s="84"/>
      <c r="G11" s="10" t="s">
        <v>5</v>
      </c>
      <c r="H11" s="11">
        <v>222.29</v>
      </c>
      <c r="I11" s="36">
        <v>0</v>
      </c>
      <c r="J11" s="21">
        <f t="shared" si="0"/>
        <v>0</v>
      </c>
      <c r="K11" s="2"/>
    </row>
    <row r="12" spans="1:11" ht="24.95" customHeight="1">
      <c r="A12" s="9">
        <v>6</v>
      </c>
      <c r="B12" s="8"/>
      <c r="C12" s="84" t="s">
        <v>12</v>
      </c>
      <c r="D12" s="84"/>
      <c r="E12" s="84"/>
      <c r="F12" s="84"/>
      <c r="G12" s="10" t="s">
        <v>5</v>
      </c>
      <c r="H12" s="11">
        <v>101.277</v>
      </c>
      <c r="I12" s="36">
        <v>0</v>
      </c>
      <c r="J12" s="21">
        <f t="shared" si="0"/>
        <v>0</v>
      </c>
      <c r="K12" s="2"/>
    </row>
    <row r="13" spans="1:11" ht="24.95" customHeight="1">
      <c r="A13" s="9">
        <v>7</v>
      </c>
      <c r="B13" s="8"/>
      <c r="C13" s="84" t="s">
        <v>13</v>
      </c>
      <c r="D13" s="84"/>
      <c r="E13" s="84"/>
      <c r="F13" s="84"/>
      <c r="G13" s="10" t="s">
        <v>5</v>
      </c>
      <c r="H13" s="11">
        <v>140.8655</v>
      </c>
      <c r="I13" s="36">
        <v>0</v>
      </c>
      <c r="J13" s="21">
        <f t="shared" si="0"/>
        <v>0</v>
      </c>
      <c r="K13" s="2"/>
    </row>
    <row r="14" spans="1:11" ht="18">
      <c r="A14" s="30"/>
      <c r="B14" s="80" t="s">
        <v>118</v>
      </c>
      <c r="C14" s="81"/>
      <c r="D14" s="81"/>
      <c r="E14" s="81"/>
      <c r="F14" s="82"/>
      <c r="G14" s="39"/>
      <c r="H14" s="40"/>
      <c r="I14" s="41"/>
      <c r="J14" s="44">
        <f>SUM(J15:J16)</f>
        <v>0</v>
      </c>
      <c r="K14" s="2"/>
    </row>
    <row r="15" spans="1:11" ht="24.95" customHeight="1">
      <c r="A15" s="9">
        <v>8</v>
      </c>
      <c r="B15" s="8"/>
      <c r="C15" s="84" t="s">
        <v>14</v>
      </c>
      <c r="D15" s="84"/>
      <c r="E15" s="84"/>
      <c r="F15" s="84"/>
      <c r="G15" s="10" t="s">
        <v>5</v>
      </c>
      <c r="H15" s="11">
        <v>101.277</v>
      </c>
      <c r="I15" s="36">
        <v>0</v>
      </c>
      <c r="J15" s="21">
        <f t="shared" si="0"/>
        <v>0</v>
      </c>
      <c r="K15" s="2"/>
    </row>
    <row r="16" spans="1:11" ht="24.95" customHeight="1">
      <c r="A16" s="9">
        <v>9</v>
      </c>
      <c r="B16" s="8"/>
      <c r="C16" s="84" t="s">
        <v>15</v>
      </c>
      <c r="D16" s="84"/>
      <c r="E16" s="84"/>
      <c r="F16" s="84"/>
      <c r="G16" s="10" t="s">
        <v>16</v>
      </c>
      <c r="H16" s="11">
        <v>0.216</v>
      </c>
      <c r="I16" s="36">
        <v>0</v>
      </c>
      <c r="J16" s="21">
        <f t="shared" si="0"/>
        <v>0</v>
      </c>
      <c r="K16" s="2"/>
    </row>
    <row r="17" spans="1:11" ht="18">
      <c r="A17" s="30"/>
      <c r="B17" s="80" t="s">
        <v>119</v>
      </c>
      <c r="C17" s="81"/>
      <c r="D17" s="81"/>
      <c r="E17" s="81"/>
      <c r="F17" s="82"/>
      <c r="G17" s="39"/>
      <c r="H17" s="40"/>
      <c r="I17" s="41"/>
      <c r="J17" s="44">
        <f>SUM(J18:J22)</f>
        <v>0</v>
      </c>
      <c r="K17" s="2"/>
    </row>
    <row r="18" spans="1:11" ht="15">
      <c r="A18" s="9">
        <v>10</v>
      </c>
      <c r="B18" s="8"/>
      <c r="C18" s="84" t="s">
        <v>179</v>
      </c>
      <c r="D18" s="84"/>
      <c r="E18" s="84"/>
      <c r="F18" s="84"/>
      <c r="G18" s="10" t="s">
        <v>10</v>
      </c>
      <c r="H18" s="11">
        <v>9</v>
      </c>
      <c r="I18" s="36">
        <v>0</v>
      </c>
      <c r="J18" s="21">
        <f t="shared" si="0"/>
        <v>0</v>
      </c>
      <c r="K18" s="2"/>
    </row>
    <row r="19" spans="1:11" ht="15">
      <c r="A19" s="9">
        <v>11</v>
      </c>
      <c r="B19" s="8"/>
      <c r="C19" s="88" t="s">
        <v>180</v>
      </c>
      <c r="D19" s="89"/>
      <c r="E19" s="89"/>
      <c r="F19" s="90"/>
      <c r="G19" s="10" t="s">
        <v>10</v>
      </c>
      <c r="H19" s="11">
        <v>9</v>
      </c>
      <c r="I19" s="36">
        <v>0</v>
      </c>
      <c r="J19" s="21">
        <f t="shared" si="0"/>
        <v>0</v>
      </c>
      <c r="K19" s="2"/>
    </row>
    <row r="20" spans="1:11" ht="15">
      <c r="A20" s="9">
        <v>12</v>
      </c>
      <c r="B20" s="8"/>
      <c r="C20" s="84" t="s">
        <v>18</v>
      </c>
      <c r="D20" s="84"/>
      <c r="E20" s="84"/>
      <c r="F20" s="84"/>
      <c r="G20" s="10" t="s">
        <v>10</v>
      </c>
      <c r="H20" s="11">
        <v>18</v>
      </c>
      <c r="I20" s="36">
        <v>0</v>
      </c>
      <c r="J20" s="21">
        <f t="shared" si="0"/>
        <v>0</v>
      </c>
      <c r="K20" s="2"/>
    </row>
    <row r="21" spans="1:11" ht="15">
      <c r="A21" s="9">
        <v>13</v>
      </c>
      <c r="B21" s="8"/>
      <c r="C21" s="84" t="s">
        <v>154</v>
      </c>
      <c r="D21" s="84"/>
      <c r="E21" s="84"/>
      <c r="F21" s="84"/>
      <c r="G21" s="10" t="s">
        <v>10</v>
      </c>
      <c r="H21" s="11">
        <v>36</v>
      </c>
      <c r="I21" s="36">
        <v>0</v>
      </c>
      <c r="J21" s="21">
        <f t="shared" si="0"/>
        <v>0</v>
      </c>
      <c r="K21" s="2"/>
    </row>
    <row r="22" spans="1:11" ht="15">
      <c r="A22" s="9">
        <v>14</v>
      </c>
      <c r="B22" s="13"/>
      <c r="C22" s="84" t="s">
        <v>155</v>
      </c>
      <c r="D22" s="84"/>
      <c r="E22" s="84"/>
      <c r="F22" s="84"/>
      <c r="G22" s="10" t="s">
        <v>10</v>
      </c>
      <c r="H22" s="11">
        <v>36</v>
      </c>
      <c r="I22" s="36">
        <v>0</v>
      </c>
      <c r="J22" s="21">
        <f t="shared" si="0"/>
        <v>0</v>
      </c>
      <c r="K22" s="2"/>
    </row>
    <row r="23" spans="1:11" ht="18">
      <c r="A23" s="30"/>
      <c r="B23" s="80" t="s">
        <v>120</v>
      </c>
      <c r="C23" s="81"/>
      <c r="D23" s="81"/>
      <c r="E23" s="81"/>
      <c r="F23" s="82"/>
      <c r="G23" s="39"/>
      <c r="H23" s="40"/>
      <c r="I23" s="41"/>
      <c r="J23" s="44">
        <f>SUM(J24:J34)</f>
        <v>0</v>
      </c>
      <c r="K23" s="2"/>
    </row>
    <row r="24" spans="1:11" ht="15">
      <c r="A24" s="9">
        <v>15</v>
      </c>
      <c r="B24" s="8"/>
      <c r="C24" s="84" t="s">
        <v>19</v>
      </c>
      <c r="D24" s="84"/>
      <c r="E24" s="84"/>
      <c r="F24" s="84"/>
      <c r="G24" s="10" t="s">
        <v>5</v>
      </c>
      <c r="H24" s="11">
        <v>36.855</v>
      </c>
      <c r="I24" s="36">
        <v>0</v>
      </c>
      <c r="J24" s="21">
        <f t="shared" si="0"/>
        <v>0</v>
      </c>
      <c r="K24" s="2"/>
    </row>
    <row r="25" spans="1:11" ht="24.95" customHeight="1">
      <c r="A25" s="9">
        <v>16</v>
      </c>
      <c r="B25" s="8"/>
      <c r="C25" s="84" t="s">
        <v>20</v>
      </c>
      <c r="D25" s="84"/>
      <c r="E25" s="84"/>
      <c r="F25" s="84"/>
      <c r="G25" s="10" t="s">
        <v>5</v>
      </c>
      <c r="H25" s="11">
        <v>101.277</v>
      </c>
      <c r="I25" s="36">
        <v>0</v>
      </c>
      <c r="J25" s="21">
        <f t="shared" si="0"/>
        <v>0</v>
      </c>
      <c r="K25" s="2"/>
    </row>
    <row r="26" spans="1:11" ht="24.95" customHeight="1">
      <c r="A26" s="9">
        <v>17</v>
      </c>
      <c r="B26" s="8"/>
      <c r="C26" s="84" t="s">
        <v>21</v>
      </c>
      <c r="D26" s="84"/>
      <c r="E26" s="84"/>
      <c r="F26" s="84"/>
      <c r="G26" s="10" t="s">
        <v>5</v>
      </c>
      <c r="H26" s="11">
        <v>10.127</v>
      </c>
      <c r="I26" s="36">
        <v>0</v>
      </c>
      <c r="J26" s="21">
        <f t="shared" si="0"/>
        <v>0</v>
      </c>
      <c r="K26" s="2"/>
    </row>
    <row r="27" spans="1:11" ht="24.95" customHeight="1">
      <c r="A27" s="9">
        <v>18</v>
      </c>
      <c r="B27" s="8"/>
      <c r="C27" s="84" t="s">
        <v>22</v>
      </c>
      <c r="D27" s="84"/>
      <c r="E27" s="84"/>
      <c r="F27" s="84"/>
      <c r="G27" s="10" t="s">
        <v>5</v>
      </c>
      <c r="H27" s="11">
        <v>189.44</v>
      </c>
      <c r="I27" s="36">
        <v>0</v>
      </c>
      <c r="J27" s="21">
        <f t="shared" si="0"/>
        <v>0</v>
      </c>
      <c r="K27" s="2"/>
    </row>
    <row r="28" spans="1:11" ht="24.95" customHeight="1">
      <c r="A28" s="9">
        <v>19</v>
      </c>
      <c r="B28" s="8"/>
      <c r="C28" s="84" t="s">
        <v>23</v>
      </c>
      <c r="D28" s="84"/>
      <c r="E28" s="84"/>
      <c r="F28" s="84"/>
      <c r="G28" s="10" t="s">
        <v>7</v>
      </c>
      <c r="H28" s="11">
        <v>29.9</v>
      </c>
      <c r="I28" s="36">
        <v>0</v>
      </c>
      <c r="J28" s="21">
        <f t="shared" si="0"/>
        <v>0</v>
      </c>
      <c r="K28" s="2"/>
    </row>
    <row r="29" spans="1:11" ht="15">
      <c r="A29" s="9">
        <v>20</v>
      </c>
      <c r="B29" s="8"/>
      <c r="C29" s="84" t="s">
        <v>25</v>
      </c>
      <c r="D29" s="84"/>
      <c r="E29" s="84"/>
      <c r="F29" s="84"/>
      <c r="G29" s="10" t="s">
        <v>10</v>
      </c>
      <c r="H29" s="11">
        <v>9</v>
      </c>
      <c r="I29" s="36">
        <v>0</v>
      </c>
      <c r="J29" s="21">
        <f t="shared" si="0"/>
        <v>0</v>
      </c>
      <c r="K29" s="2"/>
    </row>
    <row r="30" spans="1:11" ht="24.95" customHeight="1">
      <c r="A30" s="9">
        <v>21</v>
      </c>
      <c r="B30" s="8"/>
      <c r="C30" s="84" t="s">
        <v>26</v>
      </c>
      <c r="D30" s="84"/>
      <c r="E30" s="84"/>
      <c r="F30" s="84"/>
      <c r="G30" s="10" t="s">
        <v>27</v>
      </c>
      <c r="H30" s="11">
        <v>172.008</v>
      </c>
      <c r="I30" s="36">
        <v>0</v>
      </c>
      <c r="J30" s="21">
        <f t="shared" si="0"/>
        <v>0</v>
      </c>
      <c r="K30" s="2"/>
    </row>
    <row r="31" spans="1:11" ht="24.95" customHeight="1">
      <c r="A31" s="9">
        <v>22</v>
      </c>
      <c r="B31" s="8"/>
      <c r="C31" s="84" t="s">
        <v>28</v>
      </c>
      <c r="D31" s="84"/>
      <c r="E31" s="84"/>
      <c r="F31" s="84"/>
      <c r="G31" s="10" t="s">
        <v>27</v>
      </c>
      <c r="H31" s="11">
        <v>172.008</v>
      </c>
      <c r="I31" s="36">
        <v>0</v>
      </c>
      <c r="J31" s="21">
        <f t="shared" si="0"/>
        <v>0</v>
      </c>
      <c r="K31" s="2"/>
    </row>
    <row r="32" spans="1:11" ht="24.95" customHeight="1">
      <c r="A32" s="9">
        <v>23</v>
      </c>
      <c r="B32" s="8"/>
      <c r="C32" s="84" t="s">
        <v>29</v>
      </c>
      <c r="D32" s="84"/>
      <c r="E32" s="84"/>
      <c r="F32" s="84"/>
      <c r="G32" s="10" t="s">
        <v>27</v>
      </c>
      <c r="H32" s="11">
        <v>172.008</v>
      </c>
      <c r="I32" s="36">
        <v>0</v>
      </c>
      <c r="J32" s="21">
        <f t="shared" si="0"/>
        <v>0</v>
      </c>
      <c r="K32" s="2"/>
    </row>
    <row r="33" spans="1:11" ht="15">
      <c r="A33" s="34">
        <v>24</v>
      </c>
      <c r="B33" s="35"/>
      <c r="C33" s="84" t="s">
        <v>183</v>
      </c>
      <c r="D33" s="84"/>
      <c r="E33" s="84"/>
      <c r="F33" s="84"/>
      <c r="G33" s="10" t="s">
        <v>52</v>
      </c>
      <c r="H33" s="11">
        <v>27</v>
      </c>
      <c r="I33" s="36">
        <v>0</v>
      </c>
      <c r="J33" s="21">
        <f t="shared" si="0"/>
        <v>0</v>
      </c>
      <c r="K33" s="2"/>
    </row>
    <row r="34" spans="1:11" ht="15">
      <c r="A34" s="9">
        <v>25</v>
      </c>
      <c r="B34" s="8"/>
      <c r="C34" s="84" t="s">
        <v>30</v>
      </c>
      <c r="D34" s="84"/>
      <c r="E34" s="84"/>
      <c r="F34" s="84"/>
      <c r="G34" s="10" t="s">
        <v>27</v>
      </c>
      <c r="H34" s="11">
        <v>172.008</v>
      </c>
      <c r="I34" s="36">
        <v>0</v>
      </c>
      <c r="J34" s="21">
        <f t="shared" si="0"/>
        <v>0</v>
      </c>
      <c r="K34" s="2"/>
    </row>
    <row r="35" spans="1:11" ht="18">
      <c r="A35" s="30"/>
      <c r="B35" s="80" t="s">
        <v>121</v>
      </c>
      <c r="C35" s="81"/>
      <c r="D35" s="81"/>
      <c r="E35" s="81"/>
      <c r="F35" s="82"/>
      <c r="G35" s="39"/>
      <c r="H35" s="40"/>
      <c r="I35" s="41"/>
      <c r="J35" s="44">
        <f>SUM(J36)</f>
        <v>0</v>
      </c>
      <c r="K35" s="2"/>
    </row>
    <row r="36" spans="1:11" ht="15">
      <c r="A36" s="9">
        <v>26</v>
      </c>
      <c r="B36" s="8"/>
      <c r="C36" s="84" t="s">
        <v>31</v>
      </c>
      <c r="D36" s="84"/>
      <c r="E36" s="84"/>
      <c r="F36" s="84"/>
      <c r="G36" s="10" t="s">
        <v>27</v>
      </c>
      <c r="H36" s="11">
        <v>15.328</v>
      </c>
      <c r="I36" s="36">
        <v>0</v>
      </c>
      <c r="J36" s="21">
        <f t="shared" si="0"/>
        <v>0</v>
      </c>
      <c r="K36" s="2"/>
    </row>
    <row r="37" spans="1:11" ht="18">
      <c r="A37" s="30"/>
      <c r="B37" s="80" t="s">
        <v>122</v>
      </c>
      <c r="C37" s="81"/>
      <c r="D37" s="81"/>
      <c r="E37" s="81"/>
      <c r="F37" s="82"/>
      <c r="G37" s="39"/>
      <c r="H37" s="40"/>
      <c r="I37" s="41"/>
      <c r="J37" s="44">
        <f>SUM(J38:J41)</f>
        <v>0</v>
      </c>
      <c r="K37" s="2"/>
    </row>
    <row r="38" spans="1:11" ht="15">
      <c r="A38" s="9">
        <v>27</v>
      </c>
      <c r="B38" s="8"/>
      <c r="C38" s="84" t="s">
        <v>32</v>
      </c>
      <c r="D38" s="84"/>
      <c r="E38" s="84"/>
      <c r="F38" s="84"/>
      <c r="G38" s="10" t="s">
        <v>5</v>
      </c>
      <c r="H38" s="11">
        <v>105.93</v>
      </c>
      <c r="I38" s="36">
        <v>0</v>
      </c>
      <c r="J38" s="21">
        <f t="shared" si="0"/>
        <v>0</v>
      </c>
      <c r="K38" s="2"/>
    </row>
    <row r="39" spans="1:11" ht="24.95" customHeight="1">
      <c r="A39" s="9">
        <v>28</v>
      </c>
      <c r="B39" s="8"/>
      <c r="C39" s="84" t="s">
        <v>33</v>
      </c>
      <c r="D39" s="84"/>
      <c r="E39" s="84"/>
      <c r="F39" s="84"/>
      <c r="G39" s="10" t="s">
        <v>5</v>
      </c>
      <c r="H39" s="11">
        <v>15.9075</v>
      </c>
      <c r="I39" s="36">
        <v>0</v>
      </c>
      <c r="J39" s="21">
        <f t="shared" si="0"/>
        <v>0</v>
      </c>
      <c r="K39" s="2"/>
    </row>
    <row r="40" spans="1:11" ht="15">
      <c r="A40" s="9">
        <v>29</v>
      </c>
      <c r="B40" s="8"/>
      <c r="C40" s="84" t="s">
        <v>34</v>
      </c>
      <c r="D40" s="84"/>
      <c r="E40" s="84"/>
      <c r="F40" s="84"/>
      <c r="G40" s="10" t="s">
        <v>7</v>
      </c>
      <c r="H40" s="11">
        <v>115</v>
      </c>
      <c r="I40" s="36">
        <v>0</v>
      </c>
      <c r="J40" s="21">
        <f t="shared" si="0"/>
        <v>0</v>
      </c>
      <c r="K40" s="2"/>
    </row>
    <row r="41" spans="1:11" ht="24.95" customHeight="1">
      <c r="A41" s="9">
        <v>30</v>
      </c>
      <c r="B41" s="8"/>
      <c r="C41" s="84" t="s">
        <v>35</v>
      </c>
      <c r="D41" s="84"/>
      <c r="E41" s="84"/>
      <c r="F41" s="84"/>
      <c r="G41" s="10" t="s">
        <v>27</v>
      </c>
      <c r="H41" s="11">
        <v>0.496</v>
      </c>
      <c r="I41" s="36">
        <v>0</v>
      </c>
      <c r="J41" s="21">
        <f t="shared" si="0"/>
        <v>0</v>
      </c>
      <c r="K41" s="2"/>
    </row>
    <row r="42" spans="1:11" ht="18">
      <c r="A42" s="30"/>
      <c r="B42" s="80" t="s">
        <v>123</v>
      </c>
      <c r="C42" s="81"/>
      <c r="D42" s="81"/>
      <c r="E42" s="81"/>
      <c r="F42" s="82"/>
      <c r="G42" s="39"/>
      <c r="H42" s="40"/>
      <c r="I42" s="41"/>
      <c r="J42" s="44">
        <f>SUM(J43:J57)</f>
        <v>0</v>
      </c>
      <c r="K42" s="2"/>
    </row>
    <row r="43" spans="1:11" ht="15">
      <c r="A43" s="9">
        <v>31</v>
      </c>
      <c r="B43" s="8"/>
      <c r="C43" s="84" t="s">
        <v>73</v>
      </c>
      <c r="D43" s="84"/>
      <c r="E43" s="84"/>
      <c r="F43" s="84"/>
      <c r="G43" s="10" t="s">
        <v>7</v>
      </c>
      <c r="H43" s="11">
        <v>13.5</v>
      </c>
      <c r="I43" s="36">
        <v>0</v>
      </c>
      <c r="J43" s="21">
        <f t="shared" si="0"/>
        <v>0</v>
      </c>
      <c r="K43" s="2"/>
    </row>
    <row r="44" spans="1:11" ht="15">
      <c r="A44" s="9">
        <v>32</v>
      </c>
      <c r="B44" s="8"/>
      <c r="C44" s="84" t="s">
        <v>36</v>
      </c>
      <c r="D44" s="84"/>
      <c r="E44" s="84"/>
      <c r="F44" s="84"/>
      <c r="G44" s="10" t="s">
        <v>37</v>
      </c>
      <c r="H44" s="11">
        <v>5</v>
      </c>
      <c r="I44" s="36">
        <v>0</v>
      </c>
      <c r="J44" s="21">
        <f t="shared" si="0"/>
        <v>0</v>
      </c>
      <c r="K44" s="2"/>
    </row>
    <row r="45" spans="1:11" ht="15">
      <c r="A45" s="9">
        <v>33</v>
      </c>
      <c r="B45" s="8"/>
      <c r="C45" s="84" t="s">
        <v>74</v>
      </c>
      <c r="D45" s="84"/>
      <c r="E45" s="84"/>
      <c r="F45" s="84"/>
      <c r="G45" s="10" t="s">
        <v>38</v>
      </c>
      <c r="H45" s="11">
        <v>1</v>
      </c>
      <c r="I45" s="36">
        <v>0</v>
      </c>
      <c r="J45" s="21">
        <f t="shared" si="0"/>
        <v>0</v>
      </c>
      <c r="K45" s="2"/>
    </row>
    <row r="46" spans="1:11" ht="15">
      <c r="A46" s="9">
        <v>34</v>
      </c>
      <c r="B46" s="13"/>
      <c r="C46" s="84" t="s">
        <v>135</v>
      </c>
      <c r="D46" s="84"/>
      <c r="E46" s="84"/>
      <c r="F46" s="84"/>
      <c r="G46" s="10" t="s">
        <v>38</v>
      </c>
      <c r="H46" s="11">
        <v>1</v>
      </c>
      <c r="I46" s="36">
        <v>0</v>
      </c>
      <c r="J46" s="21">
        <f t="shared" si="0"/>
        <v>0</v>
      </c>
      <c r="K46" s="2"/>
    </row>
    <row r="47" spans="1:11" ht="15">
      <c r="A47" s="9">
        <v>35</v>
      </c>
      <c r="B47" s="8"/>
      <c r="C47" s="84" t="s">
        <v>75</v>
      </c>
      <c r="D47" s="84"/>
      <c r="E47" s="84"/>
      <c r="F47" s="84"/>
      <c r="G47" s="10" t="s">
        <v>7</v>
      </c>
      <c r="H47" s="11">
        <v>13.5</v>
      </c>
      <c r="I47" s="36">
        <v>0</v>
      </c>
      <c r="J47" s="21">
        <f t="shared" si="0"/>
        <v>0</v>
      </c>
      <c r="K47" s="2"/>
    </row>
    <row r="48" spans="1:11" ht="15">
      <c r="A48" s="9">
        <v>36</v>
      </c>
      <c r="B48" s="13"/>
      <c r="C48" s="84" t="s">
        <v>136</v>
      </c>
      <c r="D48" s="84"/>
      <c r="E48" s="84"/>
      <c r="F48" s="84"/>
      <c r="G48" s="10" t="s">
        <v>41</v>
      </c>
      <c r="H48" s="11">
        <v>1</v>
      </c>
      <c r="I48" s="36">
        <v>0</v>
      </c>
      <c r="J48" s="21">
        <f t="shared" si="0"/>
        <v>0</v>
      </c>
      <c r="K48" s="2"/>
    </row>
    <row r="49" spans="1:11" ht="15">
      <c r="A49" s="9">
        <v>37</v>
      </c>
      <c r="B49" s="8"/>
      <c r="C49" s="84" t="s">
        <v>39</v>
      </c>
      <c r="D49" s="84"/>
      <c r="E49" s="84"/>
      <c r="F49" s="84"/>
      <c r="G49" s="10" t="s">
        <v>7</v>
      </c>
      <c r="H49" s="11">
        <v>24</v>
      </c>
      <c r="I49" s="36">
        <v>0</v>
      </c>
      <c r="J49" s="21">
        <f t="shared" si="0"/>
        <v>0</v>
      </c>
      <c r="K49" s="2"/>
    </row>
    <row r="50" spans="1:11" ht="15">
      <c r="A50" s="9">
        <v>38</v>
      </c>
      <c r="B50" s="8"/>
      <c r="C50" s="84" t="s">
        <v>40</v>
      </c>
      <c r="D50" s="84"/>
      <c r="E50" s="84"/>
      <c r="F50" s="84"/>
      <c r="G50" s="10" t="s">
        <v>7</v>
      </c>
      <c r="H50" s="11">
        <v>6</v>
      </c>
      <c r="I50" s="36">
        <v>0</v>
      </c>
      <c r="J50" s="21">
        <f t="shared" si="0"/>
        <v>0</v>
      </c>
      <c r="K50" s="2"/>
    </row>
    <row r="51" spans="1:11" ht="15">
      <c r="A51" s="9">
        <v>39</v>
      </c>
      <c r="B51" s="8"/>
      <c r="C51" s="84" t="s">
        <v>42</v>
      </c>
      <c r="D51" s="84"/>
      <c r="E51" s="84"/>
      <c r="F51" s="84"/>
      <c r="G51" s="10" t="s">
        <v>10</v>
      </c>
      <c r="H51" s="11">
        <v>18</v>
      </c>
      <c r="I51" s="36">
        <v>0</v>
      </c>
      <c r="J51" s="21">
        <f t="shared" si="0"/>
        <v>0</v>
      </c>
      <c r="K51" s="2"/>
    </row>
    <row r="52" spans="1:11" ht="24.95" customHeight="1">
      <c r="A52" s="9">
        <v>40</v>
      </c>
      <c r="B52" s="8"/>
      <c r="C52" s="84" t="s">
        <v>43</v>
      </c>
      <c r="D52" s="84"/>
      <c r="E52" s="84"/>
      <c r="F52" s="84"/>
      <c r="G52" s="10" t="s">
        <v>10</v>
      </c>
      <c r="H52" s="11">
        <v>9</v>
      </c>
      <c r="I52" s="36">
        <v>0</v>
      </c>
      <c r="J52" s="21">
        <f t="shared" si="0"/>
        <v>0</v>
      </c>
      <c r="K52" s="2"/>
    </row>
    <row r="53" spans="1:11" ht="15">
      <c r="A53" s="9">
        <v>41</v>
      </c>
      <c r="B53" s="8"/>
      <c r="C53" s="84" t="s">
        <v>76</v>
      </c>
      <c r="D53" s="84"/>
      <c r="E53" s="84"/>
      <c r="F53" s="84"/>
      <c r="G53" s="10" t="s">
        <v>10</v>
      </c>
      <c r="H53" s="11">
        <v>1</v>
      </c>
      <c r="I53" s="36">
        <v>0</v>
      </c>
      <c r="J53" s="21">
        <f t="shared" si="0"/>
        <v>0</v>
      </c>
      <c r="K53" s="2"/>
    </row>
    <row r="54" spans="1:11" ht="15">
      <c r="A54" s="9">
        <v>42</v>
      </c>
      <c r="B54" s="8"/>
      <c r="C54" s="84" t="s">
        <v>44</v>
      </c>
      <c r="D54" s="84"/>
      <c r="E54" s="84"/>
      <c r="F54" s="84"/>
      <c r="G54" s="10" t="s">
        <v>7</v>
      </c>
      <c r="H54" s="11">
        <v>43.5</v>
      </c>
      <c r="I54" s="36">
        <v>0</v>
      </c>
      <c r="J54" s="21">
        <f t="shared" si="0"/>
        <v>0</v>
      </c>
      <c r="K54" s="2"/>
    </row>
    <row r="55" spans="1:11" ht="15">
      <c r="A55" s="9">
        <v>43</v>
      </c>
      <c r="B55" s="8"/>
      <c r="C55" s="84" t="s">
        <v>77</v>
      </c>
      <c r="D55" s="84"/>
      <c r="E55" s="84"/>
      <c r="F55" s="84"/>
      <c r="G55" s="10" t="s">
        <v>41</v>
      </c>
      <c r="H55" s="11">
        <v>1</v>
      </c>
      <c r="I55" s="36">
        <v>0</v>
      </c>
      <c r="J55" s="21">
        <f t="shared" si="0"/>
        <v>0</v>
      </c>
      <c r="K55" s="2"/>
    </row>
    <row r="56" spans="1:11" ht="15">
      <c r="A56" s="9">
        <v>44</v>
      </c>
      <c r="B56" s="8"/>
      <c r="C56" s="84" t="s">
        <v>45</v>
      </c>
      <c r="D56" s="84"/>
      <c r="E56" s="84"/>
      <c r="F56" s="84"/>
      <c r="G56" s="10" t="s">
        <v>37</v>
      </c>
      <c r="H56" s="11">
        <v>8</v>
      </c>
      <c r="I56" s="36">
        <v>0</v>
      </c>
      <c r="J56" s="21">
        <f t="shared" si="0"/>
        <v>0</v>
      </c>
      <c r="K56" s="2"/>
    </row>
    <row r="57" spans="1:11" ht="15">
      <c r="A57" s="9">
        <v>45</v>
      </c>
      <c r="B57" s="8"/>
      <c r="C57" s="84" t="s">
        <v>46</v>
      </c>
      <c r="D57" s="84"/>
      <c r="E57" s="84"/>
      <c r="F57" s="84"/>
      <c r="G57" s="10" t="s">
        <v>47</v>
      </c>
      <c r="H57" s="15">
        <v>0</v>
      </c>
      <c r="I57" s="36">
        <v>0</v>
      </c>
      <c r="J57" s="21">
        <f t="shared" si="0"/>
        <v>0</v>
      </c>
      <c r="K57" s="2"/>
    </row>
    <row r="58" spans="1:11" ht="18">
      <c r="A58" s="30"/>
      <c r="B58" s="80" t="s">
        <v>124</v>
      </c>
      <c r="C58" s="81"/>
      <c r="D58" s="81"/>
      <c r="E58" s="81"/>
      <c r="F58" s="82"/>
      <c r="G58" s="39"/>
      <c r="H58" s="40"/>
      <c r="I58" s="41"/>
      <c r="J58" s="44">
        <f>SUM(J59:J84)</f>
        <v>0</v>
      </c>
      <c r="K58" s="2"/>
    </row>
    <row r="59" spans="1:11" ht="24.95" customHeight="1">
      <c r="A59" s="9">
        <v>46</v>
      </c>
      <c r="B59" s="8"/>
      <c r="C59" s="84" t="s">
        <v>78</v>
      </c>
      <c r="D59" s="84"/>
      <c r="E59" s="84"/>
      <c r="F59" s="84"/>
      <c r="G59" s="10" t="s">
        <v>7</v>
      </c>
      <c r="H59" s="11">
        <v>190</v>
      </c>
      <c r="I59" s="36">
        <v>0</v>
      </c>
      <c r="J59" s="21">
        <f t="shared" si="0"/>
        <v>0</v>
      </c>
      <c r="K59" s="2"/>
    </row>
    <row r="60" spans="1:11" ht="15">
      <c r="A60" s="9">
        <v>47</v>
      </c>
      <c r="B60" s="8"/>
      <c r="C60" s="84" t="s">
        <v>79</v>
      </c>
      <c r="D60" s="84"/>
      <c r="E60" s="84"/>
      <c r="F60" s="84"/>
      <c r="G60" s="10" t="s">
        <v>10</v>
      </c>
      <c r="H60" s="11">
        <v>3</v>
      </c>
      <c r="I60" s="36">
        <v>0</v>
      </c>
      <c r="J60" s="21">
        <f t="shared" si="0"/>
        <v>0</v>
      </c>
      <c r="K60" s="2"/>
    </row>
    <row r="61" spans="1:11" ht="24.95" customHeight="1">
      <c r="A61" s="9">
        <v>48</v>
      </c>
      <c r="B61" s="8"/>
      <c r="C61" s="84" t="s">
        <v>48</v>
      </c>
      <c r="D61" s="84"/>
      <c r="E61" s="84"/>
      <c r="F61" s="84"/>
      <c r="G61" s="10" t="s">
        <v>7</v>
      </c>
      <c r="H61" s="11">
        <v>105</v>
      </c>
      <c r="I61" s="36">
        <v>0</v>
      </c>
      <c r="J61" s="21">
        <f t="shared" si="0"/>
        <v>0</v>
      </c>
      <c r="K61" s="2"/>
    </row>
    <row r="62" spans="1:11" ht="24.95" customHeight="1">
      <c r="A62" s="9">
        <v>49</v>
      </c>
      <c r="B62" s="8"/>
      <c r="C62" s="84" t="s">
        <v>80</v>
      </c>
      <c r="D62" s="84"/>
      <c r="E62" s="84"/>
      <c r="F62" s="84"/>
      <c r="G62" s="10" t="s">
        <v>7</v>
      </c>
      <c r="H62" s="11">
        <v>21</v>
      </c>
      <c r="I62" s="36">
        <v>0</v>
      </c>
      <c r="J62" s="21">
        <f t="shared" si="0"/>
        <v>0</v>
      </c>
      <c r="K62" s="2"/>
    </row>
    <row r="63" spans="1:11" ht="24.95" customHeight="1">
      <c r="A63" s="9">
        <v>50</v>
      </c>
      <c r="B63" s="8"/>
      <c r="C63" s="84" t="s">
        <v>81</v>
      </c>
      <c r="D63" s="84"/>
      <c r="E63" s="84"/>
      <c r="F63" s="84"/>
      <c r="G63" s="10" t="s">
        <v>7</v>
      </c>
      <c r="H63" s="11">
        <v>19</v>
      </c>
      <c r="I63" s="36">
        <v>0</v>
      </c>
      <c r="J63" s="21">
        <f t="shared" si="0"/>
        <v>0</v>
      </c>
      <c r="K63" s="2"/>
    </row>
    <row r="64" spans="1:11" ht="24.95" customHeight="1">
      <c r="A64" s="9">
        <v>51</v>
      </c>
      <c r="B64" s="8"/>
      <c r="C64" s="84" t="s">
        <v>82</v>
      </c>
      <c r="D64" s="84"/>
      <c r="E64" s="84"/>
      <c r="F64" s="84"/>
      <c r="G64" s="10" t="s">
        <v>7</v>
      </c>
      <c r="H64" s="11">
        <v>27</v>
      </c>
      <c r="I64" s="36">
        <v>0</v>
      </c>
      <c r="J64" s="21">
        <f t="shared" si="0"/>
        <v>0</v>
      </c>
      <c r="K64" s="2"/>
    </row>
    <row r="65" spans="1:11" ht="24.95" customHeight="1">
      <c r="A65" s="9">
        <v>52</v>
      </c>
      <c r="B65" s="8"/>
      <c r="C65" s="84" t="s">
        <v>83</v>
      </c>
      <c r="D65" s="84"/>
      <c r="E65" s="84"/>
      <c r="F65" s="84"/>
      <c r="G65" s="10" t="s">
        <v>7</v>
      </c>
      <c r="H65" s="11">
        <v>18</v>
      </c>
      <c r="I65" s="36">
        <v>0</v>
      </c>
      <c r="J65" s="21">
        <f t="shared" si="0"/>
        <v>0</v>
      </c>
      <c r="K65" s="2"/>
    </row>
    <row r="66" spans="1:11" ht="24.95" customHeight="1">
      <c r="A66" s="9">
        <v>53</v>
      </c>
      <c r="B66" s="13"/>
      <c r="C66" s="84" t="s">
        <v>137</v>
      </c>
      <c r="D66" s="84"/>
      <c r="E66" s="84"/>
      <c r="F66" s="84"/>
      <c r="G66" s="10" t="s">
        <v>38</v>
      </c>
      <c r="H66" s="11">
        <v>2</v>
      </c>
      <c r="I66" s="36">
        <v>0</v>
      </c>
      <c r="J66" s="21">
        <f t="shared" si="0"/>
        <v>0</v>
      </c>
      <c r="K66" s="2"/>
    </row>
    <row r="67" spans="1:11" ht="24.95" customHeight="1">
      <c r="A67" s="9">
        <v>54</v>
      </c>
      <c r="B67" s="8"/>
      <c r="C67" s="84" t="s">
        <v>84</v>
      </c>
      <c r="D67" s="84"/>
      <c r="E67" s="84"/>
      <c r="F67" s="84"/>
      <c r="G67" s="10" t="s">
        <v>10</v>
      </c>
      <c r="H67" s="11">
        <v>1</v>
      </c>
      <c r="I67" s="36">
        <v>0</v>
      </c>
      <c r="J67" s="21">
        <f t="shared" si="0"/>
        <v>0</v>
      </c>
      <c r="K67" s="2"/>
    </row>
    <row r="68" spans="1:11" ht="24.95" customHeight="1">
      <c r="A68" s="9">
        <v>55</v>
      </c>
      <c r="B68" s="8"/>
      <c r="C68" s="84" t="s">
        <v>85</v>
      </c>
      <c r="D68" s="84"/>
      <c r="E68" s="84"/>
      <c r="F68" s="84"/>
      <c r="G68" s="10" t="s">
        <v>10</v>
      </c>
      <c r="H68" s="11">
        <v>2</v>
      </c>
      <c r="I68" s="36">
        <v>0</v>
      </c>
      <c r="J68" s="21">
        <f t="shared" si="0"/>
        <v>0</v>
      </c>
      <c r="K68" s="2"/>
    </row>
    <row r="69" spans="1:11" ht="24.95" customHeight="1">
      <c r="A69" s="9">
        <v>56</v>
      </c>
      <c r="B69" s="8"/>
      <c r="C69" s="84" t="s">
        <v>86</v>
      </c>
      <c r="D69" s="84"/>
      <c r="E69" s="84"/>
      <c r="F69" s="84"/>
      <c r="G69" s="10" t="s">
        <v>10</v>
      </c>
      <c r="H69" s="11">
        <v>2</v>
      </c>
      <c r="I69" s="36">
        <v>0</v>
      </c>
      <c r="J69" s="21">
        <f t="shared" si="0"/>
        <v>0</v>
      </c>
      <c r="K69" s="2"/>
    </row>
    <row r="70" spans="1:11" ht="15">
      <c r="A70" s="9">
        <v>57</v>
      </c>
      <c r="B70" s="8"/>
      <c r="C70" s="84" t="s">
        <v>87</v>
      </c>
      <c r="D70" s="84"/>
      <c r="E70" s="84"/>
      <c r="F70" s="84"/>
      <c r="G70" s="10" t="s">
        <v>41</v>
      </c>
      <c r="H70" s="11">
        <v>2</v>
      </c>
      <c r="I70" s="36">
        <v>0</v>
      </c>
      <c r="J70" s="21">
        <f t="shared" si="0"/>
        <v>0</v>
      </c>
      <c r="K70" s="2"/>
    </row>
    <row r="71" spans="1:11" ht="15">
      <c r="A71" s="9">
        <v>58</v>
      </c>
      <c r="B71" s="8"/>
      <c r="C71" s="84" t="s">
        <v>77</v>
      </c>
      <c r="D71" s="84"/>
      <c r="E71" s="84"/>
      <c r="F71" s="84"/>
      <c r="G71" s="10" t="s">
        <v>41</v>
      </c>
      <c r="H71" s="11">
        <v>2</v>
      </c>
      <c r="I71" s="36">
        <v>0</v>
      </c>
      <c r="J71" s="21">
        <f aca="true" t="shared" si="1" ref="J71:J134">PRODUCT(H71,I71)</f>
        <v>0</v>
      </c>
      <c r="K71" s="2"/>
    </row>
    <row r="72" spans="1:11" ht="24.95" customHeight="1">
      <c r="A72" s="9">
        <v>59</v>
      </c>
      <c r="B72" s="8"/>
      <c r="C72" s="84" t="s">
        <v>49</v>
      </c>
      <c r="D72" s="84"/>
      <c r="E72" s="84"/>
      <c r="F72" s="84"/>
      <c r="G72" s="10" t="s">
        <v>7</v>
      </c>
      <c r="H72" s="11">
        <v>105</v>
      </c>
      <c r="I72" s="36">
        <v>0</v>
      </c>
      <c r="J72" s="21">
        <f t="shared" si="1"/>
        <v>0</v>
      </c>
      <c r="K72" s="2"/>
    </row>
    <row r="73" spans="1:11" ht="24.95" customHeight="1">
      <c r="A73" s="9">
        <v>60</v>
      </c>
      <c r="B73" s="8"/>
      <c r="C73" s="84" t="s">
        <v>88</v>
      </c>
      <c r="D73" s="84"/>
      <c r="E73" s="84"/>
      <c r="F73" s="84"/>
      <c r="G73" s="10" t="s">
        <v>7</v>
      </c>
      <c r="H73" s="11">
        <v>57</v>
      </c>
      <c r="I73" s="36">
        <v>0</v>
      </c>
      <c r="J73" s="21">
        <f t="shared" si="1"/>
        <v>0</v>
      </c>
      <c r="K73" s="2"/>
    </row>
    <row r="74" spans="1:11" ht="24.95" customHeight="1">
      <c r="A74" s="9">
        <v>61</v>
      </c>
      <c r="B74" s="8"/>
      <c r="C74" s="84" t="s">
        <v>89</v>
      </c>
      <c r="D74" s="84"/>
      <c r="E74" s="84"/>
      <c r="F74" s="84"/>
      <c r="G74" s="10" t="s">
        <v>7</v>
      </c>
      <c r="H74" s="11">
        <v>18</v>
      </c>
      <c r="I74" s="36">
        <v>0</v>
      </c>
      <c r="J74" s="21">
        <f t="shared" si="1"/>
        <v>0</v>
      </c>
      <c r="K74" s="2"/>
    </row>
    <row r="75" spans="1:11" ht="15">
      <c r="A75" s="9">
        <v>62</v>
      </c>
      <c r="B75" s="8"/>
      <c r="C75" s="84" t="s">
        <v>50</v>
      </c>
      <c r="D75" s="84"/>
      <c r="E75" s="84"/>
      <c r="F75" s="84"/>
      <c r="G75" s="10" t="s">
        <v>10</v>
      </c>
      <c r="H75" s="11">
        <v>63</v>
      </c>
      <c r="I75" s="36">
        <v>0</v>
      </c>
      <c r="J75" s="21">
        <f t="shared" si="1"/>
        <v>0</v>
      </c>
      <c r="K75" s="2"/>
    </row>
    <row r="76" spans="1:11" ht="24.95" customHeight="1">
      <c r="A76" s="9">
        <v>63</v>
      </c>
      <c r="B76" s="8"/>
      <c r="C76" s="84" t="s">
        <v>51</v>
      </c>
      <c r="D76" s="84"/>
      <c r="E76" s="84"/>
      <c r="F76" s="84"/>
      <c r="G76" s="10" t="s">
        <v>52</v>
      </c>
      <c r="H76" s="11">
        <v>108</v>
      </c>
      <c r="I76" s="36">
        <v>0</v>
      </c>
      <c r="J76" s="21">
        <f t="shared" si="1"/>
        <v>0</v>
      </c>
      <c r="K76" s="2"/>
    </row>
    <row r="77" spans="1:11" ht="15">
      <c r="A77" s="9">
        <v>64</v>
      </c>
      <c r="B77" s="8"/>
      <c r="C77" s="84" t="s">
        <v>53</v>
      </c>
      <c r="D77" s="84"/>
      <c r="E77" s="84"/>
      <c r="F77" s="84"/>
      <c r="G77" s="10" t="s">
        <v>54</v>
      </c>
      <c r="H77" s="11">
        <v>18</v>
      </c>
      <c r="I77" s="36">
        <v>0</v>
      </c>
      <c r="J77" s="21">
        <f t="shared" si="1"/>
        <v>0</v>
      </c>
      <c r="K77" s="2"/>
    </row>
    <row r="78" spans="1:11" ht="15">
      <c r="A78" s="9">
        <v>65</v>
      </c>
      <c r="B78" s="8"/>
      <c r="C78" s="84" t="s">
        <v>90</v>
      </c>
      <c r="D78" s="84"/>
      <c r="E78" s="84"/>
      <c r="F78" s="84"/>
      <c r="G78" s="10" t="s">
        <v>10</v>
      </c>
      <c r="H78" s="11">
        <v>2</v>
      </c>
      <c r="I78" s="36">
        <v>0</v>
      </c>
      <c r="J78" s="21">
        <f t="shared" si="1"/>
        <v>0</v>
      </c>
      <c r="K78" s="2"/>
    </row>
    <row r="79" spans="1:11" ht="24.95" customHeight="1">
      <c r="A79" s="9">
        <v>66</v>
      </c>
      <c r="B79" s="8"/>
      <c r="C79" s="84" t="s">
        <v>91</v>
      </c>
      <c r="D79" s="84"/>
      <c r="E79" s="84"/>
      <c r="F79" s="84"/>
      <c r="G79" s="10" t="s">
        <v>10</v>
      </c>
      <c r="H79" s="11">
        <v>2</v>
      </c>
      <c r="I79" s="36">
        <v>0</v>
      </c>
      <c r="J79" s="21">
        <f t="shared" si="1"/>
        <v>0</v>
      </c>
      <c r="K79" s="2"/>
    </row>
    <row r="80" spans="1:11" ht="15">
      <c r="A80" s="9">
        <v>67</v>
      </c>
      <c r="B80" s="8"/>
      <c r="C80" s="84" t="s">
        <v>92</v>
      </c>
      <c r="D80" s="84"/>
      <c r="E80" s="84"/>
      <c r="F80" s="84"/>
      <c r="G80" s="10" t="s">
        <v>10</v>
      </c>
      <c r="H80" s="11">
        <v>18</v>
      </c>
      <c r="I80" s="36">
        <v>0</v>
      </c>
      <c r="J80" s="21">
        <f t="shared" si="1"/>
        <v>0</v>
      </c>
      <c r="K80" s="2"/>
    </row>
    <row r="81" spans="1:11" ht="15">
      <c r="A81" s="9">
        <v>68</v>
      </c>
      <c r="B81" s="8"/>
      <c r="C81" s="84" t="s">
        <v>55</v>
      </c>
      <c r="D81" s="84"/>
      <c r="E81" s="84"/>
      <c r="F81" s="84"/>
      <c r="G81" s="10" t="s">
        <v>7</v>
      </c>
      <c r="H81" s="11">
        <v>190</v>
      </c>
      <c r="I81" s="36">
        <v>0</v>
      </c>
      <c r="J81" s="21">
        <f t="shared" si="1"/>
        <v>0</v>
      </c>
      <c r="K81" s="2"/>
    </row>
    <row r="82" spans="1:11" ht="24.95" customHeight="1">
      <c r="A82" s="9">
        <v>69</v>
      </c>
      <c r="B82" s="8"/>
      <c r="C82" s="84" t="s">
        <v>93</v>
      </c>
      <c r="D82" s="84"/>
      <c r="E82" s="84"/>
      <c r="F82" s="84"/>
      <c r="G82" s="10" t="s">
        <v>41</v>
      </c>
      <c r="H82" s="11">
        <v>2</v>
      </c>
      <c r="I82" s="36">
        <v>0</v>
      </c>
      <c r="J82" s="21">
        <f t="shared" si="1"/>
        <v>0</v>
      </c>
      <c r="K82" s="2"/>
    </row>
    <row r="83" spans="1:11" ht="15">
      <c r="A83" s="9">
        <v>70</v>
      </c>
      <c r="B83" s="8"/>
      <c r="C83" s="84" t="s">
        <v>45</v>
      </c>
      <c r="D83" s="84"/>
      <c r="E83" s="84"/>
      <c r="F83" s="84"/>
      <c r="G83" s="10" t="s">
        <v>37</v>
      </c>
      <c r="H83" s="11">
        <v>18</v>
      </c>
      <c r="I83" s="36">
        <v>0</v>
      </c>
      <c r="J83" s="21">
        <f t="shared" si="1"/>
        <v>0</v>
      </c>
      <c r="K83" s="2"/>
    </row>
    <row r="84" spans="1:11" ht="15">
      <c r="A84" s="9">
        <v>71</v>
      </c>
      <c r="B84" s="8"/>
      <c r="C84" s="84" t="s">
        <v>56</v>
      </c>
      <c r="D84" s="84"/>
      <c r="E84" s="84"/>
      <c r="F84" s="84"/>
      <c r="G84" s="10" t="s">
        <v>47</v>
      </c>
      <c r="H84" s="15">
        <v>0</v>
      </c>
      <c r="I84" s="36">
        <v>0</v>
      </c>
      <c r="J84" s="21">
        <f t="shared" si="1"/>
        <v>0</v>
      </c>
      <c r="K84" s="2"/>
    </row>
    <row r="85" spans="1:11" ht="18">
      <c r="A85" s="30"/>
      <c r="B85" s="80" t="s">
        <v>125</v>
      </c>
      <c r="C85" s="81"/>
      <c r="D85" s="81"/>
      <c r="E85" s="81"/>
      <c r="F85" s="82"/>
      <c r="G85" s="39"/>
      <c r="H85" s="40"/>
      <c r="I85" s="41"/>
      <c r="J85" s="44">
        <f>SUM(J86:J110)</f>
        <v>0</v>
      </c>
      <c r="K85" s="2"/>
    </row>
    <row r="86" spans="1:11" ht="15">
      <c r="A86" s="9">
        <v>72</v>
      </c>
      <c r="B86" s="8"/>
      <c r="C86" s="84" t="s">
        <v>58</v>
      </c>
      <c r="D86" s="84"/>
      <c r="E86" s="84"/>
      <c r="F86" s="84"/>
      <c r="G86" s="10" t="s">
        <v>54</v>
      </c>
      <c r="H86" s="11">
        <v>9</v>
      </c>
      <c r="I86" s="36">
        <v>0</v>
      </c>
      <c r="J86" s="21">
        <f t="shared" si="1"/>
        <v>0</v>
      </c>
      <c r="K86" s="19"/>
    </row>
    <row r="87" spans="1:11" ht="15">
      <c r="A87" s="9">
        <v>73</v>
      </c>
      <c r="B87" s="8"/>
      <c r="C87" s="84" t="s">
        <v>59</v>
      </c>
      <c r="D87" s="84"/>
      <c r="E87" s="84"/>
      <c r="F87" s="84"/>
      <c r="G87" s="10" t="s">
        <v>10</v>
      </c>
      <c r="H87" s="11">
        <v>9</v>
      </c>
      <c r="I87" s="36">
        <v>0</v>
      </c>
      <c r="J87" s="21">
        <f t="shared" si="1"/>
        <v>0</v>
      </c>
      <c r="K87" s="2"/>
    </row>
    <row r="88" spans="1:11" ht="24.95" customHeight="1">
      <c r="A88" s="9">
        <v>74</v>
      </c>
      <c r="B88" s="13"/>
      <c r="C88" s="84" t="s">
        <v>201</v>
      </c>
      <c r="D88" s="84"/>
      <c r="E88" s="84"/>
      <c r="F88" s="84"/>
      <c r="G88" s="10" t="s">
        <v>10</v>
      </c>
      <c r="H88" s="11">
        <v>9</v>
      </c>
      <c r="I88" s="36">
        <v>0</v>
      </c>
      <c r="J88" s="21">
        <f t="shared" si="1"/>
        <v>0</v>
      </c>
      <c r="K88" s="2"/>
    </row>
    <row r="89" spans="1:11" ht="15">
      <c r="A89" s="9">
        <v>75</v>
      </c>
      <c r="B89" s="13"/>
      <c r="C89" s="84" t="s">
        <v>60</v>
      </c>
      <c r="D89" s="84"/>
      <c r="E89" s="84"/>
      <c r="F89" s="84"/>
      <c r="G89" s="10" t="s">
        <v>10</v>
      </c>
      <c r="H89" s="11">
        <v>9</v>
      </c>
      <c r="I89" s="36">
        <v>0</v>
      </c>
      <c r="J89" s="21">
        <f t="shared" si="1"/>
        <v>0</v>
      </c>
      <c r="K89" s="2"/>
    </row>
    <row r="90" spans="1:11" ht="15">
      <c r="A90" s="9">
        <v>76</v>
      </c>
      <c r="B90" s="13"/>
      <c r="C90" s="84" t="s">
        <v>139</v>
      </c>
      <c r="D90" s="84"/>
      <c r="E90" s="84"/>
      <c r="F90" s="84"/>
      <c r="G90" s="10" t="s">
        <v>61</v>
      </c>
      <c r="H90" s="11">
        <v>9</v>
      </c>
      <c r="I90" s="36">
        <v>0</v>
      </c>
      <c r="J90" s="21">
        <f t="shared" si="1"/>
        <v>0</v>
      </c>
      <c r="K90" s="2"/>
    </row>
    <row r="91" spans="1:11" ht="15">
      <c r="A91" s="9">
        <v>77</v>
      </c>
      <c r="B91" s="13"/>
      <c r="C91" s="84" t="s">
        <v>140</v>
      </c>
      <c r="D91" s="84"/>
      <c r="E91" s="84"/>
      <c r="F91" s="84"/>
      <c r="G91" s="10" t="s">
        <v>10</v>
      </c>
      <c r="H91" s="11">
        <v>9</v>
      </c>
      <c r="I91" s="36">
        <v>0</v>
      </c>
      <c r="J91" s="21">
        <f t="shared" si="1"/>
        <v>0</v>
      </c>
      <c r="K91" s="2"/>
    </row>
    <row r="92" spans="1:11" ht="15">
      <c r="A92" s="9">
        <v>78</v>
      </c>
      <c r="B92" s="8"/>
      <c r="C92" s="84" t="s">
        <v>62</v>
      </c>
      <c r="D92" s="84"/>
      <c r="E92" s="84"/>
      <c r="F92" s="84"/>
      <c r="G92" s="10" t="s">
        <v>38</v>
      </c>
      <c r="H92" s="11">
        <v>18</v>
      </c>
      <c r="I92" s="36">
        <v>0</v>
      </c>
      <c r="J92" s="21">
        <f t="shared" si="1"/>
        <v>0</v>
      </c>
      <c r="K92" s="2"/>
    </row>
    <row r="93" spans="1:11" ht="15">
      <c r="A93" s="9">
        <v>79</v>
      </c>
      <c r="B93" s="8"/>
      <c r="C93" s="84" t="s">
        <v>63</v>
      </c>
      <c r="D93" s="84"/>
      <c r="E93" s="84"/>
      <c r="F93" s="84"/>
      <c r="G93" s="10" t="s">
        <v>54</v>
      </c>
      <c r="H93" s="11">
        <v>18</v>
      </c>
      <c r="I93" s="36">
        <v>0</v>
      </c>
      <c r="J93" s="21">
        <f t="shared" si="1"/>
        <v>0</v>
      </c>
      <c r="K93" s="2"/>
    </row>
    <row r="94" spans="1:11" ht="15">
      <c r="A94" s="9">
        <v>80</v>
      </c>
      <c r="B94" s="13"/>
      <c r="C94" s="84" t="s">
        <v>141</v>
      </c>
      <c r="D94" s="84"/>
      <c r="E94" s="84"/>
      <c r="F94" s="84"/>
      <c r="G94" s="10" t="s">
        <v>10</v>
      </c>
      <c r="H94" s="11">
        <v>18</v>
      </c>
      <c r="I94" s="36">
        <v>0</v>
      </c>
      <c r="J94" s="21">
        <f t="shared" si="1"/>
        <v>0</v>
      </c>
      <c r="K94" s="2"/>
    </row>
    <row r="95" spans="1:11" ht="15">
      <c r="A95" s="9">
        <v>81</v>
      </c>
      <c r="B95" s="13"/>
      <c r="C95" s="84" t="s">
        <v>142</v>
      </c>
      <c r="D95" s="84"/>
      <c r="E95" s="84"/>
      <c r="F95" s="84"/>
      <c r="G95" s="10" t="s">
        <v>61</v>
      </c>
      <c r="H95" s="11">
        <v>18</v>
      </c>
      <c r="I95" s="36">
        <v>0</v>
      </c>
      <c r="J95" s="21">
        <f t="shared" si="1"/>
        <v>0</v>
      </c>
      <c r="K95" s="2"/>
    </row>
    <row r="96" spans="1:11" ht="15">
      <c r="A96" s="9">
        <v>82</v>
      </c>
      <c r="B96" s="8"/>
      <c r="C96" s="84" t="s">
        <v>64</v>
      </c>
      <c r="D96" s="84"/>
      <c r="E96" s="84"/>
      <c r="F96" s="84"/>
      <c r="G96" s="10" t="s">
        <v>10</v>
      </c>
      <c r="H96" s="11">
        <v>9</v>
      </c>
      <c r="I96" s="36">
        <v>0</v>
      </c>
      <c r="J96" s="21">
        <f t="shared" si="1"/>
        <v>0</v>
      </c>
      <c r="K96" s="2"/>
    </row>
    <row r="97" spans="1:11" ht="15">
      <c r="A97" s="9">
        <v>83</v>
      </c>
      <c r="B97" s="8"/>
      <c r="C97" s="84" t="s">
        <v>65</v>
      </c>
      <c r="D97" s="84"/>
      <c r="E97" s="84"/>
      <c r="F97" s="84"/>
      <c r="G97" s="10" t="s">
        <v>54</v>
      </c>
      <c r="H97" s="11">
        <v>9</v>
      </c>
      <c r="I97" s="36">
        <v>0</v>
      </c>
      <c r="J97" s="21">
        <f t="shared" si="1"/>
        <v>0</v>
      </c>
      <c r="K97" s="2"/>
    </row>
    <row r="98" spans="1:11" ht="15">
      <c r="A98" s="9">
        <v>84</v>
      </c>
      <c r="B98" s="8"/>
      <c r="C98" s="84" t="s">
        <v>66</v>
      </c>
      <c r="D98" s="84"/>
      <c r="E98" s="84"/>
      <c r="F98" s="84"/>
      <c r="G98" s="10" t="s">
        <v>54</v>
      </c>
      <c r="H98" s="11">
        <v>18</v>
      </c>
      <c r="I98" s="36">
        <v>0</v>
      </c>
      <c r="J98" s="21">
        <f t="shared" si="1"/>
        <v>0</v>
      </c>
      <c r="K98" s="2"/>
    </row>
    <row r="99" spans="1:11" ht="24.95" customHeight="1">
      <c r="A99" s="9">
        <v>85</v>
      </c>
      <c r="B99" s="8"/>
      <c r="C99" s="84" t="s">
        <v>67</v>
      </c>
      <c r="D99" s="84"/>
      <c r="E99" s="84"/>
      <c r="F99" s="84"/>
      <c r="G99" s="10" t="s">
        <v>10</v>
      </c>
      <c r="H99" s="11">
        <v>18</v>
      </c>
      <c r="I99" s="36">
        <v>0</v>
      </c>
      <c r="J99" s="21">
        <f t="shared" si="1"/>
        <v>0</v>
      </c>
      <c r="K99" s="2"/>
    </row>
    <row r="100" spans="1:11" ht="15">
      <c r="A100" s="9">
        <v>86</v>
      </c>
      <c r="B100" s="13"/>
      <c r="C100" s="84" t="s">
        <v>143</v>
      </c>
      <c r="D100" s="84"/>
      <c r="E100" s="84"/>
      <c r="F100" s="84"/>
      <c r="G100" s="10" t="s">
        <v>10</v>
      </c>
      <c r="H100" s="11">
        <v>27</v>
      </c>
      <c r="I100" s="36">
        <v>0</v>
      </c>
      <c r="J100" s="21">
        <f t="shared" si="1"/>
        <v>0</v>
      </c>
      <c r="K100" s="2"/>
    </row>
    <row r="101" spans="1:11" ht="15">
      <c r="A101" s="9">
        <v>87</v>
      </c>
      <c r="B101" s="8"/>
      <c r="C101" s="84" t="s">
        <v>68</v>
      </c>
      <c r="D101" s="84"/>
      <c r="E101" s="84"/>
      <c r="F101" s="84"/>
      <c r="G101" s="10" t="s">
        <v>10</v>
      </c>
      <c r="H101" s="11">
        <v>9</v>
      </c>
      <c r="I101" s="36">
        <v>0</v>
      </c>
      <c r="J101" s="21">
        <f t="shared" si="1"/>
        <v>0</v>
      </c>
      <c r="K101" s="2"/>
    </row>
    <row r="102" spans="1:11" ht="24.95" customHeight="1">
      <c r="A102" s="9">
        <v>88</v>
      </c>
      <c r="B102" s="8"/>
      <c r="C102" s="84" t="s">
        <v>69</v>
      </c>
      <c r="D102" s="84"/>
      <c r="E102" s="84"/>
      <c r="F102" s="84"/>
      <c r="G102" s="10" t="s">
        <v>10</v>
      </c>
      <c r="H102" s="11">
        <v>9</v>
      </c>
      <c r="I102" s="36">
        <v>0</v>
      </c>
      <c r="J102" s="21">
        <f t="shared" si="1"/>
        <v>0</v>
      </c>
      <c r="K102" s="2"/>
    </row>
    <row r="103" spans="1:11" ht="15">
      <c r="A103" s="9">
        <v>89</v>
      </c>
      <c r="B103" s="13"/>
      <c r="C103" s="84" t="s">
        <v>144</v>
      </c>
      <c r="D103" s="84"/>
      <c r="E103" s="84"/>
      <c r="F103" s="84"/>
      <c r="G103" s="10" t="s">
        <v>10</v>
      </c>
      <c r="H103" s="11">
        <v>9</v>
      </c>
      <c r="I103" s="36">
        <v>0</v>
      </c>
      <c r="J103" s="21">
        <f t="shared" si="1"/>
        <v>0</v>
      </c>
      <c r="K103" s="2"/>
    </row>
    <row r="104" spans="1:11" ht="15">
      <c r="A104" s="9">
        <v>90</v>
      </c>
      <c r="B104" s="13"/>
      <c r="C104" s="84" t="s">
        <v>145</v>
      </c>
      <c r="D104" s="84"/>
      <c r="E104" s="84"/>
      <c r="F104" s="84"/>
      <c r="G104" s="10" t="s">
        <v>10</v>
      </c>
      <c r="H104" s="11">
        <v>9</v>
      </c>
      <c r="I104" s="36">
        <v>0</v>
      </c>
      <c r="J104" s="21">
        <f t="shared" si="1"/>
        <v>0</v>
      </c>
      <c r="K104" s="2"/>
    </row>
    <row r="105" spans="1:11" ht="15">
      <c r="A105" s="9">
        <v>91</v>
      </c>
      <c r="B105" s="8"/>
      <c r="C105" s="84" t="s">
        <v>57</v>
      </c>
      <c r="D105" s="84"/>
      <c r="E105" s="84"/>
      <c r="F105" s="84"/>
      <c r="G105" s="10" t="s">
        <v>10</v>
      </c>
      <c r="H105" s="11">
        <v>9</v>
      </c>
      <c r="I105" s="36">
        <v>0</v>
      </c>
      <c r="J105" s="21">
        <f t="shared" si="1"/>
        <v>0</v>
      </c>
      <c r="K105" s="2"/>
    </row>
    <row r="106" spans="1:11" ht="15">
      <c r="A106" s="9">
        <v>92</v>
      </c>
      <c r="B106" s="13"/>
      <c r="C106" s="84" t="s">
        <v>172</v>
      </c>
      <c r="D106" s="84"/>
      <c r="E106" s="84"/>
      <c r="F106" s="84"/>
      <c r="G106" s="10" t="s">
        <v>10</v>
      </c>
      <c r="H106" s="11">
        <v>9</v>
      </c>
      <c r="I106" s="36">
        <v>0</v>
      </c>
      <c r="J106" s="21">
        <f t="shared" si="1"/>
        <v>0</v>
      </c>
      <c r="K106" s="2"/>
    </row>
    <row r="107" spans="1:11" ht="15">
      <c r="A107" s="9">
        <v>93</v>
      </c>
      <c r="B107" s="13"/>
      <c r="C107" s="84" t="s">
        <v>138</v>
      </c>
      <c r="D107" s="84"/>
      <c r="E107" s="84"/>
      <c r="F107" s="84"/>
      <c r="G107" s="10" t="s">
        <v>10</v>
      </c>
      <c r="H107" s="11">
        <v>9</v>
      </c>
      <c r="I107" s="36">
        <v>0</v>
      </c>
      <c r="J107" s="21">
        <f t="shared" si="1"/>
        <v>0</v>
      </c>
      <c r="K107" s="2"/>
    </row>
    <row r="108" spans="1:11" ht="15">
      <c r="A108" s="9">
        <v>94</v>
      </c>
      <c r="B108" s="8"/>
      <c r="C108" s="84" t="s">
        <v>70</v>
      </c>
      <c r="D108" s="84"/>
      <c r="E108" s="84"/>
      <c r="F108" s="84"/>
      <c r="G108" s="10" t="s">
        <v>10</v>
      </c>
      <c r="H108" s="11">
        <v>18</v>
      </c>
      <c r="I108" s="36">
        <v>0</v>
      </c>
      <c r="J108" s="21">
        <f t="shared" si="1"/>
        <v>0</v>
      </c>
      <c r="K108" s="2"/>
    </row>
    <row r="109" spans="1:11" ht="15">
      <c r="A109" s="9">
        <v>95</v>
      </c>
      <c r="B109" s="13"/>
      <c r="C109" s="84" t="s">
        <v>71</v>
      </c>
      <c r="D109" s="84"/>
      <c r="E109" s="84"/>
      <c r="F109" s="84"/>
      <c r="G109" s="10" t="s">
        <v>10</v>
      </c>
      <c r="H109" s="11">
        <v>18</v>
      </c>
      <c r="I109" s="36">
        <v>0</v>
      </c>
      <c r="J109" s="21">
        <f t="shared" si="1"/>
        <v>0</v>
      </c>
      <c r="K109" s="2"/>
    </row>
    <row r="110" spans="1:11" ht="15">
      <c r="A110" s="9">
        <v>96</v>
      </c>
      <c r="B110" s="8"/>
      <c r="C110" s="84" t="s">
        <v>72</v>
      </c>
      <c r="D110" s="84"/>
      <c r="E110" s="84"/>
      <c r="F110" s="84"/>
      <c r="G110" s="10" t="s">
        <v>47</v>
      </c>
      <c r="H110" s="15">
        <v>1</v>
      </c>
      <c r="I110" s="36">
        <v>0</v>
      </c>
      <c r="J110" s="21">
        <f t="shared" si="1"/>
        <v>0</v>
      </c>
      <c r="K110" s="2"/>
    </row>
    <row r="111" spans="1:11" ht="18">
      <c r="A111" s="30"/>
      <c r="B111" s="80" t="s">
        <v>126</v>
      </c>
      <c r="C111" s="81"/>
      <c r="D111" s="81"/>
      <c r="E111" s="81"/>
      <c r="F111" s="82"/>
      <c r="G111" s="39"/>
      <c r="H111" s="40"/>
      <c r="I111" s="41"/>
      <c r="J111" s="44">
        <f>SUM(J112:J118)</f>
        <v>0</v>
      </c>
      <c r="K111" s="2"/>
    </row>
    <row r="112" spans="1:11" ht="15">
      <c r="A112" s="9">
        <v>97</v>
      </c>
      <c r="B112" s="8"/>
      <c r="C112" s="84" t="s">
        <v>94</v>
      </c>
      <c r="D112" s="84"/>
      <c r="E112" s="84"/>
      <c r="F112" s="84"/>
      <c r="G112" s="10" t="s">
        <v>38</v>
      </c>
      <c r="H112" s="11">
        <v>1</v>
      </c>
      <c r="I112" s="36">
        <v>0</v>
      </c>
      <c r="J112" s="21">
        <f t="shared" si="1"/>
        <v>0</v>
      </c>
      <c r="K112" s="2"/>
    </row>
    <row r="113" spans="1:11" ht="24.95" customHeight="1">
      <c r="A113" s="9">
        <v>98</v>
      </c>
      <c r="B113" s="8"/>
      <c r="C113" s="84" t="s">
        <v>95</v>
      </c>
      <c r="D113" s="84"/>
      <c r="E113" s="84"/>
      <c r="F113" s="84"/>
      <c r="G113" s="10" t="s">
        <v>54</v>
      </c>
      <c r="H113" s="11">
        <v>1</v>
      </c>
      <c r="I113" s="36">
        <v>0</v>
      </c>
      <c r="J113" s="21">
        <f t="shared" si="1"/>
        <v>0</v>
      </c>
      <c r="K113" s="2"/>
    </row>
    <row r="114" spans="1:11" ht="15">
      <c r="A114" s="9">
        <v>99</v>
      </c>
      <c r="B114" s="8"/>
      <c r="C114" s="84" t="s">
        <v>96</v>
      </c>
      <c r="D114" s="84"/>
      <c r="E114" s="84"/>
      <c r="F114" s="84"/>
      <c r="G114" s="10" t="s">
        <v>27</v>
      </c>
      <c r="H114" s="11">
        <v>0.254</v>
      </c>
      <c r="I114" s="36">
        <v>0</v>
      </c>
      <c r="J114" s="21">
        <f t="shared" si="1"/>
        <v>0</v>
      </c>
      <c r="K114" s="2"/>
    </row>
    <row r="115" spans="1:11" ht="15">
      <c r="A115" s="9">
        <v>100</v>
      </c>
      <c r="B115" s="8"/>
      <c r="C115" s="84" t="s">
        <v>156</v>
      </c>
      <c r="D115" s="84"/>
      <c r="E115" s="84"/>
      <c r="F115" s="84"/>
      <c r="G115" s="10" t="s">
        <v>10</v>
      </c>
      <c r="H115" s="11">
        <v>9</v>
      </c>
      <c r="I115" s="36">
        <v>0</v>
      </c>
      <c r="J115" s="21">
        <f t="shared" si="1"/>
        <v>0</v>
      </c>
      <c r="K115" s="2"/>
    </row>
    <row r="116" spans="1:11" ht="24.95" customHeight="1">
      <c r="A116" s="9">
        <v>101</v>
      </c>
      <c r="B116" s="8"/>
      <c r="C116" s="84" t="s">
        <v>97</v>
      </c>
      <c r="D116" s="84"/>
      <c r="E116" s="84"/>
      <c r="F116" s="84"/>
      <c r="G116" s="10" t="s">
        <v>10</v>
      </c>
      <c r="H116" s="11">
        <v>9</v>
      </c>
      <c r="I116" s="36">
        <v>0</v>
      </c>
      <c r="J116" s="21">
        <f t="shared" si="1"/>
        <v>0</v>
      </c>
      <c r="K116" s="2"/>
    </row>
    <row r="117" spans="1:11" ht="24.95" customHeight="1">
      <c r="A117" s="9">
        <v>102</v>
      </c>
      <c r="B117" s="8"/>
      <c r="C117" s="84" t="s">
        <v>157</v>
      </c>
      <c r="D117" s="84"/>
      <c r="E117" s="84"/>
      <c r="F117" s="84"/>
      <c r="G117" s="10" t="s">
        <v>10</v>
      </c>
      <c r="H117" s="11">
        <v>9</v>
      </c>
      <c r="I117" s="36">
        <v>0</v>
      </c>
      <c r="J117" s="21">
        <f t="shared" si="1"/>
        <v>0</v>
      </c>
      <c r="K117" s="2"/>
    </row>
    <row r="118" spans="1:11" ht="15">
      <c r="A118" s="9">
        <v>103</v>
      </c>
      <c r="B118" s="8"/>
      <c r="C118" s="84" t="s">
        <v>98</v>
      </c>
      <c r="D118" s="84"/>
      <c r="E118" s="84"/>
      <c r="F118" s="84"/>
      <c r="G118" s="10" t="s">
        <v>47</v>
      </c>
      <c r="H118" s="15">
        <v>1</v>
      </c>
      <c r="I118" s="36">
        <v>0</v>
      </c>
      <c r="J118" s="21">
        <f t="shared" si="1"/>
        <v>0</v>
      </c>
      <c r="K118" s="2"/>
    </row>
    <row r="119" spans="1:11" ht="18">
      <c r="A119" s="30"/>
      <c r="B119" s="80" t="s">
        <v>132</v>
      </c>
      <c r="C119" s="81"/>
      <c r="D119" s="81"/>
      <c r="E119" s="81"/>
      <c r="F119" s="82"/>
      <c r="G119" s="39"/>
      <c r="H119" s="40"/>
      <c r="I119" s="41"/>
      <c r="J119" s="42">
        <f>SUM(J120)</f>
        <v>0</v>
      </c>
      <c r="K119" s="2"/>
    </row>
    <row r="120" spans="1:11" ht="24.95" customHeight="1">
      <c r="A120" s="9">
        <v>104</v>
      </c>
      <c r="B120" s="8"/>
      <c r="C120" s="84" t="s">
        <v>99</v>
      </c>
      <c r="D120" s="84"/>
      <c r="E120" s="84"/>
      <c r="F120" s="84"/>
      <c r="G120" s="10" t="s">
        <v>174</v>
      </c>
      <c r="H120" s="11">
        <v>9</v>
      </c>
      <c r="I120" s="36">
        <v>0</v>
      </c>
      <c r="J120" s="21">
        <f t="shared" si="1"/>
        <v>0</v>
      </c>
      <c r="K120" s="2"/>
    </row>
    <row r="121" spans="1:11" ht="18">
      <c r="A121" s="30"/>
      <c r="B121" s="80" t="s">
        <v>127</v>
      </c>
      <c r="C121" s="81"/>
      <c r="D121" s="81"/>
      <c r="E121" s="81"/>
      <c r="F121" s="82"/>
      <c r="G121" s="39"/>
      <c r="H121" s="40"/>
      <c r="I121" s="41"/>
      <c r="J121" s="44">
        <f>SUM(J122:J134)</f>
        <v>0</v>
      </c>
      <c r="K121" s="2"/>
    </row>
    <row r="122" spans="1:11" ht="15.75">
      <c r="A122" s="55">
        <v>105</v>
      </c>
      <c r="B122" s="56" t="s">
        <v>158</v>
      </c>
      <c r="C122" s="57"/>
      <c r="D122" s="57"/>
      <c r="E122" s="57"/>
      <c r="F122" s="57"/>
      <c r="G122" s="57"/>
      <c r="H122" s="57"/>
      <c r="I122" s="54"/>
      <c r="J122" s="54"/>
      <c r="K122" s="2"/>
    </row>
    <row r="123" spans="1:11" ht="15">
      <c r="A123" s="9">
        <v>106</v>
      </c>
      <c r="B123" s="16"/>
      <c r="C123" s="84" t="s">
        <v>146</v>
      </c>
      <c r="D123" s="84"/>
      <c r="E123" s="84"/>
      <c r="F123" s="84"/>
      <c r="G123" s="10" t="s">
        <v>52</v>
      </c>
      <c r="H123" s="11">
        <v>36</v>
      </c>
      <c r="I123" s="36">
        <v>0</v>
      </c>
      <c r="J123" s="21">
        <f t="shared" si="1"/>
        <v>0</v>
      </c>
      <c r="K123" s="2"/>
    </row>
    <row r="124" spans="1:11" ht="15">
      <c r="A124" s="9">
        <v>107</v>
      </c>
      <c r="B124" s="16"/>
      <c r="C124" s="84" t="s">
        <v>147</v>
      </c>
      <c r="D124" s="84"/>
      <c r="E124" s="84"/>
      <c r="F124" s="84"/>
      <c r="G124" s="10" t="s">
        <v>52</v>
      </c>
      <c r="H124" s="11">
        <v>9</v>
      </c>
      <c r="I124" s="36">
        <v>0</v>
      </c>
      <c r="J124" s="21">
        <f t="shared" si="1"/>
        <v>0</v>
      </c>
      <c r="K124" s="2"/>
    </row>
    <row r="125" spans="1:11" ht="15">
      <c r="A125" s="9">
        <v>108</v>
      </c>
      <c r="B125" s="16"/>
      <c r="C125" s="84" t="s">
        <v>148</v>
      </c>
      <c r="D125" s="84"/>
      <c r="E125" s="84"/>
      <c r="F125" s="84"/>
      <c r="G125" s="10" t="s">
        <v>52</v>
      </c>
      <c r="H125" s="11">
        <v>9</v>
      </c>
      <c r="I125" s="36">
        <v>0</v>
      </c>
      <c r="J125" s="21">
        <f t="shared" si="1"/>
        <v>0</v>
      </c>
      <c r="K125" s="2"/>
    </row>
    <row r="126" spans="1:11" ht="15.75">
      <c r="A126" s="55">
        <v>109</v>
      </c>
      <c r="B126" s="56" t="s">
        <v>128</v>
      </c>
      <c r="C126" s="57"/>
      <c r="D126" s="57"/>
      <c r="E126" s="57"/>
      <c r="F126" s="57"/>
      <c r="G126" s="57"/>
      <c r="H126" s="57"/>
      <c r="I126" s="54"/>
      <c r="J126" s="54"/>
      <c r="K126" s="2"/>
    </row>
    <row r="127" spans="1:11" ht="15">
      <c r="A127" s="9">
        <v>110</v>
      </c>
      <c r="B127" s="16"/>
      <c r="C127" s="84" t="s">
        <v>149</v>
      </c>
      <c r="D127" s="84"/>
      <c r="E127" s="84"/>
      <c r="F127" s="84"/>
      <c r="G127" s="10" t="s">
        <v>52</v>
      </c>
      <c r="H127" s="11">
        <v>18</v>
      </c>
      <c r="I127" s="36">
        <v>0</v>
      </c>
      <c r="J127" s="21">
        <f t="shared" si="1"/>
        <v>0</v>
      </c>
      <c r="K127" s="2"/>
    </row>
    <row r="128" spans="1:11" ht="15.75">
      <c r="A128" s="28">
        <v>111</v>
      </c>
      <c r="B128" s="14" t="s">
        <v>129</v>
      </c>
      <c r="C128" s="12"/>
      <c r="D128" s="12"/>
      <c r="E128" s="12"/>
      <c r="F128" s="12"/>
      <c r="G128" s="12"/>
      <c r="H128" s="12"/>
      <c r="I128" s="36"/>
      <c r="J128" s="21"/>
      <c r="K128" s="2"/>
    </row>
    <row r="129" spans="1:11" ht="15">
      <c r="A129" s="9">
        <v>112</v>
      </c>
      <c r="B129" s="16"/>
      <c r="C129" s="84" t="s">
        <v>150</v>
      </c>
      <c r="D129" s="84"/>
      <c r="E129" s="84"/>
      <c r="F129" s="84"/>
      <c r="G129" s="10" t="s">
        <v>52</v>
      </c>
      <c r="H129" s="11">
        <v>72</v>
      </c>
      <c r="I129" s="36">
        <v>0</v>
      </c>
      <c r="J129" s="21">
        <f t="shared" si="1"/>
        <v>0</v>
      </c>
      <c r="K129" s="2"/>
    </row>
    <row r="130" spans="1:11" ht="15.75">
      <c r="A130" s="55">
        <v>113</v>
      </c>
      <c r="B130" s="56" t="s">
        <v>159</v>
      </c>
      <c r="C130" s="57"/>
      <c r="D130" s="57"/>
      <c r="E130" s="57"/>
      <c r="F130" s="57"/>
      <c r="G130" s="57"/>
      <c r="H130" s="57"/>
      <c r="I130" s="54"/>
      <c r="J130" s="54"/>
      <c r="K130" s="2"/>
    </row>
    <row r="131" spans="1:11" ht="23.25" customHeight="1">
      <c r="A131" s="9">
        <v>114</v>
      </c>
      <c r="B131" s="16"/>
      <c r="C131" s="84" t="s">
        <v>184</v>
      </c>
      <c r="D131" s="84"/>
      <c r="E131" s="84"/>
      <c r="F131" s="84"/>
      <c r="G131" s="10" t="s">
        <v>52</v>
      </c>
      <c r="H131" s="11">
        <v>27</v>
      </c>
      <c r="I131" s="36">
        <v>0</v>
      </c>
      <c r="J131" s="21">
        <f t="shared" si="1"/>
        <v>0</v>
      </c>
      <c r="K131" s="2"/>
    </row>
    <row r="132" spans="1:11" ht="15.75">
      <c r="A132" s="55">
        <v>115</v>
      </c>
      <c r="B132" s="56" t="s">
        <v>160</v>
      </c>
      <c r="C132" s="57"/>
      <c r="D132" s="57"/>
      <c r="E132" s="57"/>
      <c r="F132" s="57"/>
      <c r="G132" s="57"/>
      <c r="H132" s="57"/>
      <c r="I132" s="54"/>
      <c r="J132" s="54"/>
      <c r="K132" s="2"/>
    </row>
    <row r="133" spans="1:11" ht="15">
      <c r="A133" s="9">
        <v>116</v>
      </c>
      <c r="B133" s="8"/>
      <c r="C133" s="84" t="s">
        <v>175</v>
      </c>
      <c r="D133" s="84"/>
      <c r="E133" s="84"/>
      <c r="F133" s="84"/>
      <c r="G133" s="10" t="s">
        <v>176</v>
      </c>
      <c r="H133" s="11">
        <v>1</v>
      </c>
      <c r="I133" s="36">
        <v>0</v>
      </c>
      <c r="J133" s="21">
        <f t="shared" si="1"/>
        <v>0</v>
      </c>
      <c r="K133" s="2"/>
    </row>
    <row r="134" spans="1:11" ht="15">
      <c r="A134" s="9">
        <v>117</v>
      </c>
      <c r="B134" s="8"/>
      <c r="C134" s="84" t="s">
        <v>177</v>
      </c>
      <c r="D134" s="84"/>
      <c r="E134" s="84"/>
      <c r="F134" s="84"/>
      <c r="G134" s="10" t="s">
        <v>176</v>
      </c>
      <c r="H134" s="11">
        <v>1</v>
      </c>
      <c r="I134" s="36">
        <v>0</v>
      </c>
      <c r="J134" s="21">
        <f t="shared" si="1"/>
        <v>0</v>
      </c>
      <c r="K134" s="2"/>
    </row>
    <row r="135" spans="1:11" ht="18">
      <c r="A135" s="30"/>
      <c r="B135" s="80" t="s">
        <v>130</v>
      </c>
      <c r="C135" s="81"/>
      <c r="D135" s="81"/>
      <c r="E135" s="81"/>
      <c r="F135" s="82"/>
      <c r="G135" s="39"/>
      <c r="H135" s="40"/>
      <c r="I135" s="41"/>
      <c r="J135" s="44">
        <f>SUM(J136:J144)</f>
        <v>0</v>
      </c>
      <c r="K135" s="2"/>
    </row>
    <row r="136" spans="1:11" ht="24.95" customHeight="1">
      <c r="A136" s="9">
        <v>118</v>
      </c>
      <c r="B136" s="8"/>
      <c r="C136" s="84" t="s">
        <v>100</v>
      </c>
      <c r="D136" s="84"/>
      <c r="E136" s="84"/>
      <c r="F136" s="84"/>
      <c r="G136" s="10" t="s">
        <v>7</v>
      </c>
      <c r="H136" s="11">
        <v>32.89</v>
      </c>
      <c r="I136" s="36">
        <v>0</v>
      </c>
      <c r="J136" s="21">
        <f aca="true" t="shared" si="2" ref="J136:J156">PRODUCT(H136,I136)</f>
        <v>0</v>
      </c>
      <c r="K136" s="2"/>
    </row>
    <row r="137" spans="1:11" ht="24.95" customHeight="1">
      <c r="A137" s="9">
        <v>119</v>
      </c>
      <c r="B137" s="8"/>
      <c r="C137" s="84" t="s">
        <v>101</v>
      </c>
      <c r="D137" s="84"/>
      <c r="E137" s="84"/>
      <c r="F137" s="84"/>
      <c r="G137" s="10" t="s">
        <v>5</v>
      </c>
      <c r="H137" s="11">
        <v>101.277</v>
      </c>
      <c r="I137" s="36">
        <v>0</v>
      </c>
      <c r="J137" s="21">
        <f t="shared" si="2"/>
        <v>0</v>
      </c>
      <c r="K137" s="2"/>
    </row>
    <row r="138" spans="1:11" ht="15">
      <c r="A138" s="9">
        <v>120</v>
      </c>
      <c r="B138" s="13"/>
      <c r="C138" s="84" t="s">
        <v>151</v>
      </c>
      <c r="D138" s="84"/>
      <c r="E138" s="84"/>
      <c r="F138" s="84"/>
      <c r="G138" s="10" t="s">
        <v>5</v>
      </c>
      <c r="H138" s="11">
        <v>101.277</v>
      </c>
      <c r="I138" s="36">
        <v>0</v>
      </c>
      <c r="J138" s="21">
        <f t="shared" si="2"/>
        <v>0</v>
      </c>
      <c r="K138" s="2"/>
    </row>
    <row r="139" spans="1:11" ht="24.95" customHeight="1">
      <c r="A139" s="9">
        <v>121</v>
      </c>
      <c r="B139" s="8"/>
      <c r="C139" s="84" t="s">
        <v>102</v>
      </c>
      <c r="D139" s="84"/>
      <c r="E139" s="84"/>
      <c r="F139" s="84"/>
      <c r="G139" s="10" t="s">
        <v>5</v>
      </c>
      <c r="H139" s="11">
        <v>91.958</v>
      </c>
      <c r="I139" s="36">
        <v>0</v>
      </c>
      <c r="J139" s="21">
        <f t="shared" si="2"/>
        <v>0</v>
      </c>
      <c r="K139" s="2"/>
    </row>
    <row r="140" spans="1:11" ht="15">
      <c r="A140" s="9">
        <v>122</v>
      </c>
      <c r="B140" s="8"/>
      <c r="C140" s="84" t="s">
        <v>103</v>
      </c>
      <c r="D140" s="84"/>
      <c r="E140" s="84"/>
      <c r="F140" s="84"/>
      <c r="G140" s="10" t="s">
        <v>5</v>
      </c>
      <c r="H140" s="11">
        <v>101.277</v>
      </c>
      <c r="I140" s="36">
        <v>0</v>
      </c>
      <c r="J140" s="21">
        <f t="shared" si="2"/>
        <v>0</v>
      </c>
      <c r="K140" s="2"/>
    </row>
    <row r="141" spans="1:11" ht="15">
      <c r="A141" s="9">
        <v>123</v>
      </c>
      <c r="B141" s="8"/>
      <c r="C141" s="84" t="s">
        <v>104</v>
      </c>
      <c r="D141" s="84"/>
      <c r="E141" s="84"/>
      <c r="F141" s="84"/>
      <c r="G141" s="10" t="s">
        <v>7</v>
      </c>
      <c r="H141" s="11">
        <v>220.1</v>
      </c>
      <c r="I141" s="36">
        <v>0</v>
      </c>
      <c r="J141" s="21">
        <f t="shared" si="2"/>
        <v>0</v>
      </c>
      <c r="K141" s="2"/>
    </row>
    <row r="142" spans="1:11" ht="24.95" customHeight="1">
      <c r="A142" s="9">
        <v>124</v>
      </c>
      <c r="B142" s="8"/>
      <c r="C142" s="84" t="s">
        <v>105</v>
      </c>
      <c r="D142" s="84"/>
      <c r="E142" s="84"/>
      <c r="F142" s="84"/>
      <c r="G142" s="10" t="s">
        <v>7</v>
      </c>
      <c r="H142" s="11">
        <v>10.8</v>
      </c>
      <c r="I142" s="36">
        <v>0</v>
      </c>
      <c r="J142" s="21">
        <f t="shared" si="2"/>
        <v>0</v>
      </c>
      <c r="K142" s="2"/>
    </row>
    <row r="143" spans="1:11" ht="15">
      <c r="A143" s="9">
        <v>125</v>
      </c>
      <c r="B143" s="13"/>
      <c r="C143" s="84" t="s">
        <v>161</v>
      </c>
      <c r="D143" s="84"/>
      <c r="E143" s="84"/>
      <c r="F143" s="84"/>
      <c r="G143" s="10" t="s">
        <v>7</v>
      </c>
      <c r="H143" s="11">
        <v>15.8</v>
      </c>
      <c r="I143" s="36">
        <v>0</v>
      </c>
      <c r="J143" s="21">
        <f t="shared" si="2"/>
        <v>0</v>
      </c>
      <c r="K143" s="2"/>
    </row>
    <row r="144" spans="1:11" ht="15">
      <c r="A144" s="9">
        <v>126</v>
      </c>
      <c r="B144" s="8"/>
      <c r="C144" s="84" t="s">
        <v>106</v>
      </c>
      <c r="D144" s="84"/>
      <c r="E144" s="84"/>
      <c r="F144" s="84"/>
      <c r="G144" s="10" t="s">
        <v>27</v>
      </c>
      <c r="H144" s="11">
        <v>1.4075</v>
      </c>
      <c r="I144" s="36">
        <v>0</v>
      </c>
      <c r="J144" s="21">
        <f t="shared" si="2"/>
        <v>0</v>
      </c>
      <c r="K144" s="2"/>
    </row>
    <row r="145" spans="1:11" ht="18">
      <c r="A145" s="30"/>
      <c r="B145" s="80" t="s">
        <v>131</v>
      </c>
      <c r="C145" s="81"/>
      <c r="D145" s="81"/>
      <c r="E145" s="81"/>
      <c r="F145" s="82"/>
      <c r="G145" s="39"/>
      <c r="H145" s="40"/>
      <c r="I145" s="41"/>
      <c r="J145" s="44">
        <f>SUM(J146:J152)</f>
        <v>0</v>
      </c>
      <c r="K145" s="2"/>
    </row>
    <row r="146" spans="1:11" ht="24.95" customHeight="1">
      <c r="A146" s="9">
        <v>127</v>
      </c>
      <c r="B146" s="8"/>
      <c r="C146" s="84" t="s">
        <v>107</v>
      </c>
      <c r="D146" s="84"/>
      <c r="E146" s="84"/>
      <c r="F146" s="84"/>
      <c r="G146" s="10" t="s">
        <v>5</v>
      </c>
      <c r="H146" s="11">
        <v>222.29</v>
      </c>
      <c r="I146" s="36">
        <v>0</v>
      </c>
      <c r="J146" s="21">
        <f t="shared" si="2"/>
        <v>0</v>
      </c>
      <c r="K146" s="2"/>
    </row>
    <row r="147" spans="1:11" ht="15">
      <c r="A147" s="9">
        <v>128</v>
      </c>
      <c r="B147" s="13"/>
      <c r="C147" s="84" t="s">
        <v>152</v>
      </c>
      <c r="D147" s="84"/>
      <c r="E147" s="84"/>
      <c r="F147" s="84"/>
      <c r="G147" s="10" t="s">
        <v>5</v>
      </c>
      <c r="H147" s="11">
        <v>222.29</v>
      </c>
      <c r="I147" s="36">
        <v>0</v>
      </c>
      <c r="J147" s="21">
        <f t="shared" si="2"/>
        <v>0</v>
      </c>
      <c r="K147" s="2"/>
    </row>
    <row r="148" spans="1:11" ht="24.95" customHeight="1">
      <c r="A148" s="9">
        <v>129</v>
      </c>
      <c r="B148" s="8"/>
      <c r="C148" s="84" t="s">
        <v>108</v>
      </c>
      <c r="D148" s="84"/>
      <c r="E148" s="84"/>
      <c r="F148" s="84"/>
      <c r="G148" s="10" t="s">
        <v>5</v>
      </c>
      <c r="H148" s="11">
        <v>189.44</v>
      </c>
      <c r="I148" s="36">
        <v>0</v>
      </c>
      <c r="J148" s="21">
        <f t="shared" si="2"/>
        <v>0</v>
      </c>
      <c r="K148" s="2"/>
    </row>
    <row r="149" spans="1:11" ht="15">
      <c r="A149" s="9">
        <v>130</v>
      </c>
      <c r="B149" s="8"/>
      <c r="C149" s="84" t="s">
        <v>109</v>
      </c>
      <c r="D149" s="84"/>
      <c r="E149" s="84"/>
      <c r="F149" s="84"/>
      <c r="G149" s="10" t="s">
        <v>7</v>
      </c>
      <c r="H149" s="11">
        <v>123.3</v>
      </c>
      <c r="I149" s="36">
        <v>0</v>
      </c>
      <c r="J149" s="21">
        <f t="shared" si="2"/>
        <v>0</v>
      </c>
      <c r="K149" s="2"/>
    </row>
    <row r="150" spans="1:11" ht="15">
      <c r="A150" s="9">
        <v>131</v>
      </c>
      <c r="B150" s="8"/>
      <c r="C150" s="84" t="s">
        <v>110</v>
      </c>
      <c r="D150" s="84"/>
      <c r="E150" s="84"/>
      <c r="F150" s="84"/>
      <c r="G150" s="10" t="s">
        <v>5</v>
      </c>
      <c r="H150" s="11">
        <v>222.29</v>
      </c>
      <c r="I150" s="36">
        <v>0</v>
      </c>
      <c r="J150" s="21">
        <f t="shared" si="2"/>
        <v>0</v>
      </c>
      <c r="K150" s="2"/>
    </row>
    <row r="151" spans="1:11" ht="15">
      <c r="A151" s="9">
        <v>132</v>
      </c>
      <c r="B151" s="8"/>
      <c r="C151" s="84" t="s">
        <v>111</v>
      </c>
      <c r="D151" s="84"/>
      <c r="E151" s="84"/>
      <c r="F151" s="84"/>
      <c r="G151" s="10" t="s">
        <v>7</v>
      </c>
      <c r="H151" s="11">
        <v>158.4</v>
      </c>
      <c r="I151" s="36">
        <v>0</v>
      </c>
      <c r="J151" s="21">
        <f t="shared" si="2"/>
        <v>0</v>
      </c>
      <c r="K151" s="2"/>
    </row>
    <row r="152" spans="1:11" ht="15">
      <c r="A152" s="9">
        <v>133</v>
      </c>
      <c r="B152" s="8"/>
      <c r="C152" s="84" t="s">
        <v>112</v>
      </c>
      <c r="D152" s="84"/>
      <c r="E152" s="84"/>
      <c r="F152" s="84"/>
      <c r="G152" s="10" t="s">
        <v>27</v>
      </c>
      <c r="H152" s="11">
        <v>3.515</v>
      </c>
      <c r="I152" s="36">
        <v>0</v>
      </c>
      <c r="J152" s="21">
        <f t="shared" si="2"/>
        <v>0</v>
      </c>
      <c r="K152" s="2"/>
    </row>
    <row r="153" spans="1:11" ht="18">
      <c r="A153" s="30"/>
      <c r="B153" s="80" t="s">
        <v>132</v>
      </c>
      <c r="C153" s="81"/>
      <c r="D153" s="81"/>
      <c r="E153" s="81"/>
      <c r="F153" s="82"/>
      <c r="G153" s="39"/>
      <c r="H153" s="40"/>
      <c r="I153" s="41"/>
      <c r="J153" s="44">
        <f>SUM(J154:J156)</f>
        <v>0</v>
      </c>
      <c r="K153" s="2"/>
    </row>
    <row r="154" spans="1:11" ht="15">
      <c r="A154" s="9">
        <v>134</v>
      </c>
      <c r="B154" s="8"/>
      <c r="C154" s="84" t="s">
        <v>113</v>
      </c>
      <c r="D154" s="84"/>
      <c r="E154" s="84"/>
      <c r="F154" s="84"/>
      <c r="G154" s="10" t="s">
        <v>5</v>
      </c>
      <c r="H154" s="11">
        <v>12.6</v>
      </c>
      <c r="I154" s="36">
        <v>0</v>
      </c>
      <c r="J154" s="21">
        <f t="shared" si="2"/>
        <v>0</v>
      </c>
      <c r="K154" s="2"/>
    </row>
    <row r="155" spans="1:11" ht="15">
      <c r="A155" s="9">
        <v>135</v>
      </c>
      <c r="B155" s="8"/>
      <c r="C155" s="84" t="s">
        <v>114</v>
      </c>
      <c r="D155" s="84"/>
      <c r="E155" s="84"/>
      <c r="F155" s="84"/>
      <c r="G155" s="10" t="s">
        <v>10</v>
      </c>
      <c r="H155" s="11">
        <v>27</v>
      </c>
      <c r="I155" s="36">
        <v>0</v>
      </c>
      <c r="J155" s="21">
        <f t="shared" si="2"/>
        <v>0</v>
      </c>
      <c r="K155" s="2"/>
    </row>
    <row r="156" spans="1:11" ht="15">
      <c r="A156" s="34">
        <v>136</v>
      </c>
      <c r="B156" s="35"/>
      <c r="C156" s="88" t="s">
        <v>181</v>
      </c>
      <c r="D156" s="89"/>
      <c r="E156" s="89"/>
      <c r="F156" s="90"/>
      <c r="G156" s="10" t="s">
        <v>10</v>
      </c>
      <c r="H156" s="11">
        <v>9</v>
      </c>
      <c r="I156" s="36">
        <v>0</v>
      </c>
      <c r="J156" s="21">
        <f t="shared" si="2"/>
        <v>0</v>
      </c>
      <c r="K156" s="2"/>
    </row>
    <row r="157" spans="1:11" ht="18">
      <c r="A157" s="30"/>
      <c r="B157" s="80" t="s">
        <v>133</v>
      </c>
      <c r="C157" s="81"/>
      <c r="D157" s="81"/>
      <c r="E157" s="81"/>
      <c r="F157" s="82"/>
      <c r="G157" s="39"/>
      <c r="H157" s="40"/>
      <c r="I157" s="41"/>
      <c r="J157" s="44">
        <f>SUM(J158)</f>
        <v>0</v>
      </c>
      <c r="K157" s="2"/>
    </row>
    <row r="158" spans="1:11" ht="24.95" customHeight="1">
      <c r="A158" s="9">
        <v>137</v>
      </c>
      <c r="B158" s="8"/>
      <c r="C158" s="84" t="s">
        <v>115</v>
      </c>
      <c r="D158" s="84"/>
      <c r="E158" s="84"/>
      <c r="F158" s="84"/>
      <c r="G158" s="10" t="s">
        <v>5</v>
      </c>
      <c r="H158" s="11">
        <v>211.84</v>
      </c>
      <c r="I158" s="36">
        <v>0</v>
      </c>
      <c r="J158" s="21">
        <f>PRODUCT(H158,I158)</f>
        <v>0</v>
      </c>
      <c r="K158" s="2"/>
    </row>
    <row r="159" spans="1:11" ht="18">
      <c r="A159" s="30"/>
      <c r="B159" s="80" t="s">
        <v>162</v>
      </c>
      <c r="C159" s="81"/>
      <c r="D159" s="81"/>
      <c r="E159" s="81"/>
      <c r="F159" s="82"/>
      <c r="G159" s="39"/>
      <c r="H159" s="40"/>
      <c r="I159" s="41"/>
      <c r="J159" s="44">
        <f>SUM(J160)</f>
        <v>0</v>
      </c>
      <c r="K159" s="2"/>
    </row>
    <row r="160" spans="1:11" ht="24.95" customHeight="1">
      <c r="A160" s="9">
        <v>138</v>
      </c>
      <c r="B160" s="8"/>
      <c r="C160" s="84" t="s">
        <v>163</v>
      </c>
      <c r="D160" s="84"/>
      <c r="E160" s="84"/>
      <c r="F160" s="84"/>
      <c r="G160" s="10" t="s">
        <v>41</v>
      </c>
      <c r="H160" s="11">
        <v>1</v>
      </c>
      <c r="I160" s="36">
        <v>0</v>
      </c>
      <c r="J160" s="21">
        <f>PRODUCT(H160,I160)</f>
        <v>0</v>
      </c>
      <c r="K160" s="2"/>
    </row>
    <row r="161" spans="1:11" ht="15.75">
      <c r="A161" s="83" t="s">
        <v>170</v>
      </c>
      <c r="B161" s="83"/>
      <c r="C161" s="83"/>
      <c r="D161" s="83"/>
      <c r="E161" s="83"/>
      <c r="F161" s="83"/>
      <c r="G161" s="3"/>
      <c r="H161" s="3"/>
      <c r="I161" s="22"/>
      <c r="J161" s="46">
        <f>SUM(J159+J157+J153+J145+J135+J121+J119+J111+J85+J58+J42+J37+J35+J23+J17+J14+J8+J5)</f>
        <v>0</v>
      </c>
      <c r="K161" s="2"/>
    </row>
    <row r="162" spans="1:10" ht="15">
      <c r="A162" s="31"/>
      <c r="I162" s="20"/>
      <c r="J162" s="20"/>
    </row>
    <row r="163" ht="15">
      <c r="A163" s="31"/>
    </row>
    <row r="164" ht="15">
      <c r="A164" s="31"/>
    </row>
    <row r="165" ht="15">
      <c r="A165" s="31"/>
    </row>
    <row r="166" ht="15">
      <c r="A166" s="31"/>
    </row>
    <row r="167" ht="15">
      <c r="A167" s="31"/>
    </row>
    <row r="168" ht="15">
      <c r="A168" s="31"/>
    </row>
    <row r="169" ht="15">
      <c r="A169" s="31"/>
    </row>
    <row r="170" ht="15">
      <c r="A170" s="31"/>
    </row>
    <row r="171" ht="15">
      <c r="A171" s="31"/>
    </row>
    <row r="172" ht="15">
      <c r="A172" s="31"/>
    </row>
    <row r="173" ht="15">
      <c r="A173" s="31"/>
    </row>
    <row r="174" ht="15">
      <c r="A174" s="31"/>
    </row>
    <row r="175" ht="15">
      <c r="A175" s="31"/>
    </row>
    <row r="176" ht="15">
      <c r="A176" s="31"/>
    </row>
    <row r="177" ht="15">
      <c r="A177" s="31"/>
    </row>
    <row r="178" ht="15">
      <c r="A178" s="31"/>
    </row>
    <row r="179" ht="15">
      <c r="A179" s="31"/>
    </row>
    <row r="180" ht="15">
      <c r="A180" s="31"/>
    </row>
    <row r="181" ht="15">
      <c r="A181" s="31"/>
    </row>
    <row r="182" ht="15">
      <c r="A182" s="31"/>
    </row>
    <row r="183" ht="15">
      <c r="A183" s="31"/>
    </row>
    <row r="184" ht="15">
      <c r="A184" s="31"/>
    </row>
    <row r="185" ht="15">
      <c r="A185" s="31"/>
    </row>
    <row r="186" ht="15">
      <c r="A186" s="31"/>
    </row>
    <row r="187" ht="15">
      <c r="A187" s="31"/>
    </row>
    <row r="188" ht="15">
      <c r="A188" s="31"/>
    </row>
    <row r="189" ht="15">
      <c r="A189" s="31"/>
    </row>
    <row r="190" ht="15">
      <c r="A190" s="31"/>
    </row>
    <row r="191" ht="15">
      <c r="A191" s="31"/>
    </row>
    <row r="192" ht="15">
      <c r="A192" s="31"/>
    </row>
    <row r="193" ht="15">
      <c r="A193" s="31"/>
    </row>
    <row r="194" ht="15">
      <c r="A194" s="31"/>
    </row>
  </sheetData>
  <mergeCells count="155">
    <mergeCell ref="C154:F154"/>
    <mergeCell ref="C155:F155"/>
    <mergeCell ref="C158:F158"/>
    <mergeCell ref="C160:F160"/>
    <mergeCell ref="C148:F148"/>
    <mergeCell ref="C149:F149"/>
    <mergeCell ref="C150:F150"/>
    <mergeCell ref="C151:F151"/>
    <mergeCell ref="C152:F152"/>
    <mergeCell ref="B159:F159"/>
    <mergeCell ref="B157:F157"/>
    <mergeCell ref="B153:F153"/>
    <mergeCell ref="C141:F141"/>
    <mergeCell ref="C142:F142"/>
    <mergeCell ref="C143:F143"/>
    <mergeCell ref="C144:F144"/>
    <mergeCell ref="C146:F146"/>
    <mergeCell ref="C147:F147"/>
    <mergeCell ref="C134:F134"/>
    <mergeCell ref="C136:F136"/>
    <mergeCell ref="C137:F137"/>
    <mergeCell ref="C138:F138"/>
    <mergeCell ref="C139:F139"/>
    <mergeCell ref="C140:F140"/>
    <mergeCell ref="B145:F145"/>
    <mergeCell ref="B135:F135"/>
    <mergeCell ref="C124:F124"/>
    <mergeCell ref="C125:F125"/>
    <mergeCell ref="C127:F127"/>
    <mergeCell ref="C129:F129"/>
    <mergeCell ref="C131:F131"/>
    <mergeCell ref="C133:F133"/>
    <mergeCell ref="C115:F115"/>
    <mergeCell ref="C116:F116"/>
    <mergeCell ref="C117:F117"/>
    <mergeCell ref="C118:F118"/>
    <mergeCell ref="C120:F120"/>
    <mergeCell ref="C123:F123"/>
    <mergeCell ref="B121:F121"/>
    <mergeCell ref="B119:F119"/>
    <mergeCell ref="C108:F108"/>
    <mergeCell ref="C109:F109"/>
    <mergeCell ref="C110:F110"/>
    <mergeCell ref="C112:F112"/>
    <mergeCell ref="C113:F113"/>
    <mergeCell ref="C114:F114"/>
    <mergeCell ref="C102:F102"/>
    <mergeCell ref="C103:F103"/>
    <mergeCell ref="C104:F104"/>
    <mergeCell ref="C105:F105"/>
    <mergeCell ref="C106:F106"/>
    <mergeCell ref="C107:F107"/>
    <mergeCell ref="B111:F111"/>
    <mergeCell ref="C96:F96"/>
    <mergeCell ref="C97:F97"/>
    <mergeCell ref="C98:F98"/>
    <mergeCell ref="C99:F99"/>
    <mergeCell ref="C100:F100"/>
    <mergeCell ref="C101:F101"/>
    <mergeCell ref="C90:F90"/>
    <mergeCell ref="C91:F91"/>
    <mergeCell ref="C92:F92"/>
    <mergeCell ref="C93:F93"/>
    <mergeCell ref="C94:F94"/>
    <mergeCell ref="C95:F95"/>
    <mergeCell ref="C83:F83"/>
    <mergeCell ref="C84:F84"/>
    <mergeCell ref="C86:F86"/>
    <mergeCell ref="C87:F87"/>
    <mergeCell ref="C88:F88"/>
    <mergeCell ref="C89:F89"/>
    <mergeCell ref="C77:F77"/>
    <mergeCell ref="C78:F78"/>
    <mergeCell ref="C79:F79"/>
    <mergeCell ref="C80:F80"/>
    <mergeCell ref="C81:F81"/>
    <mergeCell ref="C82:F82"/>
    <mergeCell ref="B85:F85"/>
    <mergeCell ref="C71:F71"/>
    <mergeCell ref="C72:F72"/>
    <mergeCell ref="C73:F73"/>
    <mergeCell ref="C74:F74"/>
    <mergeCell ref="C75:F75"/>
    <mergeCell ref="C76:F76"/>
    <mergeCell ref="C65:F65"/>
    <mergeCell ref="C66:F66"/>
    <mergeCell ref="C67:F67"/>
    <mergeCell ref="C68:F68"/>
    <mergeCell ref="C69:F69"/>
    <mergeCell ref="C70:F70"/>
    <mergeCell ref="C60:F60"/>
    <mergeCell ref="C61:F61"/>
    <mergeCell ref="C62:F62"/>
    <mergeCell ref="C63:F63"/>
    <mergeCell ref="C64:F64"/>
    <mergeCell ref="C52:F52"/>
    <mergeCell ref="C53:F53"/>
    <mergeCell ref="C54:F54"/>
    <mergeCell ref="C55:F55"/>
    <mergeCell ref="C56:F56"/>
    <mergeCell ref="C57:F57"/>
    <mergeCell ref="B58:F58"/>
    <mergeCell ref="C50:F50"/>
    <mergeCell ref="C51:F51"/>
    <mergeCell ref="C39:F39"/>
    <mergeCell ref="C40:F40"/>
    <mergeCell ref="C41:F41"/>
    <mergeCell ref="C43:F43"/>
    <mergeCell ref="C44:F44"/>
    <mergeCell ref="C45:F45"/>
    <mergeCell ref="C59:F59"/>
    <mergeCell ref="B23:F23"/>
    <mergeCell ref="B17:F17"/>
    <mergeCell ref="C46:F46"/>
    <mergeCell ref="C47:F47"/>
    <mergeCell ref="B42:F42"/>
    <mergeCell ref="B37:F37"/>
    <mergeCell ref="B35:F35"/>
    <mergeCell ref="C48:F48"/>
    <mergeCell ref="C49:F49"/>
    <mergeCell ref="C31:F31"/>
    <mergeCell ref="C32:F32"/>
    <mergeCell ref="C33:F33"/>
    <mergeCell ref="C34:F34"/>
    <mergeCell ref="C36:F36"/>
    <mergeCell ref="C38:F38"/>
    <mergeCell ref="C26:F26"/>
    <mergeCell ref="C27:F27"/>
    <mergeCell ref="C28:F28"/>
    <mergeCell ref="C29:F29"/>
    <mergeCell ref="C30:F30"/>
    <mergeCell ref="B14:F14"/>
    <mergeCell ref="B8:F8"/>
    <mergeCell ref="B5:F5"/>
    <mergeCell ref="A161:F161"/>
    <mergeCell ref="A2:J2"/>
    <mergeCell ref="A3:J3"/>
    <mergeCell ref="C4:F4"/>
    <mergeCell ref="C6:F6"/>
    <mergeCell ref="C7:F7"/>
    <mergeCell ref="C9:F9"/>
    <mergeCell ref="C19:F19"/>
    <mergeCell ref="C156:F156"/>
    <mergeCell ref="C18:F18"/>
    <mergeCell ref="C20:F20"/>
    <mergeCell ref="C21:F21"/>
    <mergeCell ref="C22:F22"/>
    <mergeCell ref="C24:F24"/>
    <mergeCell ref="C25:F25"/>
    <mergeCell ref="C10:F10"/>
    <mergeCell ref="C11:F11"/>
    <mergeCell ref="C12:F12"/>
    <mergeCell ref="C13:F13"/>
    <mergeCell ref="C15:F15"/>
    <mergeCell ref="C16:F16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  <ignoredErrors>
    <ignoredError sqref="J158:J159 J157 J153 J145 J135 J119 J111 J85 J58 J42 J37 J35 J23 J17 J14 J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MENCLOVÁ</dc:creator>
  <cp:keywords/>
  <dc:description/>
  <cp:lastModifiedBy>Gabriela Langerová</cp:lastModifiedBy>
  <cp:lastPrinted>2022-05-13T08:31:46Z</cp:lastPrinted>
  <dcterms:created xsi:type="dcterms:W3CDTF">2018-05-23T08:10:04Z</dcterms:created>
  <dcterms:modified xsi:type="dcterms:W3CDTF">2022-05-20T07:02:05Z</dcterms:modified>
  <cp:category/>
  <cp:version/>
  <cp:contentType/>
  <cp:contentStatus/>
</cp:coreProperties>
</file>