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0"/>
  <workbookPr/>
  <bookViews>
    <workbookView xWindow="0" yWindow="0" windowWidth="28800" windowHeight="12225" activeTab="0"/>
  </bookViews>
  <sheets>
    <sheet name="Výpočetní technika" sheetId="1" r:id="rId1"/>
  </sheets>
  <definedNames>
    <definedName name="_xlnm.Print_Area" localSheetId="0">'Výpočetní technika'!$B$1:$T$17</definedName>
  </definedNames>
  <calcPr calcId="191029"/>
</workbook>
</file>

<file path=xl/sharedStrings.xml><?xml version="1.0" encoding="utf-8"?>
<sst xmlns="http://schemas.openxmlformats.org/spreadsheetml/2006/main" count="45" uniqueCount="43">
  <si>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</si>
  <si>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</si>
  <si>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</si>
  <si>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</si>
  <si>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</si>
  <si>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</si>
  <si>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</si>
  <si>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</si>
  <si>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</si>
  <si>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</si>
  <si>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</si>
  <si>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30213300-8 - Stolní počítač </t>
  </si>
  <si>
    <t>30231310-3 - Ploché monitory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</si>
  <si>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</si>
  <si>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</si>
  <si>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</si>
  <si>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</si>
  <si>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</si>
  <si>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</si>
  <si>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</si>
  <si>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</si>
  <si>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</si>
  <si>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</si>
  <si>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</si>
  <si>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</si>
  <si>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NE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</si>
  <si>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</si>
  <si>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</si>
  <si>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Společná faktura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</si>
  <si>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</si>
  <si>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</si>
  <si>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 xml:space="preserve">Příloha č. 2 Kupní smlouvy - technická specifikace
Výpočetní technika (III.) 161 - 2021 </t>
  </si>
  <si>
    <t>Pokud financováno z projektových prostředků, pak ŘEŠITEL uvede: NÁZEV A ČÍSLO DOTAČNÍHO PROJEKTU</t>
  </si>
  <si>
    <t>do 22.12.2021</t>
  </si>
  <si>
    <t xml:space="preserve">Termín dodání </t>
  </si>
  <si>
    <t>Ing. Andrea Šimková,
Tel.: 37763 1201</t>
  </si>
  <si>
    <t>Univerzitní 22, 
301 00 Plzeň,
budova Fakulty strojní - Odbor právní,
2. patro - místnost UU 207g</t>
  </si>
  <si>
    <t>Monitor LCD 24" 16:10</t>
  </si>
  <si>
    <t>Stolní počítač</t>
  </si>
  <si>
    <t>Velikost úhlopříčky 24", rozlišení WUXGA (min. 1920x1200).
Rozhraní DVI nebo displayport, USB hub.
Jas min. 300 cd/m2.
Typ panelu IPS. 
Displayport kabel musí byt součástí dodávky.
Záruka min. 3 roky.</t>
  </si>
  <si>
    <t>Záruka na zboží min. 36 měsíců.</t>
  </si>
  <si>
    <t>Záruka na zboží min. 48 měsíců, servis NBD on site.</t>
  </si>
  <si>
    <r>
      <t xml:space="preserve">Výkon procesoru v Passmark CPU více než 11 000 bodů, minimálně 4 jádra.
Operační paměť typu DDR4 minimálně 8 GB.
Grafická karta integrovaná v CPU.
SSD disk o kapacitě minimálně 512 GB.
Minimálně 6 USB portů, z toho minimálně 4 USB 3.0 porty.
Minimálně </t>
    </r>
    <r>
      <rPr>
        <sz val="11"/>
        <color rgb="FFFF0000"/>
        <rFont val="Calibri"/>
        <family val="2"/>
        <scheme val="minor"/>
      </rPr>
      <t>2x slot</t>
    </r>
    <r>
      <rPr>
        <sz val="11"/>
        <color theme="1"/>
        <rFont val="Calibri"/>
        <family val="2"/>
        <scheme val="minor"/>
      </rPr>
      <t xml:space="preserve"> na RAM.
V předním panelu minimálně 2x USB 3.0.
Podpora bootování z USB.
Síťová karta 1 Gb/s Ethernet s podporou PXE.
Grafický výstup DVI nebo Displayport.
CZ klávesnice drátová s integrovanou čtečkou kontaktních čipových karet.
Optická myš drátová  3tl./kolečko.
Operační systém Windows 64-bit (Windows 10 nebo vyšší) - OS Windows požadujeme z důvodu kompatibility s interními aplikacemi ZČU (Stag, Magion,...).
Existence ovladačů použitého HW ve Windows 10 a vyšší verze Windows.
Existence ovladačů použitého HW v jádře Linuxu.
Podpora prostřednictvím internetu musí umožňovat stahování ovladačů a manuálu z internetu adresně pro konkrétní zadaný typ (sériové číslo) zařízení.
Skříň nesmí být plombovaná a musí umožňovat beznástrojové otevření.
Velikost počítačové skříně - SFF.
Záruka na zboží 48 měsíců, servis NBD on 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</si>
</sst>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n"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0" fillId="0" borderId="6" xfId="0" applyNumberFormat="1" applyBorder="1" applyAlignment="1">
      <alignment horizontal="right" vertical="center" indent="1"/>
    </xf>
    <xf numFmtId="165" fontId="0" fillId="0" borderId="6" xfId="0" applyNumberFormat="1" applyBorder="1" applyAlignment="1">
      <alignment horizontal="right" vertical="center" inden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164" fontId="0" fillId="5" borderId="6" xfId="0" applyNumberFormat="1" applyFill="1" applyBorder="1" applyAlignment="1">
      <alignment horizontal="right" vertical="center" inden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0" fillId="4" borderId="9" xfId="0" applyNumberForma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8" xfId="0" applyFont="1" applyFill="1" applyBorder="1" applyAlignment="1" applyProtection="1">
      <alignment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 indent="1"/>
      <protection locked="0"/>
    </xf>
    <xf numFmtId="0" fontId="7" fillId="2" borderId="6" xfId="0" applyFont="1" applyFill="1" applyBorder="1" applyAlignment="1" applyProtection="1">
      <alignment vertical="center" wrapTex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87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07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81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54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78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62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62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19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67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41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640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88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631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87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12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37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62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10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355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60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34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08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32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82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31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56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81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06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80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05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54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04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53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784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28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77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27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5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76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14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337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52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71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09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29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48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67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861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24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62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81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81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38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38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57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76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90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10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29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48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67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86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41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64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63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35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54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78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33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86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62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10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41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64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63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35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41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63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35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41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64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63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35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54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78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33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86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62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10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41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64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63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61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35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78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33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62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62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19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19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10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41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64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63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62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35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85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83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06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54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04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78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27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33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86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62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10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86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41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117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95250</xdr:colOff>
      <xdr:row>67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36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35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60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07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07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82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31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56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06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55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80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05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54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79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04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784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52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77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02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27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5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76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71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90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09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29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48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86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24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43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00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38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76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14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33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52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90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29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48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67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86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24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43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62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81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100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119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157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195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14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33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5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71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9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310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329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36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386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405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424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443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481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19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38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38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95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95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61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633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652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29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29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48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67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86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80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824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843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862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87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1265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37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37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6218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95250</xdr:colOff>
      <xdr:row>76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02230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34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08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33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58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9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66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15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41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117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36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86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355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54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78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86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00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4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81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157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195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33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5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7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329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36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386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405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42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443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48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19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9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9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61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63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65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2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2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4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67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8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80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82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843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87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126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374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374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621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0223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841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3366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41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9259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668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659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154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41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36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86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355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54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78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86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00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126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374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374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621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022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841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3366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9259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668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659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154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668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659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154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631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126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374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612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86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355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841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3366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54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33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86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00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41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117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36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86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355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126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374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374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621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022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841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3366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9259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668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659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154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668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41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659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154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631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126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374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621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869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117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364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612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86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841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3366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9259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41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117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36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86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355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54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78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86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00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4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81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157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195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33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5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7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329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36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386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405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42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443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48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19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9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9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61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63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65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2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2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4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67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8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80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82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843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126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374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374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621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022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841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3366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9259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668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659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154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41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69259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668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659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154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11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35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57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07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54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78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77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27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76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86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19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76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10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48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4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62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81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176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195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33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5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71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348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36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386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405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424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46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00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19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19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7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7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95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61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633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1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1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2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48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67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8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80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82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843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631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126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126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73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7746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34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33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173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42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7916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16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41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890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402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650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36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355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54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586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38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4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62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081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157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195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33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5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7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329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36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386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405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42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443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48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19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9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59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61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63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65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2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2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4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67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78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80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82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84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135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126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26218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022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5841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3366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90450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75" zoomScaleNormal="75" workbookViewId="0" topLeftCell="A4">
      <selection activeCell="F8" sqref="F8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3.8515625" style="1" customWidth="1"/>
    <col min="4" max="4" width="12.28125" style="2" customWidth="1"/>
    <col min="5" max="5" width="10.57421875" style="3" customWidth="1"/>
    <col min="6" max="6" width="148.57421875" style="1" customWidth="1"/>
    <col min="7" max="7" width="29.7109375" style="4" bestFit="1" customWidth="1"/>
    <col min="8" max="8" width="27.57421875" style="4" customWidth="1"/>
    <col min="9" max="9" width="21.7109375" style="4" customWidth="1"/>
    <col min="10" max="10" width="16.28125" style="1" customWidth="1"/>
    <col min="11" max="11" width="37.7109375" style="5" hidden="1" customWidth="1"/>
    <col min="12" max="12" width="33.28125" style="5" customWidth="1"/>
    <col min="13" max="13" width="26.8515625" style="5" customWidth="1"/>
    <col min="14" max="14" width="39.00390625" style="4" customWidth="1"/>
    <col min="15" max="15" width="28.140625" style="4" customWidth="1"/>
    <col min="16" max="16" width="24.574218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8.7109375" style="48" hidden="1" customWidth="1"/>
    <col min="22" max="22" width="37.140625" style="6" customWidth="1"/>
    <col min="23" max="16384" width="9.140625" style="5" customWidth="1"/>
  </cols>
  <sheetData>
    <row r="1" spans="2:22" ht="40.9" customHeight="1">
      <c r="B1" s="75" t="s">
        <v>31</v>
      </c>
      <c r="C1" s="76"/>
      <c r="D1" s="76"/>
      <c r="E1" s="33"/>
      <c r="R1" s="29"/>
      <c r="S1" s="29"/>
      <c r="T1" s="29"/>
      <c r="V1" s="29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0"/>
      <c r="S2" s="30"/>
      <c r="T2" s="29"/>
      <c r="U2" s="49"/>
      <c r="V2" s="8"/>
    </row>
    <row r="3" spans="2:19" ht="19.9" customHeight="1">
      <c r="B3" s="13"/>
      <c r="C3" s="12" t="s">
        <v>0</v>
      </c>
      <c r="D3" s="63"/>
      <c r="E3" s="63"/>
      <c r="F3" s="63"/>
      <c r="G3" s="32"/>
      <c r="H3" s="32"/>
      <c r="I3" s="32"/>
      <c r="J3" s="32"/>
      <c r="K3" s="32"/>
      <c r="L3" s="32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63"/>
      <c r="E4" s="63"/>
      <c r="F4" s="63"/>
      <c r="G4" s="63"/>
      <c r="H4" s="6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77" t="s">
        <v>2</v>
      </c>
      <c r="H5" s="78"/>
      <c r="I5" s="1"/>
      <c r="J5" s="5"/>
      <c r="N5" s="1"/>
      <c r="O5" s="19"/>
      <c r="P5" s="19"/>
      <c r="R5" s="18" t="s">
        <v>2</v>
      </c>
      <c r="V5" s="35"/>
    </row>
    <row r="6" spans="2:22" ht="70.9" customHeight="1" thickBot="1" thickTop="1">
      <c r="B6" s="36" t="s">
        <v>3</v>
      </c>
      <c r="C6" s="37" t="s">
        <v>13</v>
      </c>
      <c r="D6" s="37" t="s">
        <v>4</v>
      </c>
      <c r="E6" s="37" t="s">
        <v>14</v>
      </c>
      <c r="F6" s="37" t="s">
        <v>15</v>
      </c>
      <c r="G6" s="42" t="s">
        <v>24</v>
      </c>
      <c r="H6" s="43" t="s">
        <v>29</v>
      </c>
      <c r="I6" s="38" t="s">
        <v>16</v>
      </c>
      <c r="J6" s="37" t="s">
        <v>17</v>
      </c>
      <c r="K6" s="37" t="s">
        <v>32</v>
      </c>
      <c r="L6" s="39" t="s">
        <v>18</v>
      </c>
      <c r="M6" s="40" t="s">
        <v>19</v>
      </c>
      <c r="N6" s="39" t="s">
        <v>20</v>
      </c>
      <c r="O6" s="37" t="s">
        <v>34</v>
      </c>
      <c r="P6" s="39" t="s">
        <v>21</v>
      </c>
      <c r="Q6" s="37" t="s">
        <v>5</v>
      </c>
      <c r="R6" s="41" t="s">
        <v>6</v>
      </c>
      <c r="S6" s="64" t="s">
        <v>7</v>
      </c>
      <c r="T6" s="64" t="s">
        <v>8</v>
      </c>
      <c r="U6" s="39" t="s">
        <v>22</v>
      </c>
      <c r="V6" s="39" t="s">
        <v>23</v>
      </c>
    </row>
    <row r="7" spans="1:22" ht="169.9" customHeight="1" thickTop="1">
      <c r="A7" s="20"/>
      <c r="B7" s="65">
        <v>1</v>
      </c>
      <c r="C7" s="56" t="s">
        <v>37</v>
      </c>
      <c r="D7" s="57">
        <v>1</v>
      </c>
      <c r="E7" s="58" t="s">
        <v>27</v>
      </c>
      <c r="F7" s="66" t="s">
        <v>39</v>
      </c>
      <c r="G7" s="69"/>
      <c r="H7" s="70"/>
      <c r="I7" s="89" t="s">
        <v>28</v>
      </c>
      <c r="J7" s="95" t="s">
        <v>25</v>
      </c>
      <c r="K7" s="97"/>
      <c r="L7" s="67" t="s">
        <v>40</v>
      </c>
      <c r="M7" s="91" t="s">
        <v>35</v>
      </c>
      <c r="N7" s="91" t="s">
        <v>36</v>
      </c>
      <c r="O7" s="93" t="s">
        <v>33</v>
      </c>
      <c r="P7" s="59">
        <f>D7*Q7</f>
        <v>6500</v>
      </c>
      <c r="Q7" s="60">
        <v>6500</v>
      </c>
      <c r="R7" s="73"/>
      <c r="S7" s="61">
        <f>D7*R7</f>
        <v>0</v>
      </c>
      <c r="T7" s="62" t="str">
        <f aca="true" t="shared" si="0" ref="T7:T8">IF(ISNUMBER(R7),IF(R7&gt;Q7,"NEVYHOVUJE","VYHOVUJE")," ")</f>
        <v xml:space="preserve"> </v>
      </c>
      <c r="U7" s="87"/>
      <c r="V7" s="58" t="s">
        <v>12</v>
      </c>
    </row>
    <row r="8" spans="1:22" ht="326.45" customHeight="1" thickBot="1">
      <c r="A8" s="20"/>
      <c r="B8" s="51">
        <v>2</v>
      </c>
      <c r="C8" s="52" t="s">
        <v>38</v>
      </c>
      <c r="D8" s="53">
        <v>1</v>
      </c>
      <c r="E8" s="54" t="s">
        <v>27</v>
      </c>
      <c r="F8" s="99" t="s">
        <v>42</v>
      </c>
      <c r="G8" s="71"/>
      <c r="H8" s="72"/>
      <c r="I8" s="90"/>
      <c r="J8" s="96"/>
      <c r="K8" s="98"/>
      <c r="L8" s="68" t="s">
        <v>41</v>
      </c>
      <c r="M8" s="92"/>
      <c r="N8" s="92"/>
      <c r="O8" s="94"/>
      <c r="P8" s="45">
        <f>D8*Q8</f>
        <v>17000</v>
      </c>
      <c r="Q8" s="55">
        <v>17000</v>
      </c>
      <c r="R8" s="74"/>
      <c r="S8" s="46">
        <f>D8*R8</f>
        <v>0</v>
      </c>
      <c r="T8" s="47" t="str">
        <f t="shared" si="0"/>
        <v xml:space="preserve"> </v>
      </c>
      <c r="U8" s="88"/>
      <c r="V8" s="54" t="s">
        <v>11</v>
      </c>
    </row>
    <row r="9" spans="3:16" ht="17.45" customHeight="1" thickBot="1" thickTop="1">
      <c r="C9" s="5"/>
      <c r="D9" s="5"/>
      <c r="E9" s="5"/>
      <c r="F9" s="5"/>
      <c r="G9" s="31"/>
      <c r="H9" s="31"/>
      <c r="I9" s="5"/>
      <c r="J9" s="5"/>
      <c r="N9" s="5"/>
      <c r="O9" s="5"/>
      <c r="P9" s="5"/>
    </row>
    <row r="10" spans="2:22" ht="82.9" customHeight="1" thickBot="1" thickTop="1">
      <c r="B10" s="83" t="s">
        <v>26</v>
      </c>
      <c r="C10" s="83"/>
      <c r="D10" s="83"/>
      <c r="E10" s="83"/>
      <c r="F10" s="83"/>
      <c r="G10" s="83"/>
      <c r="H10" s="83"/>
      <c r="I10" s="83"/>
      <c r="J10" s="21"/>
      <c r="K10" s="21"/>
      <c r="L10" s="7"/>
      <c r="M10" s="7"/>
      <c r="N10" s="7"/>
      <c r="O10" s="22"/>
      <c r="P10" s="22"/>
      <c r="Q10" s="23" t="s">
        <v>9</v>
      </c>
      <c r="R10" s="84" t="s">
        <v>10</v>
      </c>
      <c r="S10" s="85"/>
      <c r="T10" s="86"/>
      <c r="U10" s="50"/>
      <c r="V10" s="24"/>
    </row>
    <row r="11" spans="2:20" ht="43.15" customHeight="1" thickBot="1" thickTop="1">
      <c r="B11" s="79" t="s">
        <v>30</v>
      </c>
      <c r="C11" s="79"/>
      <c r="D11" s="79"/>
      <c r="E11" s="79"/>
      <c r="F11" s="79"/>
      <c r="G11" s="79"/>
      <c r="I11" s="25"/>
      <c r="L11" s="9"/>
      <c r="M11" s="9"/>
      <c r="N11" s="9"/>
      <c r="O11" s="26"/>
      <c r="P11" s="26"/>
      <c r="Q11" s="27">
        <f>SUM(P7:P8)</f>
        <v>23500</v>
      </c>
      <c r="R11" s="80">
        <f>SUM(S7:S8)</f>
        <v>0</v>
      </c>
      <c r="S11" s="81"/>
      <c r="T11" s="82"/>
    </row>
    <row r="12" spans="8:19" ht="15.75" thickTop="1">
      <c r="H12" s="63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4"/>
      <c r="C13" s="44"/>
      <c r="D13" s="44"/>
      <c r="E13" s="44"/>
      <c r="F13" s="44"/>
      <c r="G13" s="63"/>
      <c r="H13" s="63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4"/>
      <c r="C14" s="44"/>
      <c r="D14" s="44"/>
      <c r="E14" s="44"/>
      <c r="F14" s="44"/>
      <c r="G14" s="63"/>
      <c r="H14" s="63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4"/>
      <c r="C15" s="44"/>
      <c r="D15" s="44"/>
      <c r="E15" s="44"/>
      <c r="F15" s="44"/>
      <c r="G15" s="63"/>
      <c r="H15" s="63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3:19" ht="19.9" customHeight="1">
      <c r="C16" s="21"/>
      <c r="D16" s="28"/>
      <c r="E16" s="21"/>
      <c r="F16" s="21"/>
      <c r="G16" s="63"/>
      <c r="H16" s="63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8:19" ht="19.9" customHeight="1">
      <c r="H17" s="34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8"/>
      <c r="E18" s="21"/>
      <c r="F18" s="21"/>
      <c r="G18" s="63"/>
      <c r="H18" s="63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8"/>
      <c r="E19" s="21"/>
      <c r="F19" s="21"/>
      <c r="G19" s="63"/>
      <c r="H19" s="63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8"/>
      <c r="E20" s="21"/>
      <c r="F20" s="21"/>
      <c r="G20" s="63"/>
      <c r="H20" s="63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8"/>
      <c r="E21" s="21"/>
      <c r="F21" s="21"/>
      <c r="G21" s="63"/>
      <c r="H21" s="63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8"/>
      <c r="E22" s="21"/>
      <c r="F22" s="21"/>
      <c r="G22" s="63"/>
      <c r="H22" s="63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8"/>
      <c r="E23" s="21"/>
      <c r="F23" s="21"/>
      <c r="G23" s="63"/>
      <c r="H23" s="63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8"/>
      <c r="E24" s="21"/>
      <c r="F24" s="21"/>
      <c r="G24" s="63"/>
      <c r="H24" s="63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8"/>
      <c r="E25" s="21"/>
      <c r="F25" s="21"/>
      <c r="G25" s="63"/>
      <c r="H25" s="63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8"/>
      <c r="E26" s="21"/>
      <c r="F26" s="21"/>
      <c r="G26" s="63"/>
      <c r="H26" s="63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8"/>
      <c r="E27" s="21"/>
      <c r="F27" s="21"/>
      <c r="G27" s="63"/>
      <c r="H27" s="63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8"/>
      <c r="E28" s="21"/>
      <c r="F28" s="21"/>
      <c r="G28" s="63"/>
      <c r="H28" s="63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8"/>
      <c r="E29" s="21"/>
      <c r="F29" s="21"/>
      <c r="G29" s="63"/>
      <c r="H29" s="63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8"/>
      <c r="E30" s="21"/>
      <c r="F30" s="21"/>
      <c r="G30" s="63"/>
      <c r="H30" s="63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8"/>
      <c r="E31" s="21"/>
      <c r="F31" s="21"/>
      <c r="G31" s="63"/>
      <c r="H31" s="63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8"/>
      <c r="E32" s="21"/>
      <c r="F32" s="21"/>
      <c r="G32" s="63"/>
      <c r="H32" s="63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8"/>
      <c r="E33" s="21"/>
      <c r="F33" s="21"/>
      <c r="G33" s="63"/>
      <c r="H33" s="63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8"/>
      <c r="E34" s="21"/>
      <c r="F34" s="21"/>
      <c r="G34" s="63"/>
      <c r="H34" s="63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8"/>
      <c r="E35" s="21"/>
      <c r="F35" s="21"/>
      <c r="G35" s="63"/>
      <c r="H35" s="63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8"/>
      <c r="E36" s="21"/>
      <c r="F36" s="21"/>
      <c r="G36" s="63"/>
      <c r="H36" s="63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8"/>
      <c r="E37" s="21"/>
      <c r="F37" s="21"/>
      <c r="G37" s="63"/>
      <c r="H37" s="63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8"/>
      <c r="E38" s="21"/>
      <c r="F38" s="21"/>
      <c r="G38" s="63"/>
      <c r="H38" s="63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8"/>
      <c r="E39" s="21"/>
      <c r="F39" s="21"/>
      <c r="G39" s="63"/>
      <c r="H39" s="63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8"/>
      <c r="E40" s="21"/>
      <c r="F40" s="21"/>
      <c r="G40" s="63"/>
      <c r="H40" s="63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8"/>
      <c r="E41" s="21"/>
      <c r="F41" s="21"/>
      <c r="G41" s="63"/>
      <c r="H41" s="63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8"/>
      <c r="E42" s="21"/>
      <c r="F42" s="21"/>
      <c r="G42" s="63"/>
      <c r="H42" s="63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8"/>
      <c r="E43" s="21"/>
      <c r="F43" s="21"/>
      <c r="G43" s="63"/>
      <c r="H43" s="63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8"/>
      <c r="E44" s="21"/>
      <c r="F44" s="21"/>
      <c r="G44" s="63"/>
      <c r="H44" s="63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8"/>
      <c r="E45" s="21"/>
      <c r="F45" s="21"/>
      <c r="G45" s="63"/>
      <c r="H45" s="63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8"/>
      <c r="E46" s="21"/>
      <c r="F46" s="21"/>
      <c r="G46" s="63"/>
      <c r="H46" s="63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8"/>
      <c r="E47" s="21"/>
      <c r="F47" s="21"/>
      <c r="G47" s="63"/>
      <c r="H47" s="63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8"/>
      <c r="E48" s="21"/>
      <c r="F48" s="21"/>
      <c r="G48" s="63"/>
      <c r="H48" s="63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8"/>
      <c r="E49" s="21"/>
      <c r="F49" s="21"/>
      <c r="G49" s="63"/>
      <c r="H49" s="63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8"/>
      <c r="E50" s="21"/>
      <c r="F50" s="21"/>
      <c r="G50" s="63"/>
      <c r="H50" s="63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8"/>
      <c r="E51" s="21"/>
      <c r="F51" s="21"/>
      <c r="G51" s="63"/>
      <c r="H51" s="63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8"/>
      <c r="E52" s="21"/>
      <c r="F52" s="21"/>
      <c r="G52" s="63"/>
      <c r="H52" s="63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8"/>
      <c r="E53" s="21"/>
      <c r="F53" s="21"/>
      <c r="G53" s="63"/>
      <c r="H53" s="63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8"/>
      <c r="E54" s="21"/>
      <c r="F54" s="21"/>
      <c r="G54" s="63"/>
      <c r="H54" s="63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8"/>
      <c r="E55" s="21"/>
      <c r="F55" s="21"/>
      <c r="G55" s="63"/>
      <c r="H55" s="63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8"/>
      <c r="E56" s="21"/>
      <c r="F56" s="21"/>
      <c r="G56" s="63"/>
      <c r="H56" s="63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8"/>
      <c r="E57" s="21"/>
      <c r="F57" s="21"/>
      <c r="G57" s="63"/>
      <c r="H57" s="63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8"/>
      <c r="E58" s="21"/>
      <c r="F58" s="21"/>
      <c r="G58" s="63"/>
      <c r="H58" s="63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8"/>
      <c r="E59" s="21"/>
      <c r="F59" s="21"/>
      <c r="G59" s="63"/>
      <c r="H59" s="63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8"/>
      <c r="E60" s="21"/>
      <c r="F60" s="21"/>
      <c r="G60" s="63"/>
      <c r="H60" s="63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8"/>
      <c r="E61" s="21"/>
      <c r="F61" s="21"/>
      <c r="G61" s="63"/>
      <c r="H61" s="63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8"/>
      <c r="E62" s="21"/>
      <c r="F62" s="21"/>
      <c r="G62" s="63"/>
      <c r="H62" s="63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8"/>
      <c r="E63" s="21"/>
      <c r="F63" s="21"/>
      <c r="G63" s="63"/>
      <c r="H63" s="63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8"/>
      <c r="E64" s="21"/>
      <c r="F64" s="21"/>
      <c r="G64" s="63"/>
      <c r="H64" s="63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8"/>
      <c r="E65" s="21"/>
      <c r="F65" s="21"/>
      <c r="G65" s="63"/>
      <c r="H65" s="63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8"/>
      <c r="E66" s="21"/>
      <c r="F66" s="21"/>
      <c r="G66" s="63"/>
      <c r="H66" s="63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8"/>
      <c r="E67" s="21"/>
      <c r="F67" s="21"/>
      <c r="G67" s="63"/>
      <c r="H67" s="63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8"/>
      <c r="E68" s="21"/>
      <c r="F68" s="21"/>
      <c r="G68" s="63"/>
      <c r="H68" s="63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8"/>
      <c r="E69" s="21"/>
      <c r="F69" s="21"/>
      <c r="G69" s="63"/>
      <c r="H69" s="63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8"/>
      <c r="E70" s="21"/>
      <c r="F70" s="21"/>
      <c r="G70" s="63"/>
      <c r="H70" s="63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8"/>
      <c r="E71" s="21"/>
      <c r="F71" s="21"/>
      <c r="G71" s="63"/>
      <c r="H71" s="63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8"/>
      <c r="E72" s="21"/>
      <c r="F72" s="21"/>
      <c r="G72" s="63"/>
      <c r="H72" s="63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8"/>
      <c r="E73" s="21"/>
      <c r="F73" s="21"/>
      <c r="G73" s="63"/>
      <c r="H73" s="63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8"/>
      <c r="E74" s="21"/>
      <c r="F74" s="21"/>
      <c r="G74" s="63"/>
      <c r="H74" s="63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8"/>
      <c r="E75" s="21"/>
      <c r="F75" s="21"/>
      <c r="G75" s="63"/>
      <c r="H75" s="63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8"/>
      <c r="E76" s="21"/>
      <c r="F76" s="21"/>
      <c r="G76" s="63"/>
      <c r="H76" s="63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8"/>
      <c r="E77" s="21"/>
      <c r="F77" s="21"/>
      <c r="G77" s="63"/>
      <c r="H77" s="63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8"/>
      <c r="E78" s="21"/>
      <c r="F78" s="21"/>
      <c r="G78" s="63"/>
      <c r="H78" s="63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8"/>
      <c r="E79" s="21"/>
      <c r="F79" s="21"/>
      <c r="G79" s="63"/>
      <c r="H79" s="63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8"/>
      <c r="E80" s="21"/>
      <c r="F80" s="21"/>
      <c r="G80" s="63"/>
      <c r="H80" s="63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8"/>
      <c r="E81" s="21"/>
      <c r="F81" s="21"/>
      <c r="G81" s="63"/>
      <c r="H81" s="63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8"/>
      <c r="E82" s="21"/>
      <c r="F82" s="21"/>
      <c r="G82" s="63"/>
      <c r="H82" s="63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8"/>
      <c r="E83" s="21"/>
      <c r="F83" s="21"/>
      <c r="G83" s="63"/>
      <c r="H83" s="63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8"/>
      <c r="E84" s="21"/>
      <c r="F84" s="21"/>
      <c r="G84" s="63"/>
      <c r="H84" s="63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8"/>
      <c r="E85" s="21"/>
      <c r="F85" s="21"/>
      <c r="G85" s="63"/>
      <c r="H85" s="63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8"/>
      <c r="E86" s="21"/>
      <c r="F86" s="21"/>
      <c r="G86" s="63"/>
      <c r="H86" s="63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8"/>
      <c r="E87" s="21"/>
      <c r="F87" s="21"/>
      <c r="G87" s="63"/>
      <c r="H87" s="63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8"/>
      <c r="E88" s="21"/>
      <c r="F88" s="21"/>
      <c r="G88" s="63"/>
      <c r="H88" s="63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8"/>
      <c r="E89" s="21"/>
      <c r="F89" s="21"/>
      <c r="G89" s="63"/>
      <c r="H89" s="63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8"/>
      <c r="E90" s="21"/>
      <c r="F90" s="21"/>
      <c r="G90" s="63"/>
      <c r="H90" s="63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8"/>
      <c r="E91" s="21"/>
      <c r="F91" s="21"/>
      <c r="G91" s="63"/>
      <c r="H91" s="63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8"/>
      <c r="E92" s="21"/>
      <c r="F92" s="21"/>
      <c r="G92" s="63"/>
      <c r="H92" s="63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8"/>
      <c r="E93" s="21"/>
      <c r="F93" s="21"/>
      <c r="G93" s="63"/>
      <c r="H93" s="63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8"/>
      <c r="E94" s="21"/>
      <c r="F94" s="21"/>
      <c r="G94" s="63"/>
      <c r="H94" s="63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8"/>
      <c r="E95" s="21"/>
      <c r="F95" s="21"/>
      <c r="G95" s="63"/>
      <c r="H95" s="63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8"/>
      <c r="E96" s="21"/>
      <c r="F96" s="21"/>
      <c r="G96" s="63"/>
      <c r="H96" s="63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6" ht="19.9" customHeight="1">
      <c r="C97" s="21"/>
      <c r="D97" s="28"/>
      <c r="E97" s="21"/>
      <c r="F97" s="21"/>
      <c r="G97" s="63"/>
      <c r="H97" s="63"/>
      <c r="I97" s="11"/>
      <c r="J97" s="11"/>
      <c r="K97" s="11"/>
      <c r="L97" s="11"/>
      <c r="M97" s="11"/>
      <c r="N97" s="6"/>
      <c r="O97" s="6"/>
      <c r="P97" s="6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</sheetData>
  <sheetProtection algorithmName="SHA-512" hashValue="p33UUDGLYnylVEj/0k5FHGcszJjW0pu8kqYbKWoKOBlAXD61EbWkFKIRyolF7hJr2G9IlXExl+Ee7JFIkr/9IQ==" saltValue="LpGruyHSi/4b+gDN6nfzdA==" spinCount="100000" sheet="1" objects="1" scenarios="1"/>
  <mergeCells count="13">
    <mergeCell ref="U7:U8"/>
    <mergeCell ref="I7:I8"/>
    <mergeCell ref="M7:M8"/>
    <mergeCell ref="N7:N8"/>
    <mergeCell ref="O7:O8"/>
    <mergeCell ref="J7:J8"/>
    <mergeCell ref="K7:K8"/>
    <mergeCell ref="B1:D1"/>
    <mergeCell ref="G5:H5"/>
    <mergeCell ref="B11:G11"/>
    <mergeCell ref="R11:T11"/>
    <mergeCell ref="B10:I10"/>
    <mergeCell ref="R10:T10"/>
  </mergeCells>
  <conditionalFormatting sqref="D7:D8 B7:B8">
    <cfRule type="containsBlanks" priority="52" dxfId="7">
      <formula>LEN(TRIM(B7))=0</formula>
    </cfRule>
  </conditionalFormatting>
  <conditionalFormatting sqref="B7:B8">
    <cfRule type="cellIs" priority="49" dxfId="6" operator="greaterThanOrEqual">
      <formula>1</formula>
    </cfRule>
  </conditionalFormatting>
  <conditionalFormatting sqref="T7:T8">
    <cfRule type="cellIs" priority="36" dxfId="5" operator="equal">
      <formula>"VYHOVUJE"</formula>
    </cfRule>
  </conditionalFormatting>
  <conditionalFormatting sqref="T7:T8">
    <cfRule type="cellIs" priority="35" dxfId="4" operator="equal">
      <formula>"NEVYHOVUJE"</formula>
    </cfRule>
  </conditionalFormatting>
  <conditionalFormatting sqref="G7:G8 R7:R8">
    <cfRule type="containsBlanks" priority="29" dxfId="3">
      <formula>LEN(TRIM(G7))=0</formula>
    </cfRule>
  </conditionalFormatting>
  <conditionalFormatting sqref="G7:G8 R7:R8">
    <cfRule type="notContainsBlanks" priority="27" dxfId="2">
      <formula>LEN(TRIM(G7))&gt;0</formula>
    </cfRule>
  </conditionalFormatting>
  <conditionalFormatting sqref="G7:G8 R7:R8">
    <cfRule type="notContainsBlanks" priority="26" dxfId="1">
      <formula>LEN(TRIM(G7))&gt;0</formula>
    </cfRule>
  </conditionalFormatting>
  <conditionalFormatting sqref="G7:G8">
    <cfRule type="notContainsBlanks" priority="25" dxfId="0">
      <formula>LEN(TRIM(G7))&gt;0</formula>
    </cfRule>
  </conditionalFormatting>
  <dataValidations count="2">
    <dataValidation type="list" allowBlank="1" showInputMessage="1" showErrorMessage="1" sqref="J7">
      <formula1>"ANO,NE"</formula1>
    </dataValidation>
    <dataValidation type="list" showInputMessage="1" showErrorMessage="1" sqref="E7:E8">
      <formula1>"ks,bal,sada,m,"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2021-11-19T07:33:46Z</cp:lastPrinted>
  <dcterms:created xsi:type="dcterms:W3CDTF">2014-03-05T12:43:32Z</dcterms:created>
  <dcterms:modified xsi:type="dcterms:W3CDTF">2021-11-26T08:34:03Z</dcterms:modified>
  <cp:category/>
  <cp:version/>
  <cp:contentType/>
  <cp:contentStatus/>
  <cp:revision>3</cp:revision>
</cp:coreProperties>
</file>