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technika'!$B$1:$T$18</definedName>
  </definedNames>
  <calcPr calcId="191029"/>
</workbook>
</file>

<file path=xl/sharedStrings.xml><?xml version="1.0" encoding="utf-8"?>
<sst xmlns="http://schemas.openxmlformats.org/spreadsheetml/2006/main" count="58" uniqueCount="48">
  <si>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</si>
  <si>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</si>
  <si>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</si>
  <si>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</si>
  <si>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</si>
  <si>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</si>
  <si>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</si>
  <si>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</si>
  <si>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</si>
  <si>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</si>
  <si>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</si>
  <si>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30231000-7 - Počítačové monitory a konzoly</t>
  </si>
  <si>
    <t xml:space="preserve">30237000-9 - Součásti, příslušenství a doplňky pro počítače 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</si>
  <si>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</si>
  <si>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</si>
  <si>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</si>
  <si>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</si>
  <si>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</si>
  <si>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</si>
  <si>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</si>
  <si>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</si>
  <si>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</si>
  <si>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</si>
  <si>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</si>
  <si>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</si>
  <si>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</si>
  <si>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</si>
  <si>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</si>
  <si>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</si>
  <si>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</si>
  <si>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</si>
  <si>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</si>
  <si>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Samostatná faktura</t>
  </si>
  <si>
    <t xml:space="preserve">Příloha č. 2 Kupní smlouvy - technická specifikace
Výpočetní technika (III.) 155 - 2021 </t>
  </si>
  <si>
    <t>Monitor LCD 27"</t>
  </si>
  <si>
    <t>ANO</t>
  </si>
  <si>
    <t>SGS - 2021 - 018</t>
  </si>
  <si>
    <t>Jarmila Glaserová, 
Tel.: 37763 4301,
702 047 003</t>
  </si>
  <si>
    <t>Univerzitní 26, 
301 00 Plzeň,
Fakulta elektrotechnická - Katedra elektroenergetiky,
3. patro - místnost EK 318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</si>
  <si>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</si>
  <si>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Velikost úhlopříčky 27", rozlišení (1920x1080).
Rozhraní DVI, USB hub.
Jas min. 300 cd/m2.
Typ panelu IPS. 
DVI kabel musí byt součástí dodávky.
Záruka min. 3 roky.</t>
  </si>
  <si>
    <t>Záruka na zboží min. 36 měsíců.</t>
  </si>
  <si>
    <t>Dokovací stanice k notebooku Dell Latitude 3520</t>
  </si>
  <si>
    <r>
      <t xml:space="preserve">Připojení přes Thunderbolt 3 či USB-C port.
Včetně napájení notebooku.
Min. 1x HDMI, 2x DisplayPort, 2× USB 3.0, 2× USB 2.0 a 1× USB-C port, RJ-45, audio/mikrofon jack
</t>
    </r>
    <r>
      <rPr>
        <b/>
        <sz val="11"/>
        <color theme="1"/>
        <rFont val="Calibri"/>
        <family val="2"/>
        <scheme val="minor"/>
      </rPr>
      <t>Kompatibilní se stávajícím notebookem 15,6" Dell Latitude 3520.</t>
    </r>
  </si>
  <si>
    <t>Hana Menclová,
Tel.: 37763 4853,
602 167 797</t>
  </si>
  <si>
    <t>Kollárova 19, 
301 00 Plzeň,
Správa kolejí a menz,
místnost KO 222</t>
  </si>
  <si>
    <t>Myš drátová</t>
  </si>
  <si>
    <t>Drátová myš k PC, optický senzor s rozlišením až 800 dpi, 3 tlačítka (2 tlačítka a kolečko).
Rozhraní USB.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</si>
</sst>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medium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indent="1"/>
    </xf>
    <xf numFmtId="164" fontId="0" fillId="5" borderId="2" xfId="0" applyNumberFormat="1" applyFill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88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8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6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93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69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69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0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75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71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70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18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40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6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88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13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38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37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622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36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61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861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10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35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85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34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03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22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413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60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17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55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74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937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31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699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89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89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65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98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176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36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74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93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12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8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41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6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93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69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17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8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41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6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93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69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17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68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8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41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6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98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12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69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69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17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70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8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34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41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6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93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69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17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93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19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95250</xdr:colOff>
      <xdr:row>68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4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6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13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62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87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36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861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10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6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85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09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34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03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98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17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55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93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12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31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50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08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22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41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985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36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74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93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31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50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89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08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65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03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22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41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60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7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986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17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36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74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93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1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31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89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27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46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46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03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03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22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41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60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36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36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5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74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93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12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3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51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70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95250</xdr:colOff>
      <xdr:row>77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09837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41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660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00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74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193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4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8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98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93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12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08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03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1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7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89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5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74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51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0983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4127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0020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4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8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98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93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12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08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098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4127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0020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707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688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4127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22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41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93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08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193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4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098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4127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0020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707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945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193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440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688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4127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0020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193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4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8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98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93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12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08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03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1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7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89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5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74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51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098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4127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0020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0020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193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65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14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8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85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34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6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98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74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93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12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17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55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70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8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03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79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1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55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7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93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31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70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03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41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17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17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55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74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51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707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74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8507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41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249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6992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24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487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798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47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726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897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4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43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398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55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493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12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0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46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3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70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1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7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389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5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74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51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212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20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16979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098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4917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4127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4277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62" zoomScaleNormal="62" workbookViewId="0" topLeftCell="A1">
      <selection activeCell="Q8" sqref="Q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8.140625" style="1" customWidth="1"/>
    <col min="4" max="4" width="12.28125" style="2" customWidth="1"/>
    <col min="5" max="5" width="10.57421875" style="3" customWidth="1"/>
    <col min="6" max="6" width="92.8515625" style="1" customWidth="1"/>
    <col min="7" max="7" width="29.7109375" style="4" bestFit="1" customWidth="1"/>
    <col min="8" max="8" width="27.57421875" style="4" customWidth="1"/>
    <col min="9" max="9" width="21.7109375" style="4" customWidth="1"/>
    <col min="10" max="10" width="16.28125" style="1" customWidth="1"/>
    <col min="11" max="11" width="34.140625" style="5" customWidth="1"/>
    <col min="12" max="12" width="34.7109375" style="5" customWidth="1"/>
    <col min="13" max="13" width="29.00390625" style="5" customWidth="1"/>
    <col min="14" max="14" width="39.00390625" style="4" customWidth="1"/>
    <col min="15" max="15" width="28.140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45" hidden="1" customWidth="1"/>
    <col min="22" max="22" width="44.140625" style="6" customWidth="1"/>
    <col min="23" max="16384" width="9.140625" style="5" customWidth="1"/>
  </cols>
  <sheetData>
    <row r="1" spans="2:22" ht="40.9" customHeight="1">
      <c r="B1" s="95" t="s">
        <v>33</v>
      </c>
      <c r="C1" s="96"/>
      <c r="D1" s="96"/>
      <c r="E1" s="33"/>
      <c r="R1" s="29"/>
      <c r="S1" s="29"/>
      <c r="T1" s="29"/>
      <c r="V1" s="29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0"/>
      <c r="S2" s="30"/>
      <c r="T2" s="29"/>
      <c r="U2" s="46"/>
      <c r="V2" s="8"/>
    </row>
    <row r="3" spans="2:19" ht="19.9" customHeight="1">
      <c r="B3" s="13"/>
      <c r="C3" s="12" t="s">
        <v>0</v>
      </c>
      <c r="D3" s="93"/>
      <c r="E3" s="93"/>
      <c r="F3" s="93"/>
      <c r="G3" s="32"/>
      <c r="H3" s="32"/>
      <c r="I3" s="32"/>
      <c r="J3" s="32"/>
      <c r="K3" s="32"/>
      <c r="L3" s="32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93"/>
      <c r="E4" s="93"/>
      <c r="F4" s="93"/>
      <c r="G4" s="93"/>
      <c r="H4" s="9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97" t="s">
        <v>2</v>
      </c>
      <c r="H5" s="98"/>
      <c r="I5" s="1"/>
      <c r="J5" s="5"/>
      <c r="N5" s="1"/>
      <c r="O5" s="19"/>
      <c r="P5" s="19"/>
      <c r="R5" s="18" t="s">
        <v>2</v>
      </c>
      <c r="V5" s="35"/>
    </row>
    <row r="6" spans="2:22" ht="70.9" customHeight="1" thickBot="1" thickTop="1">
      <c r="B6" s="36" t="s">
        <v>3</v>
      </c>
      <c r="C6" s="37" t="s">
        <v>14</v>
      </c>
      <c r="D6" s="37" t="s">
        <v>4</v>
      </c>
      <c r="E6" s="37" t="s">
        <v>15</v>
      </c>
      <c r="F6" s="37" t="s">
        <v>16</v>
      </c>
      <c r="G6" s="42" t="s">
        <v>25</v>
      </c>
      <c r="H6" s="43" t="s">
        <v>30</v>
      </c>
      <c r="I6" s="38" t="s">
        <v>17</v>
      </c>
      <c r="J6" s="37" t="s">
        <v>18</v>
      </c>
      <c r="K6" s="37" t="s">
        <v>39</v>
      </c>
      <c r="L6" s="39" t="s">
        <v>19</v>
      </c>
      <c r="M6" s="40" t="s">
        <v>20</v>
      </c>
      <c r="N6" s="39" t="s">
        <v>21</v>
      </c>
      <c r="O6" s="39" t="s">
        <v>26</v>
      </c>
      <c r="P6" s="39" t="s">
        <v>22</v>
      </c>
      <c r="Q6" s="37" t="s">
        <v>5</v>
      </c>
      <c r="R6" s="41" t="s">
        <v>6</v>
      </c>
      <c r="S6" s="94" t="s">
        <v>7</v>
      </c>
      <c r="T6" s="94" t="s">
        <v>8</v>
      </c>
      <c r="U6" s="39" t="s">
        <v>23</v>
      </c>
      <c r="V6" s="39" t="s">
        <v>24</v>
      </c>
    </row>
    <row r="7" spans="1:22" ht="147.75" customHeight="1" thickBot="1" thickTop="1">
      <c r="A7" s="20"/>
      <c r="B7" s="48">
        <v>1</v>
      </c>
      <c r="C7" s="49" t="s">
        <v>34</v>
      </c>
      <c r="D7" s="50">
        <v>1</v>
      </c>
      <c r="E7" s="51" t="s">
        <v>29</v>
      </c>
      <c r="F7" s="57" t="s">
        <v>40</v>
      </c>
      <c r="G7" s="111"/>
      <c r="H7" s="110"/>
      <c r="I7" s="55" t="s">
        <v>32</v>
      </c>
      <c r="J7" s="52" t="s">
        <v>35</v>
      </c>
      <c r="K7" s="53" t="s">
        <v>36</v>
      </c>
      <c r="L7" s="56" t="s">
        <v>41</v>
      </c>
      <c r="M7" s="56" t="s">
        <v>37</v>
      </c>
      <c r="N7" s="56" t="s">
        <v>38</v>
      </c>
      <c r="O7" s="54">
        <v>21</v>
      </c>
      <c r="P7" s="58">
        <f>D7*Q7</f>
        <v>6500</v>
      </c>
      <c r="Q7" s="59">
        <v>6500</v>
      </c>
      <c r="R7" s="107"/>
      <c r="S7" s="60">
        <f>D7*R7</f>
        <v>0</v>
      </c>
      <c r="T7" s="61" t="str">
        <f aca="true" t="shared" si="0" ref="T7">IF(ISNUMBER(R7),IF(R7&gt;Q7,"NEVYHOVUJE","VYHOVUJE")," ")</f>
        <v xml:space="preserve"> </v>
      </c>
      <c r="U7" s="51"/>
      <c r="V7" s="51" t="s">
        <v>11</v>
      </c>
    </row>
    <row r="8" spans="1:22" ht="169.5" customHeight="1" thickBot="1">
      <c r="A8" s="20"/>
      <c r="B8" s="75">
        <v>2</v>
      </c>
      <c r="C8" s="76" t="s">
        <v>42</v>
      </c>
      <c r="D8" s="77">
        <v>1</v>
      </c>
      <c r="E8" s="78" t="s">
        <v>29</v>
      </c>
      <c r="F8" s="79" t="s">
        <v>43</v>
      </c>
      <c r="G8" s="112"/>
      <c r="H8" s="80" t="s">
        <v>27</v>
      </c>
      <c r="I8" s="81" t="s">
        <v>32</v>
      </c>
      <c r="J8" s="82" t="s">
        <v>27</v>
      </c>
      <c r="K8" s="81"/>
      <c r="L8" s="83"/>
      <c r="M8" s="90" t="s">
        <v>44</v>
      </c>
      <c r="N8" s="90" t="s">
        <v>45</v>
      </c>
      <c r="O8" s="84">
        <v>21</v>
      </c>
      <c r="P8" s="85">
        <f>D8*Q8</f>
        <v>1800</v>
      </c>
      <c r="Q8" s="86">
        <v>1800</v>
      </c>
      <c r="R8" s="108"/>
      <c r="S8" s="87">
        <f>D8*R8</f>
        <v>0</v>
      </c>
      <c r="T8" s="88" t="str">
        <f aca="true" t="shared" si="1" ref="T8">IF(ISNUMBER(R8),IF(R8&gt;Q8,"NEVYHOVUJE","VYHOVUJE")," ")</f>
        <v xml:space="preserve"> </v>
      </c>
      <c r="U8" s="78"/>
      <c r="V8" s="78" t="s">
        <v>12</v>
      </c>
    </row>
    <row r="9" spans="1:22" ht="105.75" customHeight="1" thickBot="1">
      <c r="A9" s="20"/>
      <c r="B9" s="62">
        <v>3</v>
      </c>
      <c r="C9" s="63" t="s">
        <v>46</v>
      </c>
      <c r="D9" s="64">
        <v>5</v>
      </c>
      <c r="E9" s="65" t="s">
        <v>29</v>
      </c>
      <c r="F9" s="92" t="s">
        <v>47</v>
      </c>
      <c r="G9" s="113"/>
      <c r="H9" s="66" t="s">
        <v>27</v>
      </c>
      <c r="I9" s="89" t="s">
        <v>32</v>
      </c>
      <c r="J9" s="68" t="s">
        <v>27</v>
      </c>
      <c r="K9" s="67"/>
      <c r="L9" s="69"/>
      <c r="M9" s="91" t="s">
        <v>44</v>
      </c>
      <c r="N9" s="91" t="s">
        <v>45</v>
      </c>
      <c r="O9" s="70">
        <v>14</v>
      </c>
      <c r="P9" s="71">
        <f>D9*Q9</f>
        <v>350</v>
      </c>
      <c r="Q9" s="72">
        <v>70</v>
      </c>
      <c r="R9" s="109"/>
      <c r="S9" s="73">
        <f>D9*R9</f>
        <v>0</v>
      </c>
      <c r="T9" s="74" t="str">
        <f aca="true" t="shared" si="2" ref="T9">IF(ISNUMBER(R9),IF(R9&gt;Q9,"NEVYHOVUJE","VYHOVUJE")," ")</f>
        <v xml:space="preserve"> </v>
      </c>
      <c r="U9" s="65"/>
      <c r="V9" s="65" t="s">
        <v>13</v>
      </c>
    </row>
    <row r="10" spans="3:16" ht="17.45" customHeight="1" thickBot="1" thickTop="1">
      <c r="C10" s="5"/>
      <c r="D10" s="5"/>
      <c r="E10" s="5"/>
      <c r="F10" s="5"/>
      <c r="G10" s="31"/>
      <c r="H10" s="31"/>
      <c r="I10" s="5"/>
      <c r="J10" s="5"/>
      <c r="N10" s="5"/>
      <c r="O10" s="5"/>
      <c r="P10" s="5"/>
    </row>
    <row r="11" spans="2:22" ht="82.9" customHeight="1" thickBot="1" thickTop="1">
      <c r="B11" s="103" t="s">
        <v>28</v>
      </c>
      <c r="C11" s="103"/>
      <c r="D11" s="103"/>
      <c r="E11" s="103"/>
      <c r="F11" s="103"/>
      <c r="G11" s="103"/>
      <c r="H11" s="103"/>
      <c r="I11" s="103"/>
      <c r="J11" s="21"/>
      <c r="K11" s="21"/>
      <c r="L11" s="7"/>
      <c r="M11" s="7"/>
      <c r="N11" s="7"/>
      <c r="O11" s="22"/>
      <c r="P11" s="22"/>
      <c r="Q11" s="23" t="s">
        <v>9</v>
      </c>
      <c r="R11" s="104" t="s">
        <v>10</v>
      </c>
      <c r="S11" s="105"/>
      <c r="T11" s="106"/>
      <c r="U11" s="47"/>
      <c r="V11" s="24"/>
    </row>
    <row r="12" spans="2:20" ht="43.15" customHeight="1" thickBot="1" thickTop="1">
      <c r="B12" s="99" t="s">
        <v>31</v>
      </c>
      <c r="C12" s="99"/>
      <c r="D12" s="99"/>
      <c r="E12" s="99"/>
      <c r="F12" s="99"/>
      <c r="G12" s="99"/>
      <c r="I12" s="25"/>
      <c r="L12" s="9"/>
      <c r="M12" s="9"/>
      <c r="N12" s="9"/>
      <c r="O12" s="26"/>
      <c r="P12" s="26"/>
      <c r="Q12" s="27">
        <f>SUM(P7:P9)</f>
        <v>8650</v>
      </c>
      <c r="R12" s="100">
        <f>SUM(S7:S9)</f>
        <v>0</v>
      </c>
      <c r="S12" s="101"/>
      <c r="T12" s="102"/>
    </row>
    <row r="13" spans="8:19" ht="15.75" thickTop="1">
      <c r="H13" s="93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4"/>
      <c r="C14" s="44"/>
      <c r="D14" s="44"/>
      <c r="E14" s="44"/>
      <c r="F14" s="44"/>
      <c r="G14" s="93"/>
      <c r="H14" s="93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4"/>
      <c r="C15" s="44"/>
      <c r="D15" s="44"/>
      <c r="E15" s="44"/>
      <c r="F15" s="44"/>
      <c r="G15" s="93"/>
      <c r="H15" s="93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4"/>
      <c r="C16" s="44"/>
      <c r="D16" s="44"/>
      <c r="E16" s="44"/>
      <c r="F16" s="44"/>
      <c r="G16" s="93"/>
      <c r="H16" s="93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8"/>
      <c r="E17" s="21"/>
      <c r="F17" s="21"/>
      <c r="G17" s="93"/>
      <c r="H17" s="93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" customHeight="1">
      <c r="H18" s="34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8"/>
      <c r="E19" s="21"/>
      <c r="F19" s="21"/>
      <c r="G19" s="93"/>
      <c r="H19" s="93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8"/>
      <c r="E20" s="21"/>
      <c r="F20" s="21"/>
      <c r="G20" s="93"/>
      <c r="H20" s="93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8"/>
      <c r="E21" s="21"/>
      <c r="F21" s="21"/>
      <c r="G21" s="93"/>
      <c r="H21" s="93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8"/>
      <c r="E22" s="21"/>
      <c r="F22" s="21"/>
      <c r="G22" s="93"/>
      <c r="H22" s="93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8"/>
      <c r="E23" s="21"/>
      <c r="F23" s="21"/>
      <c r="G23" s="93"/>
      <c r="H23" s="93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8"/>
      <c r="E24" s="21"/>
      <c r="F24" s="21"/>
      <c r="G24" s="93"/>
      <c r="H24" s="93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8"/>
      <c r="E25" s="21"/>
      <c r="F25" s="21"/>
      <c r="G25" s="93"/>
      <c r="H25" s="93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8"/>
      <c r="E26" s="21"/>
      <c r="F26" s="21"/>
      <c r="G26" s="93"/>
      <c r="H26" s="93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8"/>
      <c r="E27" s="21"/>
      <c r="F27" s="21"/>
      <c r="G27" s="93"/>
      <c r="H27" s="93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8"/>
      <c r="E28" s="21"/>
      <c r="F28" s="21"/>
      <c r="G28" s="93"/>
      <c r="H28" s="93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8"/>
      <c r="E29" s="21"/>
      <c r="F29" s="21"/>
      <c r="G29" s="93"/>
      <c r="H29" s="93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8"/>
      <c r="E30" s="21"/>
      <c r="F30" s="21"/>
      <c r="G30" s="93"/>
      <c r="H30" s="93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8"/>
      <c r="E31" s="21"/>
      <c r="F31" s="21"/>
      <c r="G31" s="93"/>
      <c r="H31" s="93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8"/>
      <c r="E32" s="21"/>
      <c r="F32" s="21"/>
      <c r="G32" s="93"/>
      <c r="H32" s="93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8"/>
      <c r="E33" s="21"/>
      <c r="F33" s="21"/>
      <c r="G33" s="93"/>
      <c r="H33" s="93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8"/>
      <c r="E34" s="21"/>
      <c r="F34" s="21"/>
      <c r="G34" s="93"/>
      <c r="H34" s="93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8"/>
      <c r="E35" s="21"/>
      <c r="F35" s="21"/>
      <c r="G35" s="93"/>
      <c r="H35" s="93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8"/>
      <c r="E36" s="21"/>
      <c r="F36" s="21"/>
      <c r="G36" s="93"/>
      <c r="H36" s="93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8"/>
      <c r="E37" s="21"/>
      <c r="F37" s="21"/>
      <c r="G37" s="93"/>
      <c r="H37" s="93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8"/>
      <c r="E38" s="21"/>
      <c r="F38" s="21"/>
      <c r="G38" s="93"/>
      <c r="H38" s="93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8"/>
      <c r="E39" s="21"/>
      <c r="F39" s="21"/>
      <c r="G39" s="93"/>
      <c r="H39" s="93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8"/>
      <c r="E40" s="21"/>
      <c r="F40" s="21"/>
      <c r="G40" s="93"/>
      <c r="H40" s="93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8"/>
      <c r="E41" s="21"/>
      <c r="F41" s="21"/>
      <c r="G41" s="93"/>
      <c r="H41" s="93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8"/>
      <c r="E42" s="21"/>
      <c r="F42" s="21"/>
      <c r="G42" s="93"/>
      <c r="H42" s="93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8"/>
      <c r="E43" s="21"/>
      <c r="F43" s="21"/>
      <c r="G43" s="93"/>
      <c r="H43" s="93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8"/>
      <c r="E44" s="21"/>
      <c r="F44" s="21"/>
      <c r="G44" s="93"/>
      <c r="H44" s="93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8"/>
      <c r="E45" s="21"/>
      <c r="F45" s="21"/>
      <c r="G45" s="93"/>
      <c r="H45" s="93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8"/>
      <c r="E46" s="21"/>
      <c r="F46" s="21"/>
      <c r="G46" s="93"/>
      <c r="H46" s="93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8"/>
      <c r="E47" s="21"/>
      <c r="F47" s="21"/>
      <c r="G47" s="93"/>
      <c r="H47" s="93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8"/>
      <c r="E48" s="21"/>
      <c r="F48" s="21"/>
      <c r="G48" s="93"/>
      <c r="H48" s="93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8"/>
      <c r="E49" s="21"/>
      <c r="F49" s="21"/>
      <c r="G49" s="93"/>
      <c r="H49" s="93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8"/>
      <c r="E50" s="21"/>
      <c r="F50" s="21"/>
      <c r="G50" s="93"/>
      <c r="H50" s="93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8"/>
      <c r="E51" s="21"/>
      <c r="F51" s="21"/>
      <c r="G51" s="93"/>
      <c r="H51" s="93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8"/>
      <c r="E52" s="21"/>
      <c r="F52" s="21"/>
      <c r="G52" s="93"/>
      <c r="H52" s="93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8"/>
      <c r="E53" s="21"/>
      <c r="F53" s="21"/>
      <c r="G53" s="93"/>
      <c r="H53" s="93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8"/>
      <c r="E54" s="21"/>
      <c r="F54" s="21"/>
      <c r="G54" s="93"/>
      <c r="H54" s="93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8"/>
      <c r="E55" s="21"/>
      <c r="F55" s="21"/>
      <c r="G55" s="93"/>
      <c r="H55" s="93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8"/>
      <c r="E56" s="21"/>
      <c r="F56" s="21"/>
      <c r="G56" s="93"/>
      <c r="H56" s="93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8"/>
      <c r="E57" s="21"/>
      <c r="F57" s="21"/>
      <c r="G57" s="93"/>
      <c r="H57" s="93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8"/>
      <c r="E58" s="21"/>
      <c r="F58" s="21"/>
      <c r="G58" s="93"/>
      <c r="H58" s="93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8"/>
      <c r="E59" s="21"/>
      <c r="F59" s="21"/>
      <c r="G59" s="93"/>
      <c r="H59" s="93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8"/>
      <c r="E60" s="21"/>
      <c r="F60" s="21"/>
      <c r="G60" s="93"/>
      <c r="H60" s="93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8"/>
      <c r="E61" s="21"/>
      <c r="F61" s="21"/>
      <c r="G61" s="93"/>
      <c r="H61" s="93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8"/>
      <c r="E62" s="21"/>
      <c r="F62" s="21"/>
      <c r="G62" s="93"/>
      <c r="H62" s="93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8"/>
      <c r="E63" s="21"/>
      <c r="F63" s="21"/>
      <c r="G63" s="93"/>
      <c r="H63" s="93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8"/>
      <c r="E64" s="21"/>
      <c r="F64" s="21"/>
      <c r="G64" s="93"/>
      <c r="H64" s="93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8"/>
      <c r="E65" s="21"/>
      <c r="F65" s="21"/>
      <c r="G65" s="93"/>
      <c r="H65" s="93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8"/>
      <c r="E66" s="21"/>
      <c r="F66" s="21"/>
      <c r="G66" s="93"/>
      <c r="H66" s="93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8"/>
      <c r="E67" s="21"/>
      <c r="F67" s="21"/>
      <c r="G67" s="93"/>
      <c r="H67" s="93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8"/>
      <c r="E68" s="21"/>
      <c r="F68" s="21"/>
      <c r="G68" s="93"/>
      <c r="H68" s="93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8"/>
      <c r="E69" s="21"/>
      <c r="F69" s="21"/>
      <c r="G69" s="93"/>
      <c r="H69" s="93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8"/>
      <c r="E70" s="21"/>
      <c r="F70" s="21"/>
      <c r="G70" s="93"/>
      <c r="H70" s="93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8"/>
      <c r="E71" s="21"/>
      <c r="F71" s="21"/>
      <c r="G71" s="93"/>
      <c r="H71" s="93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8"/>
      <c r="E72" s="21"/>
      <c r="F72" s="21"/>
      <c r="G72" s="93"/>
      <c r="H72" s="93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8"/>
      <c r="E73" s="21"/>
      <c r="F73" s="21"/>
      <c r="G73" s="93"/>
      <c r="H73" s="93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8"/>
      <c r="E74" s="21"/>
      <c r="F74" s="21"/>
      <c r="G74" s="93"/>
      <c r="H74" s="93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8"/>
      <c r="E75" s="21"/>
      <c r="F75" s="21"/>
      <c r="G75" s="93"/>
      <c r="H75" s="93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8"/>
      <c r="E76" s="21"/>
      <c r="F76" s="21"/>
      <c r="G76" s="93"/>
      <c r="H76" s="93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8"/>
      <c r="E77" s="21"/>
      <c r="F77" s="21"/>
      <c r="G77" s="93"/>
      <c r="H77" s="93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8"/>
      <c r="E78" s="21"/>
      <c r="F78" s="21"/>
      <c r="G78" s="93"/>
      <c r="H78" s="93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8"/>
      <c r="E79" s="21"/>
      <c r="F79" s="21"/>
      <c r="G79" s="93"/>
      <c r="H79" s="93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8"/>
      <c r="E80" s="21"/>
      <c r="F80" s="21"/>
      <c r="G80" s="93"/>
      <c r="H80" s="93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8"/>
      <c r="E81" s="21"/>
      <c r="F81" s="21"/>
      <c r="G81" s="93"/>
      <c r="H81" s="93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8"/>
      <c r="E82" s="21"/>
      <c r="F82" s="21"/>
      <c r="G82" s="93"/>
      <c r="H82" s="93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8"/>
      <c r="E83" s="21"/>
      <c r="F83" s="21"/>
      <c r="G83" s="93"/>
      <c r="H83" s="93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8"/>
      <c r="E84" s="21"/>
      <c r="F84" s="21"/>
      <c r="G84" s="93"/>
      <c r="H84" s="93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8"/>
      <c r="E85" s="21"/>
      <c r="F85" s="21"/>
      <c r="G85" s="93"/>
      <c r="H85" s="93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8"/>
      <c r="E86" s="21"/>
      <c r="F86" s="21"/>
      <c r="G86" s="93"/>
      <c r="H86" s="93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8"/>
      <c r="E87" s="21"/>
      <c r="F87" s="21"/>
      <c r="G87" s="93"/>
      <c r="H87" s="93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8"/>
      <c r="E88" s="21"/>
      <c r="F88" s="21"/>
      <c r="G88" s="93"/>
      <c r="H88" s="93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8"/>
      <c r="E89" s="21"/>
      <c r="F89" s="21"/>
      <c r="G89" s="93"/>
      <c r="H89" s="93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8"/>
      <c r="E90" s="21"/>
      <c r="F90" s="21"/>
      <c r="G90" s="93"/>
      <c r="H90" s="93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8"/>
      <c r="E91" s="21"/>
      <c r="F91" s="21"/>
      <c r="G91" s="93"/>
      <c r="H91" s="93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8"/>
      <c r="E92" s="21"/>
      <c r="F92" s="21"/>
      <c r="G92" s="93"/>
      <c r="H92" s="93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8"/>
      <c r="E93" s="21"/>
      <c r="F93" s="21"/>
      <c r="G93" s="93"/>
      <c r="H93" s="93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8"/>
      <c r="E94" s="21"/>
      <c r="F94" s="21"/>
      <c r="G94" s="93"/>
      <c r="H94" s="93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8"/>
      <c r="E95" s="21"/>
      <c r="F95" s="21"/>
      <c r="G95" s="93"/>
      <c r="H95" s="93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8"/>
      <c r="E96" s="21"/>
      <c r="F96" s="21"/>
      <c r="G96" s="93"/>
      <c r="H96" s="93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8"/>
      <c r="E97" s="21"/>
      <c r="F97" s="21"/>
      <c r="G97" s="93"/>
      <c r="H97" s="93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6" ht="19.9" customHeight="1">
      <c r="C98" s="21"/>
      <c r="D98" s="28"/>
      <c r="E98" s="21"/>
      <c r="F98" s="21"/>
      <c r="G98" s="93"/>
      <c r="H98" s="93"/>
      <c r="I98" s="11"/>
      <c r="J98" s="11"/>
      <c r="K98" s="11"/>
      <c r="L98" s="11"/>
      <c r="M98" s="11"/>
      <c r="N98" s="6"/>
      <c r="O98" s="6"/>
      <c r="P98" s="6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3c0KE//1V5P2n3ALIgeNyyokthGQSrg3+i9xPagC85QugWAUPbYgpYRwwtjapRFvoQIoT7fAxHm/S2pBzkFxEw==" saltValue="n8IFbn4+WtGAChMr8JE8/Q==" spinCount="100000" sheet="1" objects="1" scenarios="1"/>
  <mergeCells count="6">
    <mergeCell ref="B1:D1"/>
    <mergeCell ref="G5:H5"/>
    <mergeCell ref="B12:G12"/>
    <mergeCell ref="R12:T12"/>
    <mergeCell ref="B11:I11"/>
    <mergeCell ref="R11:T11"/>
  </mergeCells>
  <conditionalFormatting sqref="D7:D9 B7:B9">
    <cfRule type="containsBlanks" priority="56" dxfId="11">
      <formula>LEN(TRIM(B7))=0</formula>
    </cfRule>
  </conditionalFormatting>
  <conditionalFormatting sqref="B7:B9">
    <cfRule type="cellIs" priority="53" dxfId="10" operator="greaterThanOrEqual">
      <formula>1</formula>
    </cfRule>
  </conditionalFormatting>
  <conditionalFormatting sqref="T7:T9">
    <cfRule type="cellIs" priority="40" dxfId="9" operator="equal">
      <formula>"VYHOVUJE"</formula>
    </cfRule>
  </conditionalFormatting>
  <conditionalFormatting sqref="T7:T9">
    <cfRule type="cellIs" priority="39" dxfId="8" operator="equal">
      <formula>"NEVYHOVUJE"</formula>
    </cfRule>
  </conditionalFormatting>
  <conditionalFormatting sqref="G7:G9 R7:R9">
    <cfRule type="containsBlanks" priority="33" dxfId="3">
      <formula>LEN(TRIM(G7))=0</formula>
    </cfRule>
  </conditionalFormatting>
  <conditionalFormatting sqref="G7:G9 R7:R9">
    <cfRule type="notContainsBlanks" priority="31" dxfId="2">
      <formula>LEN(TRIM(G7))&gt;0</formula>
    </cfRule>
  </conditionalFormatting>
  <conditionalFormatting sqref="G7:G9 R7:R9">
    <cfRule type="notContainsBlanks" priority="30" dxfId="1">
      <formula>LEN(TRIM(G7))&gt;0</formula>
    </cfRule>
  </conditionalFormatting>
  <conditionalFormatting sqref="G7:G9">
    <cfRule type="notContainsBlanks" priority="29" dxfId="0">
      <formula>LEN(TRIM(G7))&gt;0</formula>
    </cfRule>
  </conditionalFormatting>
  <conditionalFormatting sqref="H7:H9">
    <cfRule type="containsBlanks" priority="4" dxfId="3">
      <formula>LEN(TRIM(H7))=0</formula>
    </cfRule>
  </conditionalFormatting>
  <conditionalFormatting sqref="H7:H9">
    <cfRule type="notContainsBlanks" priority="3" dxfId="2">
      <formula>LEN(TRIM(H7))&gt;0</formula>
    </cfRule>
  </conditionalFormatting>
  <conditionalFormatting sqref="H7:H9">
    <cfRule type="notContainsBlanks" priority="2" dxfId="1">
      <formula>LEN(TRIM(H7))&gt;0</formula>
    </cfRule>
  </conditionalFormatting>
  <conditionalFormatting sqref="H7:H9">
    <cfRule type="notContainsBlanks" priority="1" dxfId="0">
      <formula>LEN(TRIM(H7))&gt;0</formula>
    </cfRule>
  </conditionalFormatting>
  <dataValidations count="3">
    <dataValidation type="list" allowBlank="1" showInputMessage="1" showErrorMessage="1" sqref="J7:J9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2021-11-08T10:06:23Z</cp:lastPrinted>
  <dcterms:created xsi:type="dcterms:W3CDTF">2014-03-05T12:43:32Z</dcterms:created>
  <dcterms:modified xsi:type="dcterms:W3CDTF">2021-11-11T13:43:15Z</dcterms:modified>
  <cp:category/>
  <cp:version/>
  <cp:contentType/>
  <cp:contentStatus/>
  <cp:revision>3</cp:revision>
</cp:coreProperties>
</file>